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charts/chart9.xml" ContentType="application/vnd.openxmlformats-officedocument.drawingml.chart+xml"/>
  <Override PartName="/xl/theme/themeOverride3.xml" ContentType="application/vnd.openxmlformats-officedocument.themeOverride+xml"/>
  <Override PartName="/xl/charts/chart10.xml" ContentType="application/vnd.openxmlformats-officedocument.drawingml.chart+xml"/>
  <Override PartName="/xl/theme/themeOverride4.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mc:AlternateContent xmlns:mc="http://schemas.openxmlformats.org/markup-compatibility/2006">
    <mc:Choice Requires="x15">
      <x15ac:absPath xmlns:x15ac="http://schemas.microsoft.com/office/spreadsheetml/2010/11/ac" url="\\10.11.17.229\disk1\03-04 【決　算】財政状況資料集(H24～)\財政状況資料集(R02年度決算分)\04 提出（市町村→県）\05　HP掲載・総務省提出用（結合後）\"/>
    </mc:Choice>
  </mc:AlternateContent>
  <xr:revisionPtr revIDLastSave="0" documentId="13_ncr:1_{6C8FC20B-8D02-4AD4-9347-8BBE74D18C76}" xr6:coauthVersionLast="47" xr6:coauthVersionMax="47" xr10:uidLastSave="{00000000-0000-0000-0000-000000000000}"/>
  <bookViews>
    <workbookView xWindow="-108" yWindow="-108" windowWidth="23256" windowHeight="13176" xr2:uid="{00000000-000D-0000-FFFF-FFFF00000000}"/>
  </bookViews>
  <sheets>
    <sheet name="総括表" sheetId="10" r:id="rId1"/>
    <sheet name="普通会計の状況" sheetId="11" r:id="rId2"/>
    <sheet name="各会計、関係団体の財政状況及び健全化判断比率" sheetId="12" r:id="rId3"/>
    <sheet name="財政比較分析表" sheetId="13" r:id="rId4"/>
    <sheet name="経常経費分析表（経常収支比率の分析）" sheetId="14" r:id="rId5"/>
    <sheet name="経常経費分析表（人件費・公債費・普通建設事業費の分析）" sheetId="15" r:id="rId6"/>
    <sheet name="性質別歳出決算分析表（住民一人当たりのコスト）" sheetId="16" r:id="rId7"/>
    <sheet name="目的別歳出決算分析表（住民一人当たりのコスト）" sheetId="17" r:id="rId8"/>
    <sheet name="実質収支比率等に係る経年分析" sheetId="4" r:id="rId9"/>
    <sheet name="連結実質赤字比率に係る赤字・黒字の構成分析" sheetId="5" r:id="rId10"/>
    <sheet name="実質公債費比率（分子）の構造" sheetId="6" r:id="rId11"/>
    <sheet name="将来負担比率（分子）の構造" sheetId="7" r:id="rId12"/>
    <sheet name="基金残高に係る経年分析" sheetId="8" r:id="rId13"/>
    <sheet name="公会計指標分析・財政指標組合せ分析表" sheetId="18" r:id="rId14"/>
    <sheet name="施設類型別ストック情報分析表①" sheetId="19" r:id="rId15"/>
    <sheet name="施設類型別ストック情報分析表②" sheetId="20" r:id="rId16"/>
    <sheet name="データシート" sheetId="9" state="hidden" r:id="rId17"/>
  </sheets>
  <externalReferences>
    <externalReference r:id="rId1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G36" i="10" l="1"/>
  <c r="BG35" i="10"/>
  <c r="BG34" i="10"/>
  <c r="W37" i="10"/>
  <c r="W36" i="10"/>
  <c r="W35" i="10"/>
  <c r="W34" i="10"/>
  <c r="CQ43" i="10"/>
  <c r="CQ42" i="10"/>
  <c r="CQ41" i="10"/>
  <c r="CQ40" i="10"/>
  <c r="CQ39" i="10"/>
  <c r="CQ38" i="10"/>
  <c r="CQ37" i="10"/>
  <c r="CQ36" i="10"/>
  <c r="CQ35" i="10"/>
  <c r="CQ34" i="10"/>
  <c r="DG43" i="10"/>
  <c r="DG42" i="10"/>
  <c r="DG41" i="10"/>
  <c r="DG40" i="10"/>
  <c r="DG39" i="10"/>
  <c r="DG38" i="10"/>
  <c r="DG37" i="10"/>
  <c r="DG36" i="10"/>
  <c r="DG35" i="10"/>
  <c r="DG34" i="10"/>
  <c r="BY43" i="10"/>
  <c r="BY42" i="10"/>
  <c r="BY41" i="10"/>
  <c r="BY40" i="10"/>
  <c r="BY39" i="10"/>
  <c r="BY38" i="10"/>
  <c r="BY37" i="10"/>
  <c r="BY36" i="10"/>
  <c r="BY35" i="10"/>
  <c r="BY34" i="10"/>
  <c r="E43" i="10"/>
  <c r="E42" i="10"/>
  <c r="E41" i="10"/>
  <c r="E40" i="10"/>
  <c r="E39" i="10"/>
  <c r="E38" i="10"/>
  <c r="E37" i="10"/>
  <c r="E36" i="10"/>
  <c r="E35" i="10"/>
  <c r="E34" i="10"/>
  <c r="CO43" i="10" l="1"/>
  <c r="BW43" i="10"/>
  <c r="BE43" i="10"/>
  <c r="AM43" i="10"/>
  <c r="U43" i="10"/>
  <c r="C43" i="10"/>
  <c r="CO42" i="10"/>
  <c r="BE42" i="10"/>
  <c r="AM42" i="10"/>
  <c r="U42" i="10"/>
  <c r="C42" i="10"/>
  <c r="CO41" i="10"/>
  <c r="BE41" i="10"/>
  <c r="AM41" i="10"/>
  <c r="U41" i="10"/>
  <c r="C41" i="10"/>
  <c r="CO40" i="10"/>
  <c r="BE40" i="10"/>
  <c r="AM40" i="10"/>
  <c r="U40" i="10"/>
  <c r="C40" i="10"/>
  <c r="CO39" i="10"/>
  <c r="BE39" i="10"/>
  <c r="AM39" i="10"/>
  <c r="U39" i="10"/>
  <c r="C39" i="10"/>
  <c r="CO38" i="10"/>
  <c r="BE38" i="10"/>
  <c r="AM38" i="10"/>
  <c r="U38" i="10"/>
  <c r="C38" i="10"/>
  <c r="BE37" i="10"/>
  <c r="AM37" i="10"/>
  <c r="C37" i="10"/>
  <c r="AM36" i="10"/>
  <c r="C36" i="10"/>
  <c r="AM35" i="10"/>
  <c r="C35" i="10"/>
  <c r="AM34" i="10"/>
  <c r="C34" i="10"/>
  <c r="U34" i="10" s="1"/>
  <c r="U35" i="10" l="1"/>
  <c r="U36" i="10"/>
  <c r="U37" i="10" s="1"/>
  <c r="D74" i="9"/>
  <c r="C74" i="9"/>
  <c r="B74" i="9"/>
  <c r="D73" i="9"/>
  <c r="C73" i="9"/>
  <c r="B73" i="9"/>
  <c r="D72" i="9"/>
  <c r="C72" i="9"/>
  <c r="B72" i="9"/>
  <c r="D71" i="9"/>
  <c r="C71" i="9"/>
  <c r="B71" i="9"/>
  <c r="P67" i="9"/>
  <c r="O67" i="9"/>
  <c r="N67" i="9"/>
  <c r="M67" i="9"/>
  <c r="L67" i="9"/>
  <c r="K67" i="9"/>
  <c r="J67" i="9"/>
  <c r="I67" i="9"/>
  <c r="H67" i="9"/>
  <c r="G67" i="9"/>
  <c r="F67" i="9"/>
  <c r="E67" i="9"/>
  <c r="D67" i="9"/>
  <c r="C67" i="9"/>
  <c r="B67" i="9"/>
  <c r="N66" i="9"/>
  <c r="K66" i="9"/>
  <c r="H66" i="9"/>
  <c r="E66" i="9"/>
  <c r="B66" i="9"/>
  <c r="N65" i="9"/>
  <c r="K65" i="9"/>
  <c r="H65" i="9"/>
  <c r="E65" i="9"/>
  <c r="B65" i="9"/>
  <c r="N64" i="9"/>
  <c r="K64" i="9"/>
  <c r="H64" i="9"/>
  <c r="E64" i="9"/>
  <c r="B64" i="9"/>
  <c r="N63" i="9"/>
  <c r="K63" i="9"/>
  <c r="H63" i="9"/>
  <c r="E63" i="9"/>
  <c r="B63" i="9"/>
  <c r="N62" i="9"/>
  <c r="K62" i="9"/>
  <c r="H62" i="9"/>
  <c r="E62" i="9"/>
  <c r="B62" i="9"/>
  <c r="N61" i="9"/>
  <c r="K61" i="9"/>
  <c r="H61" i="9"/>
  <c r="E61" i="9"/>
  <c r="B61" i="9"/>
  <c r="N60" i="9"/>
  <c r="K60" i="9"/>
  <c r="H60" i="9"/>
  <c r="E60" i="9"/>
  <c r="B60" i="9"/>
  <c r="N59" i="9"/>
  <c r="K59" i="9"/>
  <c r="H59" i="9"/>
  <c r="E59" i="9"/>
  <c r="B59" i="9"/>
  <c r="P58" i="9"/>
  <c r="M58" i="9"/>
  <c r="J58" i="9"/>
  <c r="G58" i="9"/>
  <c r="D58" i="9"/>
  <c r="P57" i="9"/>
  <c r="M57" i="9"/>
  <c r="J57" i="9"/>
  <c r="G57" i="9"/>
  <c r="D57" i="9"/>
  <c r="P56" i="9"/>
  <c r="M56" i="9"/>
  <c r="J56" i="9"/>
  <c r="G56" i="9"/>
  <c r="D56" i="9"/>
  <c r="N54" i="9"/>
  <c r="K54" i="9"/>
  <c r="H54" i="9"/>
  <c r="E54" i="9"/>
  <c r="B54" i="9"/>
  <c r="P50" i="9"/>
  <c r="O50" i="9"/>
  <c r="N50" i="9"/>
  <c r="M50" i="9"/>
  <c r="L50" i="9"/>
  <c r="K50" i="9"/>
  <c r="J50" i="9"/>
  <c r="I50" i="9"/>
  <c r="H50" i="9"/>
  <c r="G50" i="9"/>
  <c r="F50" i="9"/>
  <c r="E50" i="9"/>
  <c r="D50" i="9"/>
  <c r="C50" i="9"/>
  <c r="B50" i="9"/>
  <c r="N49" i="9"/>
  <c r="K49" i="9"/>
  <c r="H49" i="9"/>
  <c r="E49" i="9"/>
  <c r="B49" i="9"/>
  <c r="N48" i="9"/>
  <c r="K48" i="9"/>
  <c r="H48" i="9"/>
  <c r="E48" i="9"/>
  <c r="B48" i="9"/>
  <c r="N47" i="9"/>
  <c r="K47" i="9"/>
  <c r="H47" i="9"/>
  <c r="E47" i="9"/>
  <c r="B47" i="9"/>
  <c r="N46" i="9"/>
  <c r="K46" i="9"/>
  <c r="H46" i="9"/>
  <c r="E46" i="9"/>
  <c r="B46" i="9"/>
  <c r="N45" i="9"/>
  <c r="K45" i="9"/>
  <c r="H45" i="9"/>
  <c r="E45" i="9"/>
  <c r="B45" i="9"/>
  <c r="N44" i="9"/>
  <c r="K44" i="9"/>
  <c r="H44" i="9"/>
  <c r="E44" i="9"/>
  <c r="B44" i="9"/>
  <c r="N43" i="9"/>
  <c r="K43" i="9"/>
  <c r="H43" i="9"/>
  <c r="E43" i="9"/>
  <c r="B43" i="9"/>
  <c r="P42" i="9"/>
  <c r="M42" i="9"/>
  <c r="J42" i="9"/>
  <c r="G42" i="9"/>
  <c r="D42" i="9"/>
  <c r="N40" i="9"/>
  <c r="K40" i="9"/>
  <c r="H40" i="9"/>
  <c r="E40" i="9"/>
  <c r="B40" i="9"/>
  <c r="K36" i="9"/>
  <c r="J36" i="9"/>
  <c r="I36" i="9"/>
  <c r="H36" i="9"/>
  <c r="G36" i="9"/>
  <c r="F36" i="9"/>
  <c r="E36" i="9"/>
  <c r="D36" i="9"/>
  <c r="C36" i="9"/>
  <c r="B36" i="9"/>
  <c r="A36" i="9"/>
  <c r="K35" i="9"/>
  <c r="J35" i="9"/>
  <c r="I35" i="9"/>
  <c r="H35" i="9"/>
  <c r="G35" i="9"/>
  <c r="F35" i="9"/>
  <c r="E35" i="9"/>
  <c r="D35" i="9"/>
  <c r="C35" i="9"/>
  <c r="B35" i="9"/>
  <c r="A35" i="9"/>
  <c r="K34" i="9"/>
  <c r="J34" i="9"/>
  <c r="I34" i="9"/>
  <c r="H34" i="9"/>
  <c r="G34" i="9"/>
  <c r="F34" i="9"/>
  <c r="E34" i="9"/>
  <c r="D34" i="9"/>
  <c r="C34" i="9"/>
  <c r="B34" i="9"/>
  <c r="A34" i="9"/>
  <c r="K33" i="9"/>
  <c r="J33" i="9"/>
  <c r="I33" i="9"/>
  <c r="H33" i="9"/>
  <c r="G33" i="9"/>
  <c r="F33" i="9"/>
  <c r="E33" i="9"/>
  <c r="D33" i="9"/>
  <c r="C33" i="9"/>
  <c r="B33" i="9"/>
  <c r="A33" i="9"/>
  <c r="K32" i="9"/>
  <c r="J32" i="9"/>
  <c r="I32" i="9"/>
  <c r="H32" i="9"/>
  <c r="G32" i="9"/>
  <c r="F32" i="9"/>
  <c r="E32" i="9"/>
  <c r="D32" i="9"/>
  <c r="C32" i="9"/>
  <c r="B32" i="9"/>
  <c r="A32" i="9"/>
  <c r="K31" i="9"/>
  <c r="J31" i="9"/>
  <c r="I31" i="9"/>
  <c r="H31" i="9"/>
  <c r="G31" i="9"/>
  <c r="F31" i="9"/>
  <c r="E31" i="9"/>
  <c r="D31" i="9"/>
  <c r="C31" i="9"/>
  <c r="B31" i="9"/>
  <c r="A31" i="9"/>
  <c r="K30" i="9"/>
  <c r="J30" i="9"/>
  <c r="I30" i="9"/>
  <c r="H30" i="9"/>
  <c r="G30" i="9"/>
  <c r="F30" i="9"/>
  <c r="E30" i="9"/>
  <c r="D30" i="9"/>
  <c r="C30" i="9"/>
  <c r="B30" i="9"/>
  <c r="A30" i="9"/>
  <c r="K29" i="9"/>
  <c r="J29" i="9"/>
  <c r="I29" i="9"/>
  <c r="H29" i="9"/>
  <c r="G29" i="9"/>
  <c r="F29" i="9"/>
  <c r="E29" i="9"/>
  <c r="D29" i="9"/>
  <c r="C29" i="9"/>
  <c r="B29" i="9"/>
  <c r="A29" i="9"/>
  <c r="K28" i="9"/>
  <c r="J28" i="9"/>
  <c r="I28" i="9"/>
  <c r="H28" i="9"/>
  <c r="G28" i="9"/>
  <c r="F28" i="9"/>
  <c r="E28" i="9"/>
  <c r="D28" i="9"/>
  <c r="C28" i="9"/>
  <c r="B28" i="9"/>
  <c r="A28" i="9"/>
  <c r="K27" i="9"/>
  <c r="J27" i="9"/>
  <c r="I27" i="9"/>
  <c r="H27" i="9"/>
  <c r="G27" i="9"/>
  <c r="F27" i="9"/>
  <c r="E27" i="9"/>
  <c r="D27" i="9"/>
  <c r="C27" i="9"/>
  <c r="B27" i="9"/>
  <c r="A27" i="9"/>
  <c r="J25" i="9"/>
  <c r="H25" i="9"/>
  <c r="F25" i="9"/>
  <c r="D25" i="9"/>
  <c r="B25" i="9"/>
  <c r="F21" i="9"/>
  <c r="E21" i="9"/>
  <c r="D21" i="9"/>
  <c r="C21" i="9"/>
  <c r="B21" i="9"/>
  <c r="F20" i="9"/>
  <c r="E20" i="9"/>
  <c r="D20" i="9"/>
  <c r="C20" i="9"/>
  <c r="B20" i="9"/>
  <c r="F19" i="9"/>
  <c r="E19" i="9"/>
  <c r="D19" i="9"/>
  <c r="C19" i="9"/>
  <c r="B19" i="9"/>
  <c r="F18" i="9"/>
  <c r="E18" i="9"/>
  <c r="D18" i="9"/>
  <c r="C18" i="9"/>
  <c r="B18" i="9"/>
  <c r="BE34" i="10" l="1"/>
  <c r="BE35" i="10" s="1"/>
  <c r="BE36" i="10" s="1"/>
  <c r="BW34" i="10" l="1"/>
  <c r="BW35" i="10" s="1"/>
  <c r="BW36" i="10" s="1"/>
  <c r="BW37" i="10" s="1"/>
  <c r="BW38" i="10" s="1"/>
  <c r="BW39" i="10" s="1"/>
  <c r="BW40" i="10" s="1"/>
  <c r="BW41" i="10" s="1"/>
  <c r="BW42" i="10" s="1"/>
  <c r="CO34" i="10" l="1"/>
  <c r="CO35" i="10" s="1"/>
  <c r="CO36" i="10" s="1"/>
  <c r="CO37" i="10" s="1"/>
</calcChain>
</file>

<file path=xl/sharedStrings.xml><?xml version="1.0" encoding="utf-8"?>
<sst xmlns="http://schemas.openxmlformats.org/spreadsheetml/2006/main" count="1163" uniqueCount="623">
  <si>
    <t>標準財政規模比（％）</t>
    <phoneticPr fontId="5"/>
  </si>
  <si>
    <t>区分</t>
    <rPh sb="0" eb="2">
      <t>クブン</t>
    </rPh>
    <phoneticPr fontId="5"/>
  </si>
  <si>
    <t>年度</t>
    <rPh sb="0" eb="2">
      <t>ネンド</t>
    </rPh>
    <phoneticPr fontId="5"/>
  </si>
  <si>
    <t>財政調整基金残高</t>
    <rPh sb="0" eb="2">
      <t>ザイセイ</t>
    </rPh>
    <rPh sb="2" eb="4">
      <t>チョウセイ</t>
    </rPh>
    <rPh sb="4" eb="6">
      <t>キキン</t>
    </rPh>
    <rPh sb="6" eb="8">
      <t>ザンダカ</t>
    </rPh>
    <phoneticPr fontId="5"/>
  </si>
  <si>
    <t>実質収支額</t>
    <rPh sb="0" eb="2">
      <t>ジッシツ</t>
    </rPh>
    <rPh sb="2" eb="4">
      <t>シュウシ</t>
    </rPh>
    <rPh sb="4" eb="5">
      <t>ガク</t>
    </rPh>
    <phoneticPr fontId="5"/>
  </si>
  <si>
    <t>実質単年度収支</t>
    <rPh sb="0" eb="2">
      <t>ジッシツ</t>
    </rPh>
    <rPh sb="2" eb="5">
      <t>タンネンド</t>
    </rPh>
    <rPh sb="5" eb="7">
      <t>シュウシ</t>
    </rPh>
    <phoneticPr fontId="5"/>
  </si>
  <si>
    <t>会計</t>
    <rPh sb="0" eb="2">
      <t>カイケイ</t>
    </rPh>
    <phoneticPr fontId="5"/>
  </si>
  <si>
    <t>※令和3年度中に市町村合併した団体で、合併前の団体ごとの決算に基づく連結実質赤字比率を算出していない団体については、グラフを表記しない。</t>
    <rPh sb="1" eb="3">
      <t>レイワ</t>
    </rPh>
    <phoneticPr fontId="5"/>
  </si>
  <si>
    <t>（百万円）</t>
    <rPh sb="1" eb="2">
      <t>ヒャク</t>
    </rPh>
    <rPh sb="2" eb="4">
      <t>マンエン</t>
    </rPh>
    <phoneticPr fontId="5"/>
  </si>
  <si>
    <t>分子の構造</t>
    <rPh sb="0" eb="2">
      <t>ブンシ</t>
    </rPh>
    <rPh sb="3" eb="5">
      <t>コウゾウ</t>
    </rPh>
    <phoneticPr fontId="5"/>
  </si>
  <si>
    <t>元利償還金等(A)</t>
    <phoneticPr fontId="5"/>
  </si>
  <si>
    <t>元利償還金</t>
  </si>
  <si>
    <t>減債基金積立不足算定額※2</t>
    <phoneticPr fontId="5"/>
  </si>
  <si>
    <t>満期一括償還地方債に係る年度割相当額</t>
    <phoneticPr fontId="5"/>
  </si>
  <si>
    <t>公営企業債の元利償還金に対する繰入金</t>
  </si>
  <si>
    <t>組合等が起こした地方債の元利償還金に対する負担金等</t>
  </si>
  <si>
    <t>債務負担行為に基づく支出額</t>
  </si>
  <si>
    <t>一時借入金の利子</t>
    <phoneticPr fontId="5"/>
  </si>
  <si>
    <t>算入公債費等(B)</t>
    <phoneticPr fontId="5"/>
  </si>
  <si>
    <t>算入公債費等</t>
    <phoneticPr fontId="5"/>
  </si>
  <si>
    <t>(A)－(B)</t>
    <phoneticPr fontId="5"/>
  </si>
  <si>
    <t>実質公債費比率の分子</t>
    <phoneticPr fontId="5"/>
  </si>
  <si>
    <t>※1 令和3年度中に市町村合併した団体で、合併前の団体ごとの決算に基づく実質公債費比率を算出していない団体については、グラフを表記しない。</t>
    <rPh sb="3" eb="5">
      <t>レイワ</t>
    </rPh>
    <phoneticPr fontId="5"/>
  </si>
  <si>
    <t>（参考）</t>
    <rPh sb="1" eb="3">
      <t>サンコウ</t>
    </rPh>
    <phoneticPr fontId="5"/>
  </si>
  <si>
    <t>※2　減債基金
　　積立状況等</t>
    <rPh sb="3" eb="5">
      <t>ゲンサイ</t>
    </rPh>
    <rPh sb="5" eb="7">
      <t>キキン</t>
    </rPh>
    <rPh sb="10" eb="12">
      <t>ツミタテ</t>
    </rPh>
    <rPh sb="12" eb="14">
      <t>ジョウキョウ</t>
    </rPh>
    <rPh sb="14" eb="15">
      <t>トウ</t>
    </rPh>
    <phoneticPr fontId="2"/>
  </si>
  <si>
    <r>
      <t>減債基金残高</t>
    </r>
    <r>
      <rPr>
        <sz val="11"/>
        <color theme="1"/>
        <rFont val="ＭＳ ゴシック"/>
        <family val="3"/>
        <charset val="128"/>
      </rPr>
      <t>（注）</t>
    </r>
    <rPh sb="4" eb="6">
      <t>ザンダカ</t>
    </rPh>
    <rPh sb="7" eb="8">
      <t>チュウ</t>
    </rPh>
    <phoneticPr fontId="1"/>
  </si>
  <si>
    <t>減債基金積立相当額</t>
    <rPh sb="0" eb="2">
      <t>ゲンサイ</t>
    </rPh>
    <rPh sb="2" eb="4">
      <t>キキン</t>
    </rPh>
    <rPh sb="4" eb="6">
      <t>ツミタテ</t>
    </rPh>
    <rPh sb="6" eb="9">
      <t>ソウトウガク</t>
    </rPh>
    <phoneticPr fontId="1"/>
  </si>
  <si>
    <t>（注）減債基金残高のうち、実質公債費比率の算定に用いる満期一括償還地方債の償還の財源として積み立てた額に係るもののみを記入。</t>
    <rPh sb="1" eb="2">
      <t>チュウ</t>
    </rPh>
    <rPh sb="3" eb="5">
      <t>ゲンサイ</t>
    </rPh>
    <rPh sb="5" eb="7">
      <t>キキン</t>
    </rPh>
    <rPh sb="7" eb="9">
      <t>ザンダカ</t>
    </rPh>
    <rPh sb="13" eb="15">
      <t>ジッシツ</t>
    </rPh>
    <rPh sb="15" eb="18">
      <t>コウサイヒ</t>
    </rPh>
    <rPh sb="18" eb="20">
      <t>ヒリツ</t>
    </rPh>
    <rPh sb="21" eb="23">
      <t>サンテイ</t>
    </rPh>
    <rPh sb="24" eb="25">
      <t>モチ</t>
    </rPh>
    <rPh sb="27" eb="29">
      <t>マンキ</t>
    </rPh>
    <rPh sb="29" eb="31">
      <t>イッカツ</t>
    </rPh>
    <rPh sb="31" eb="33">
      <t>ショウカン</t>
    </rPh>
    <rPh sb="33" eb="36">
      <t>チホウサイ</t>
    </rPh>
    <rPh sb="37" eb="39">
      <t>ショウカン</t>
    </rPh>
    <rPh sb="40" eb="42">
      <t>ザイゲン</t>
    </rPh>
    <rPh sb="45" eb="46">
      <t>ツ</t>
    </rPh>
    <rPh sb="47" eb="48">
      <t>タ</t>
    </rPh>
    <rPh sb="50" eb="51">
      <t>ガク</t>
    </rPh>
    <rPh sb="52" eb="53">
      <t>カカワ</t>
    </rPh>
    <rPh sb="59" eb="61">
      <t>キニュウ</t>
    </rPh>
    <phoneticPr fontId="1"/>
  </si>
  <si>
    <t>　　　減債基金積立金の年度を超えた一般会計又は特別会計への貸付額は控除して記入。</t>
    <rPh sb="3" eb="5">
      <t>ゲンサイ</t>
    </rPh>
    <rPh sb="21" eb="22">
      <t>マタ</t>
    </rPh>
    <rPh sb="23" eb="25">
      <t>トクベツ</t>
    </rPh>
    <rPh sb="25" eb="27">
      <t>カイケイ</t>
    </rPh>
    <rPh sb="31" eb="32">
      <t>ガク</t>
    </rPh>
    <rPh sb="37" eb="39">
      <t>キニュウ</t>
    </rPh>
    <phoneticPr fontId="1"/>
  </si>
  <si>
    <t>将来負担額(A)</t>
    <phoneticPr fontId="5"/>
  </si>
  <si>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</si>
  <si>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</si>
  <si>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</si>
  <si>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</si>
  <si>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</si>
  <si>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</si>
  <si>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phoneticPr fontId="5"/>
  </si>
  <si>
    <t>連結実質赤字額</t>
  </si>
  <si>
    <t>組合等連結実質赤字額負担見込額</t>
  </si>
  <si>
    <t>充当可能財源等(B)</t>
    <phoneticPr fontId="5"/>
  </si>
  <si>
    <t>充当可能基金</t>
  </si>
  <si>
    <t>充当可能特定歳入</t>
  </si>
  <si>
    <t>基準財政需要額算入見込額</t>
  </si>
  <si>
    <t>(A)－(B)</t>
    <phoneticPr fontId="5"/>
  </si>
  <si>
    <t>将来負担比率の分子</t>
  </si>
  <si>
    <t>※令和3年度中に市町村合併した団体で、合併前の団体ごとの決算に基づく将来負担比率を算出していない団体については、グラフを表記しない。</t>
    <rPh sb="1" eb="3">
      <t>レイワ</t>
    </rPh>
    <phoneticPr fontId="5"/>
  </si>
  <si>
    <t>（百万円）</t>
    <rPh sb="1" eb="4">
      <t>ヒャクマンエン</t>
    </rPh>
    <phoneticPr fontId="5"/>
  </si>
  <si>
    <t>財政調整基金</t>
    <rPh sb="0" eb="2">
      <t>ザイセイ</t>
    </rPh>
    <rPh sb="2" eb="4">
      <t>チョウセイ</t>
    </rPh>
    <rPh sb="4" eb="6">
      <t>キキン</t>
    </rPh>
    <phoneticPr fontId="5"/>
  </si>
  <si>
    <t>減債基金</t>
    <rPh sb="0" eb="2">
      <t>ゲンサイ</t>
    </rPh>
    <rPh sb="2" eb="4">
      <t>キキン</t>
    </rPh>
    <phoneticPr fontId="5"/>
  </si>
  <si>
    <t>その他特定目的基金</t>
    <rPh sb="2" eb="3">
      <t>タ</t>
    </rPh>
    <rPh sb="3" eb="5">
      <t>トクテイ</t>
    </rPh>
    <rPh sb="5" eb="7">
      <t>モクテキ</t>
    </rPh>
    <rPh sb="7" eb="9">
      <t>キキン</t>
    </rPh>
    <phoneticPr fontId="5"/>
  </si>
  <si>
    <t>基金残高合計</t>
    <rPh sb="0" eb="2">
      <t>キキン</t>
    </rPh>
    <rPh sb="2" eb="4">
      <t>ザンダカ</t>
    </rPh>
    <rPh sb="4" eb="6">
      <t>ゴウケイ</t>
    </rPh>
    <phoneticPr fontId="5"/>
  </si>
  <si>
    <t>当該団体(円)</t>
  </si>
  <si>
    <t>実質収支比率等に係る経年分析</t>
  </si>
  <si>
    <t>実質収支額</t>
    <phoneticPr fontId="16"/>
  </si>
  <si>
    <t>財政調整基金残高</t>
    <phoneticPr fontId="5"/>
  </si>
  <si>
    <t>実質単年度収支</t>
    <rPh sb="0" eb="2">
      <t>ジッシツ</t>
    </rPh>
    <rPh sb="2" eb="5">
      <t>タンネンド</t>
    </rPh>
    <rPh sb="5" eb="7">
      <t>シュウシ</t>
    </rPh>
    <phoneticPr fontId="16"/>
  </si>
  <si>
    <t>連結実質赤字比率に係る赤字・黒字の構成分析</t>
  </si>
  <si>
    <t>赤字額</t>
    <rPh sb="0" eb="2">
      <t>アカジ</t>
    </rPh>
    <rPh sb="2" eb="3">
      <t>ガク</t>
    </rPh>
    <phoneticPr fontId="16"/>
  </si>
  <si>
    <t>黒字額</t>
    <rPh sb="0" eb="2">
      <t>クロジ</t>
    </rPh>
    <rPh sb="2" eb="3">
      <t>ガク</t>
    </rPh>
    <phoneticPr fontId="16"/>
  </si>
  <si>
    <t>実質公債費比率（分子）の構造</t>
  </si>
  <si>
    <t>元利償還金等</t>
    <rPh sb="0" eb="2">
      <t>ガンリ</t>
    </rPh>
    <rPh sb="2" eb="5">
      <t>ショウカンキン</t>
    </rPh>
    <rPh sb="5" eb="6">
      <t>トウ</t>
    </rPh>
    <phoneticPr fontId="5"/>
  </si>
  <si>
    <t>算入公債費等</t>
    <rPh sb="0" eb="2">
      <t>サンニュウ</t>
    </rPh>
    <rPh sb="2" eb="6">
      <t>コウサイヒトウ</t>
    </rPh>
    <phoneticPr fontId="5"/>
  </si>
  <si>
    <t>算入公債費等</t>
    <rPh sb="0" eb="2">
      <t>サンニュウ</t>
    </rPh>
    <rPh sb="2" eb="6">
      <t>コウサイヒトウ</t>
    </rPh>
    <phoneticPr fontId="16"/>
  </si>
  <si>
    <t>一時借入金の利子</t>
    <phoneticPr fontId="5"/>
  </si>
  <si>
    <t>債務負担行為に基づく支出額</t>
    <phoneticPr fontId="5"/>
  </si>
  <si>
    <t>組合等が起こした地方債の元利償還金に対する負担金等</t>
    <phoneticPr fontId="5"/>
  </si>
  <si>
    <t>公営企業債の元利償還金に対する繰入金</t>
    <phoneticPr fontId="5"/>
  </si>
  <si>
    <t>満期一括償還地方債に係る年度割相当額</t>
    <phoneticPr fontId="5"/>
  </si>
  <si>
    <t>減債基金積立不足算定額</t>
    <phoneticPr fontId="5"/>
  </si>
  <si>
    <t>元利償還金</t>
    <phoneticPr fontId="5"/>
  </si>
  <si>
    <t>実質公債費比率の分子</t>
  </si>
  <si>
    <t>将来負担比率（分子）の構造</t>
  </si>
  <si>
    <t>将来負担額</t>
    <rPh sb="0" eb="2">
      <t>ショウライ</t>
    </rPh>
    <rPh sb="2" eb="4">
      <t>フタン</t>
    </rPh>
    <rPh sb="4" eb="5">
      <t>ガク</t>
    </rPh>
    <phoneticPr fontId="5"/>
  </si>
  <si>
    <t>充当可能財源等</t>
    <rPh sb="0" eb="2">
      <t>ジュウトウ</t>
    </rPh>
    <rPh sb="2" eb="4">
      <t>カノウ</t>
    </rPh>
    <rPh sb="4" eb="6">
      <t>ザイゲン</t>
    </rPh>
    <rPh sb="6" eb="7">
      <t>トウ</t>
    </rPh>
    <phoneticPr fontId="5"/>
  </si>
  <si>
    <t>将来負担比率の分子</t>
    <phoneticPr fontId="5"/>
  </si>
  <si>
    <t>基金残高に係る経年分析</t>
    <phoneticPr fontId="19"/>
  </si>
  <si>
    <t>財政調整基金</t>
    <phoneticPr fontId="19"/>
  </si>
  <si>
    <t>減債基金</t>
    <phoneticPr fontId="19"/>
  </si>
  <si>
    <t>その他特定目的基金</t>
    <phoneticPr fontId="19"/>
  </si>
  <si>
    <t>令和2年度　財政状況資料集</t>
    <phoneticPr fontId="5"/>
  </si>
  <si>
    <t>総括表（市町村）</t>
    <rPh sb="0" eb="2">
      <t>ソウカツ</t>
    </rPh>
    <rPh sb="2" eb="3">
      <t>ヒョウ</t>
    </rPh>
    <rPh sb="4" eb="7">
      <t>シチョウソン</t>
    </rPh>
    <phoneticPr fontId="5"/>
  </si>
  <si>
    <t>都道府県名</t>
    <phoneticPr fontId="5"/>
  </si>
  <si>
    <t>宮崎県</t>
    <phoneticPr fontId="5"/>
  </si>
  <si>
    <t>市町村類型</t>
    <phoneticPr fontId="5"/>
  </si>
  <si>
    <t>Ⅰ－０</t>
    <phoneticPr fontId="5"/>
  </si>
  <si>
    <t>指定団体等の指定状況</t>
    <phoneticPr fontId="5"/>
  </si>
  <si>
    <t>令和2年度(千円)</t>
    <rPh sb="0" eb="2">
      <t>レイワ</t>
    </rPh>
    <rPh sb="3" eb="5">
      <t>ネンド</t>
    </rPh>
    <rPh sb="6" eb="8">
      <t>センエン</t>
    </rPh>
    <phoneticPr fontId="5"/>
  </si>
  <si>
    <t>令和元年度(千円)</t>
    <rPh sb="0" eb="2">
      <t>レイワ</t>
    </rPh>
    <rPh sb="2" eb="4">
      <t>ガンネン</t>
    </rPh>
    <rPh sb="4" eb="5">
      <t>ド</t>
    </rPh>
    <rPh sb="6" eb="8">
      <t>センエン</t>
    </rPh>
    <phoneticPr fontId="5"/>
  </si>
  <si>
    <t>令和2年度(千円･％)</t>
    <rPh sb="0" eb="2">
      <t>レイワ</t>
    </rPh>
    <rPh sb="3" eb="5">
      <t>ネンド</t>
    </rPh>
    <rPh sb="6" eb="8">
      <t>センエン</t>
    </rPh>
    <phoneticPr fontId="5"/>
  </si>
  <si>
    <t>令和元年度(千円･％)</t>
    <rPh sb="0" eb="2">
      <t>レイワ</t>
    </rPh>
    <rPh sb="2" eb="4">
      <t>ガンネン</t>
    </rPh>
    <rPh sb="4" eb="5">
      <t>ド</t>
    </rPh>
    <rPh sb="6" eb="8">
      <t>センエン</t>
    </rPh>
    <phoneticPr fontId="5"/>
  </si>
  <si>
    <t>歳入総額</t>
    <phoneticPr fontId="25"/>
  </si>
  <si>
    <t>実質収支比率</t>
    <rPh sb="0" eb="2">
      <t>ジッシツ</t>
    </rPh>
    <rPh sb="2" eb="4">
      <t>シュウシ</t>
    </rPh>
    <rPh sb="4" eb="6">
      <t>ヒリツ</t>
    </rPh>
    <phoneticPr fontId="5"/>
  </si>
  <si>
    <t>財政健全化等</t>
    <rPh sb="0" eb="2">
      <t>ザイセイ</t>
    </rPh>
    <rPh sb="2" eb="5">
      <t>ケンゼンカ</t>
    </rPh>
    <rPh sb="5" eb="6">
      <t>トウ</t>
    </rPh>
    <phoneticPr fontId="5"/>
  </si>
  <si>
    <t>×</t>
    <phoneticPr fontId="5"/>
  </si>
  <si>
    <t>歳出総額</t>
    <phoneticPr fontId="25"/>
  </si>
  <si>
    <t>経常収支比率</t>
    <rPh sb="0" eb="2">
      <t>ケイジョウ</t>
    </rPh>
    <rPh sb="2" eb="4">
      <t>シュウシ</t>
    </rPh>
    <rPh sb="4" eb="6">
      <t>ヒリツ</t>
    </rPh>
    <phoneticPr fontId="5"/>
  </si>
  <si>
    <t>市町村名</t>
    <rPh sb="0" eb="3">
      <t>シチョウソン</t>
    </rPh>
    <rPh sb="3" eb="4">
      <t>メイ</t>
    </rPh>
    <phoneticPr fontId="5"/>
  </si>
  <si>
    <t>諸塚村</t>
    <phoneticPr fontId="5"/>
  </si>
  <si>
    <t>地方交付税種地</t>
    <rPh sb="0" eb="2">
      <t>チホウ</t>
    </rPh>
    <rPh sb="2" eb="5">
      <t>コウフゼイ</t>
    </rPh>
    <rPh sb="5" eb="6">
      <t>シュ</t>
    </rPh>
    <rPh sb="6" eb="7">
      <t>チ</t>
    </rPh>
    <phoneticPr fontId="5"/>
  </si>
  <si>
    <t>2-1</t>
    <phoneticPr fontId="5"/>
  </si>
  <si>
    <t>財源超過</t>
    <rPh sb="0" eb="2">
      <t>ザイゲン</t>
    </rPh>
    <rPh sb="2" eb="4">
      <t>チョウカ</t>
    </rPh>
    <phoneticPr fontId="5"/>
  </si>
  <si>
    <t>歳入歳出差引</t>
    <phoneticPr fontId="25"/>
  </si>
  <si>
    <t>　　(※1)</t>
    <phoneticPr fontId="5"/>
  </si>
  <si>
    <t>首都</t>
    <rPh sb="0" eb="2">
      <t>シュト</t>
    </rPh>
    <phoneticPr fontId="5"/>
  </si>
  <si>
    <t>×</t>
    <phoneticPr fontId="5"/>
  </si>
  <si>
    <t>翌年度に繰越すべき財源</t>
    <phoneticPr fontId="5"/>
  </si>
  <si>
    <t>標準財政規模</t>
    <rPh sb="0" eb="2">
      <t>ヒョウジュン</t>
    </rPh>
    <rPh sb="2" eb="4">
      <t>ザイセイ</t>
    </rPh>
    <rPh sb="4" eb="6">
      <t>キボ</t>
    </rPh>
    <phoneticPr fontId="5"/>
  </si>
  <si>
    <t>近畿</t>
    <rPh sb="0" eb="2">
      <t>キンキ</t>
    </rPh>
    <phoneticPr fontId="5"/>
  </si>
  <si>
    <t>×</t>
    <phoneticPr fontId="5"/>
  </si>
  <si>
    <t>実質収支</t>
    <phoneticPr fontId="25"/>
  </si>
  <si>
    <t>財政力指数</t>
    <rPh sb="0" eb="3">
      <t>ザイセイリョク</t>
    </rPh>
    <rPh sb="3" eb="5">
      <t>シスウ</t>
    </rPh>
    <phoneticPr fontId="5"/>
  </si>
  <si>
    <t>人口</t>
    <rPh sb="0" eb="2">
      <t>ジンコウ</t>
    </rPh>
    <phoneticPr fontId="5"/>
  </si>
  <si>
    <t>令和2年国調(人)</t>
    <rPh sb="3" eb="4">
      <t>ネン</t>
    </rPh>
    <rPh sb="4" eb="5">
      <t>コク</t>
    </rPh>
    <rPh sb="5" eb="6">
      <t>チョウ</t>
    </rPh>
    <phoneticPr fontId="5"/>
  </si>
  <si>
    <r>
      <t>産業構造</t>
    </r>
    <r>
      <rPr>
        <sz val="9"/>
        <color indexed="8"/>
        <rFont val="ＭＳ ゴシック"/>
        <family val="3"/>
        <charset val="128"/>
      </rPr>
      <t xml:space="preserve"> </t>
    </r>
    <r>
      <rPr>
        <sz val="9"/>
        <color indexed="8"/>
        <rFont val="ＭＳ ゴシック"/>
        <family val="3"/>
        <charset val="128"/>
      </rPr>
      <t>(※</t>
    </r>
    <r>
      <rPr>
        <sz val="9"/>
        <color indexed="8"/>
        <rFont val="ＭＳ ゴシック"/>
        <family val="3"/>
        <charset val="128"/>
      </rPr>
      <t>5</t>
    </r>
    <r>
      <rPr>
        <sz val="9"/>
        <color indexed="8"/>
        <rFont val="ＭＳ ゴシック"/>
        <family val="3"/>
        <charset val="128"/>
      </rPr>
      <t>)</t>
    </r>
    <rPh sb="0" eb="2">
      <t>サンギョウ</t>
    </rPh>
    <rPh sb="2" eb="4">
      <t>コウゾウ</t>
    </rPh>
    <phoneticPr fontId="5"/>
  </si>
  <si>
    <t>中部</t>
    <rPh sb="0" eb="2">
      <t>チュウブ</t>
    </rPh>
    <phoneticPr fontId="5"/>
  </si>
  <si>
    <t>×</t>
    <phoneticPr fontId="5"/>
  </si>
  <si>
    <t>単年度収支</t>
    <phoneticPr fontId="25"/>
  </si>
  <si>
    <t>公債費負担比率</t>
    <rPh sb="0" eb="3">
      <t>コウサイヒ</t>
    </rPh>
    <rPh sb="3" eb="5">
      <t>フタン</t>
    </rPh>
    <rPh sb="5" eb="7">
      <t>ヒリツ</t>
    </rPh>
    <phoneticPr fontId="5"/>
  </si>
  <si>
    <t>平成27年国調(人)</t>
    <rPh sb="4" eb="5">
      <t>ネン</t>
    </rPh>
    <rPh sb="5" eb="6">
      <t>コク</t>
    </rPh>
    <rPh sb="6" eb="7">
      <t>チョウ</t>
    </rPh>
    <phoneticPr fontId="5"/>
  </si>
  <si>
    <t>過疎</t>
    <rPh sb="0" eb="2">
      <t>カソ</t>
    </rPh>
    <phoneticPr fontId="5"/>
  </si>
  <si>
    <t>○</t>
    <phoneticPr fontId="5"/>
  </si>
  <si>
    <t>積立金</t>
    <phoneticPr fontId="25"/>
  </si>
  <si>
    <t>健全化判断比率</t>
    <phoneticPr fontId="5"/>
  </si>
  <si>
    <r>
      <t xml:space="preserve">増減率 </t>
    </r>
    <r>
      <rPr>
        <sz val="9"/>
        <color indexed="8"/>
        <rFont val="ＭＳ ゴシック"/>
        <family val="3"/>
        <charset val="128"/>
      </rPr>
      <t xml:space="preserve"> </t>
    </r>
    <r>
      <rPr>
        <sz val="9"/>
        <color indexed="8"/>
        <rFont val="ＭＳ ゴシック"/>
        <family val="3"/>
        <charset val="128"/>
      </rPr>
      <t>(％)</t>
    </r>
    <rPh sb="0" eb="2">
      <t>ゾウゲン</t>
    </rPh>
    <rPh sb="2" eb="3">
      <t>リツ</t>
    </rPh>
    <phoneticPr fontId="5"/>
  </si>
  <si>
    <t>-14.5</t>
    <phoneticPr fontId="5"/>
  </si>
  <si>
    <t>山振</t>
    <rPh sb="0" eb="1">
      <t>ヤマ</t>
    </rPh>
    <rPh sb="1" eb="2">
      <t>フ</t>
    </rPh>
    <phoneticPr fontId="5"/>
  </si>
  <si>
    <t>○</t>
    <phoneticPr fontId="5"/>
  </si>
  <si>
    <t>繰上償還金</t>
    <phoneticPr fontId="25"/>
  </si>
  <si>
    <t>　実質赤字比率</t>
    <rPh sb="1" eb="3">
      <t>ジッシツ</t>
    </rPh>
    <rPh sb="3" eb="5">
      <t>アカジ</t>
    </rPh>
    <rPh sb="5" eb="7">
      <t>ヒリツ</t>
    </rPh>
    <phoneticPr fontId="5"/>
  </si>
  <si>
    <t>-</t>
    <phoneticPr fontId="5"/>
  </si>
  <si>
    <t>-</t>
    <phoneticPr fontId="5"/>
  </si>
  <si>
    <t>住民基本台帳人口
 (※7)</t>
    <rPh sb="0" eb="2">
      <t>ジュウミン</t>
    </rPh>
    <rPh sb="2" eb="4">
      <t>キホン</t>
    </rPh>
    <rPh sb="4" eb="6">
      <t>ダイチョウ</t>
    </rPh>
    <rPh sb="6" eb="8">
      <t>ジンコウ</t>
    </rPh>
    <phoneticPr fontId="5"/>
  </si>
  <si>
    <t>令03.01.01(人)</t>
    <rPh sb="0" eb="1">
      <t>レイ</t>
    </rPh>
    <phoneticPr fontId="5"/>
  </si>
  <si>
    <t>平成27年国調</t>
    <rPh sb="0" eb="2">
      <t>ヘイセイ</t>
    </rPh>
    <rPh sb="4" eb="5">
      <t>ネン</t>
    </rPh>
    <rPh sb="5" eb="6">
      <t>コク</t>
    </rPh>
    <rPh sb="6" eb="7">
      <t>チョウ</t>
    </rPh>
    <phoneticPr fontId="5"/>
  </si>
  <si>
    <t>平成22年国調</t>
    <rPh sb="4" eb="5">
      <t>ネン</t>
    </rPh>
    <rPh sb="5" eb="6">
      <t>コク</t>
    </rPh>
    <rPh sb="6" eb="7">
      <t>チョウ</t>
    </rPh>
    <phoneticPr fontId="5"/>
  </si>
  <si>
    <t>低開発</t>
    <rPh sb="0" eb="1">
      <t>テイ</t>
    </rPh>
    <rPh sb="1" eb="3">
      <t>カイハツ</t>
    </rPh>
    <phoneticPr fontId="5"/>
  </si>
  <si>
    <t>積立金取崩し額</t>
    <phoneticPr fontId="25"/>
  </si>
  <si>
    <t>　連結実質赤字比率</t>
    <rPh sb="1" eb="3">
      <t>レンケツ</t>
    </rPh>
    <rPh sb="3" eb="5">
      <t>ジッシツ</t>
    </rPh>
    <rPh sb="5" eb="7">
      <t>アカジ</t>
    </rPh>
    <rPh sb="7" eb="9">
      <t>ヒリツ</t>
    </rPh>
    <phoneticPr fontId="5"/>
  </si>
  <si>
    <t>-</t>
    <phoneticPr fontId="5"/>
  </si>
  <si>
    <t>うち日本人(人)</t>
    <phoneticPr fontId="5"/>
  </si>
  <si>
    <t>第1次</t>
    <rPh sb="0" eb="1">
      <t>ダイ</t>
    </rPh>
    <rPh sb="2" eb="3">
      <t>ジ</t>
    </rPh>
    <phoneticPr fontId="5"/>
  </si>
  <si>
    <t>指数表選定</t>
    <rPh sb="0" eb="2">
      <t>シスウ</t>
    </rPh>
    <rPh sb="2" eb="3">
      <t>ヒョウ</t>
    </rPh>
    <rPh sb="3" eb="5">
      <t>センテイ</t>
    </rPh>
    <phoneticPr fontId="5"/>
  </si>
  <si>
    <t>実質単年度収支</t>
    <phoneticPr fontId="25"/>
  </si>
  <si>
    <t>　実質公債費比率</t>
    <rPh sb="1" eb="3">
      <t>ジッシツ</t>
    </rPh>
    <rPh sb="3" eb="6">
      <t>コウサイヒ</t>
    </rPh>
    <rPh sb="6" eb="8">
      <t>ヒリツ</t>
    </rPh>
    <phoneticPr fontId="5"/>
  </si>
  <si>
    <t>令02.01.01(人)</t>
    <phoneticPr fontId="5"/>
  </si>
  <si>
    <t>　将来負担比率</t>
    <rPh sb="1" eb="3">
      <t>ショウライ</t>
    </rPh>
    <rPh sb="3" eb="5">
      <t>フタン</t>
    </rPh>
    <rPh sb="5" eb="7">
      <t>ヒリツ</t>
    </rPh>
    <phoneticPr fontId="5"/>
  </si>
  <si>
    <t>第2次</t>
    <rPh sb="0" eb="1">
      <t>ダイ</t>
    </rPh>
    <rPh sb="2" eb="3">
      <t>ジ</t>
    </rPh>
    <phoneticPr fontId="5"/>
  </si>
  <si>
    <t>基準財政収入額</t>
    <phoneticPr fontId="25"/>
  </si>
  <si>
    <r>
      <t>資金不足比率 (※</t>
    </r>
    <r>
      <rPr>
        <sz val="9"/>
        <color indexed="8"/>
        <rFont val="ＭＳ ゴシック"/>
        <family val="3"/>
        <charset val="128"/>
      </rPr>
      <t>4</t>
    </r>
    <r>
      <rPr>
        <sz val="9"/>
        <color indexed="8"/>
        <rFont val="ＭＳ ゴシック"/>
        <family val="3"/>
        <charset val="128"/>
      </rPr>
      <t>)</t>
    </r>
    <phoneticPr fontId="5"/>
  </si>
  <si>
    <t>増減率  (％)</t>
    <rPh sb="0" eb="2">
      <t>ゾウゲン</t>
    </rPh>
    <rPh sb="2" eb="3">
      <t>リツ</t>
    </rPh>
    <phoneticPr fontId="5"/>
  </si>
  <si>
    <t>-3.8</t>
    <phoneticPr fontId="5"/>
  </si>
  <si>
    <t>基準財政需要額</t>
    <phoneticPr fontId="25"/>
  </si>
  <si>
    <t>うち日本人(％)</t>
    <phoneticPr fontId="5"/>
  </si>
  <si>
    <t>第3次</t>
    <rPh sb="0" eb="1">
      <t>ダイ</t>
    </rPh>
    <rPh sb="2" eb="3">
      <t>ジ</t>
    </rPh>
    <phoneticPr fontId="5"/>
  </si>
  <si>
    <t>標準税収入額等</t>
    <phoneticPr fontId="25"/>
  </si>
  <si>
    <t>面積 (k㎡)</t>
    <rPh sb="0" eb="2">
      <t>メンセキ</t>
    </rPh>
    <phoneticPr fontId="5"/>
  </si>
  <si>
    <t>経常経費充当一般財源等</t>
    <rPh sb="0" eb="2">
      <t>ケイジョウ</t>
    </rPh>
    <rPh sb="2" eb="4">
      <t>ケイヒ</t>
    </rPh>
    <rPh sb="4" eb="6">
      <t>ジュウトウ</t>
    </rPh>
    <rPh sb="6" eb="8">
      <t>イッパン</t>
    </rPh>
    <rPh sb="8" eb="10">
      <t>ザイゲン</t>
    </rPh>
    <rPh sb="10" eb="11">
      <t>トウ</t>
    </rPh>
    <phoneticPr fontId="25"/>
  </si>
  <si>
    <t>人口密度 (人/k㎡)</t>
    <rPh sb="0" eb="2">
      <t>ジンコウ</t>
    </rPh>
    <rPh sb="2" eb="4">
      <t>ミツド</t>
    </rPh>
    <phoneticPr fontId="5"/>
  </si>
  <si>
    <t>歳入一般財源等</t>
    <rPh sb="0" eb="2">
      <t>サイニュウ</t>
    </rPh>
    <rPh sb="2" eb="4">
      <t>イッパン</t>
    </rPh>
    <rPh sb="4" eb="6">
      <t>ザイゲン</t>
    </rPh>
    <rPh sb="6" eb="7">
      <t>トウ</t>
    </rPh>
    <phoneticPr fontId="25"/>
  </si>
  <si>
    <t>世帯数 (世帯)</t>
    <rPh sb="0" eb="3">
      <t>セタイスウ</t>
    </rPh>
    <phoneticPr fontId="5"/>
  </si>
  <si>
    <t>職員の状況</t>
    <rPh sb="0" eb="2">
      <t>ショクイン</t>
    </rPh>
    <rPh sb="3" eb="5">
      <t>ジョウキョウ</t>
    </rPh>
    <phoneticPr fontId="5"/>
  </si>
  <si>
    <t>特別職等</t>
    <rPh sb="0" eb="2">
      <t>トクベツ</t>
    </rPh>
    <rPh sb="2" eb="3">
      <t>ショク</t>
    </rPh>
    <rPh sb="3" eb="4">
      <t>トウ</t>
    </rPh>
    <phoneticPr fontId="5"/>
  </si>
  <si>
    <t>定数</t>
    <rPh sb="0" eb="2">
      <t>テイスウ</t>
    </rPh>
    <phoneticPr fontId="5"/>
  </si>
  <si>
    <t>1人あたり平均
給料月額(百円)</t>
    <rPh sb="1" eb="2">
      <t>リ</t>
    </rPh>
    <rPh sb="5" eb="7">
      <t>ヘイキン</t>
    </rPh>
    <rPh sb="8" eb="10">
      <t>キュウリョウ</t>
    </rPh>
    <rPh sb="10" eb="11">
      <t>ツキ</t>
    </rPh>
    <rPh sb="11" eb="12">
      <t>ガク</t>
    </rPh>
    <rPh sb="13" eb="15">
      <t>ヒャクエン</t>
    </rPh>
    <phoneticPr fontId="5"/>
  </si>
  <si>
    <t>一般職員等(※6)</t>
    <rPh sb="0" eb="2">
      <t>イッパン</t>
    </rPh>
    <rPh sb="2" eb="4">
      <t>ショクイン</t>
    </rPh>
    <rPh sb="4" eb="5">
      <t>トウ</t>
    </rPh>
    <phoneticPr fontId="5"/>
  </si>
  <si>
    <t>職員数
(人)</t>
    <rPh sb="0" eb="3">
      <t>ショクインスウ</t>
    </rPh>
    <phoneticPr fontId="5"/>
  </si>
  <si>
    <t>給料月額
(百円)</t>
    <rPh sb="0" eb="2">
      <t>キュウリョウ</t>
    </rPh>
    <rPh sb="2" eb="3">
      <t>ツキ</t>
    </rPh>
    <rPh sb="3" eb="4">
      <t>ガク</t>
    </rPh>
    <rPh sb="6" eb="8">
      <t>ヒャクエン</t>
    </rPh>
    <phoneticPr fontId="5"/>
  </si>
  <si>
    <t>地方債現在高</t>
  </si>
  <si>
    <t>市区町村長</t>
    <rPh sb="0" eb="2">
      <t>シク</t>
    </rPh>
    <rPh sb="2" eb="4">
      <t>チョウソン</t>
    </rPh>
    <rPh sb="4" eb="5">
      <t>チョウ</t>
    </rPh>
    <phoneticPr fontId="5"/>
  </si>
  <si>
    <t>一般職員</t>
    <rPh sb="0" eb="2">
      <t>イッパン</t>
    </rPh>
    <rPh sb="2" eb="4">
      <t>ショクイン</t>
    </rPh>
    <phoneticPr fontId="5"/>
  </si>
  <si>
    <t>　うち公的資金</t>
    <rPh sb="3" eb="5">
      <t>コウテキ</t>
    </rPh>
    <phoneticPr fontId="5"/>
  </si>
  <si>
    <t>副市区町村長</t>
    <rPh sb="0" eb="1">
      <t>フク</t>
    </rPh>
    <rPh sb="1" eb="3">
      <t>シク</t>
    </rPh>
    <rPh sb="3" eb="5">
      <t>チョウソン</t>
    </rPh>
    <rPh sb="5" eb="6">
      <t>チョウ</t>
    </rPh>
    <phoneticPr fontId="5"/>
  </si>
  <si>
    <t>　うち消防職員</t>
    <rPh sb="3" eb="5">
      <t>ショウボウ</t>
    </rPh>
    <rPh sb="5" eb="7">
      <t>ショクイン</t>
    </rPh>
    <phoneticPr fontId="5"/>
  </si>
  <si>
    <t>-</t>
    <phoneticPr fontId="5"/>
  </si>
  <si>
    <t>債務負担行為額（支出予定額）</t>
    <rPh sb="0" eb="2">
      <t>サイム</t>
    </rPh>
    <rPh sb="2" eb="4">
      <t>フタン</t>
    </rPh>
    <rPh sb="4" eb="6">
      <t>コウイ</t>
    </rPh>
    <rPh sb="6" eb="7">
      <t>ガク</t>
    </rPh>
    <rPh sb="8" eb="10">
      <t>シシュツ</t>
    </rPh>
    <rPh sb="10" eb="12">
      <t>ヨテイ</t>
    </rPh>
    <rPh sb="12" eb="13">
      <t>ガク</t>
    </rPh>
    <phoneticPr fontId="5"/>
  </si>
  <si>
    <t>教育長</t>
    <phoneticPr fontId="5"/>
  </si>
  <si>
    <t>　うち技能労務職員</t>
    <rPh sb="3" eb="5">
      <t>ギノウ</t>
    </rPh>
    <rPh sb="5" eb="7">
      <t>ロウム</t>
    </rPh>
    <rPh sb="7" eb="9">
      <t>ショクイン</t>
    </rPh>
    <phoneticPr fontId="5"/>
  </si>
  <si>
    <t>収益事業収入</t>
  </si>
  <si>
    <t>議会議長</t>
    <rPh sb="0" eb="2">
      <t>ギカイ</t>
    </rPh>
    <rPh sb="2" eb="4">
      <t>ギチョウ</t>
    </rPh>
    <phoneticPr fontId="5"/>
  </si>
  <si>
    <t>教育公務員</t>
    <rPh sb="0" eb="2">
      <t>キョウイク</t>
    </rPh>
    <rPh sb="2" eb="5">
      <t>コウムイン</t>
    </rPh>
    <phoneticPr fontId="5"/>
  </si>
  <si>
    <t>土地開発基金現在高</t>
    <rPh sb="0" eb="2">
      <t>トチ</t>
    </rPh>
    <rPh sb="2" eb="4">
      <t>カイハツ</t>
    </rPh>
    <rPh sb="4" eb="6">
      <t>キキン</t>
    </rPh>
    <rPh sb="6" eb="8">
      <t>ゲンザイ</t>
    </rPh>
    <rPh sb="8" eb="9">
      <t>タカ</t>
    </rPh>
    <phoneticPr fontId="25"/>
  </si>
  <si>
    <t>議会副議長</t>
    <rPh sb="0" eb="2">
      <t>ギカイ</t>
    </rPh>
    <rPh sb="2" eb="3">
      <t>フク</t>
    </rPh>
    <rPh sb="3" eb="5">
      <t>ギチョウ</t>
    </rPh>
    <phoneticPr fontId="5"/>
  </si>
  <si>
    <t>臨時職員</t>
    <rPh sb="0" eb="2">
      <t>リンジ</t>
    </rPh>
    <rPh sb="2" eb="4">
      <t>ショクイン</t>
    </rPh>
    <phoneticPr fontId="5"/>
  </si>
  <si>
    <t>積立金
現在高</t>
    <rPh sb="4" eb="7">
      <t>ゲンザイダカ</t>
    </rPh>
    <phoneticPr fontId="25"/>
  </si>
  <si>
    <t>議会議員</t>
    <rPh sb="0" eb="2">
      <t>ギカイ</t>
    </rPh>
    <rPh sb="2" eb="4">
      <t>ギイン</t>
    </rPh>
    <phoneticPr fontId="5"/>
  </si>
  <si>
    <t>合計</t>
    <rPh sb="0" eb="2">
      <t>ゴウケイ</t>
    </rPh>
    <phoneticPr fontId="5"/>
  </si>
  <si>
    <t>減債基金</t>
    <rPh sb="0" eb="1">
      <t>ゲン</t>
    </rPh>
    <rPh sb="1" eb="2">
      <t>サイ</t>
    </rPh>
    <rPh sb="2" eb="4">
      <t>キキン</t>
    </rPh>
    <phoneticPr fontId="5"/>
  </si>
  <si>
    <t>ラスパイレス指数</t>
    <rPh sb="6" eb="8">
      <t>シスウ</t>
    </rPh>
    <phoneticPr fontId="5"/>
  </si>
  <si>
    <t>一般会計等の一覧</t>
    <phoneticPr fontId="5"/>
  </si>
  <si>
    <t>事業会計の一覧</t>
    <rPh sb="0" eb="2">
      <t>ジギョウ</t>
    </rPh>
    <rPh sb="2" eb="4">
      <t>カイケイ</t>
    </rPh>
    <phoneticPr fontId="5"/>
  </si>
  <si>
    <t>公営企業（法適）の一覧</t>
    <rPh sb="0" eb="2">
      <t>コウエイ</t>
    </rPh>
    <rPh sb="2" eb="4">
      <t>キギョウ</t>
    </rPh>
    <phoneticPr fontId="5"/>
  </si>
  <si>
    <t>公営企業（法非適）の一覧</t>
    <rPh sb="0" eb="2">
      <t>コウエイ</t>
    </rPh>
    <rPh sb="2" eb="4">
      <t>キギョウ</t>
    </rPh>
    <rPh sb="6" eb="7">
      <t>ヒ</t>
    </rPh>
    <phoneticPr fontId="5"/>
  </si>
  <si>
    <t>関係する一部事務組合等一覧</t>
    <rPh sb="0" eb="2">
      <t>カンケイ</t>
    </rPh>
    <rPh sb="4" eb="6">
      <t>イチブ</t>
    </rPh>
    <rPh sb="6" eb="8">
      <t>ジム</t>
    </rPh>
    <rPh sb="8" eb="10">
      <t>クミアイ</t>
    </rPh>
    <rPh sb="10" eb="11">
      <t>トウ</t>
    </rPh>
    <rPh sb="11" eb="13">
      <t>イチラン</t>
    </rPh>
    <phoneticPr fontId="5"/>
  </si>
  <si>
    <t>地方公社・第三セクター等一覧</t>
    <rPh sb="0" eb="2">
      <t>チホウ</t>
    </rPh>
    <rPh sb="2" eb="4">
      <t>コウシャ</t>
    </rPh>
    <rPh sb="5" eb="6">
      <t>ダイ</t>
    </rPh>
    <rPh sb="6" eb="7">
      <t>３</t>
    </rPh>
    <rPh sb="11" eb="12">
      <t>トウ</t>
    </rPh>
    <rPh sb="12" eb="14">
      <t>イチラン</t>
    </rPh>
    <phoneticPr fontId="5"/>
  </si>
  <si>
    <t>項番</t>
    <phoneticPr fontId="5"/>
  </si>
  <si>
    <t>会計名</t>
    <phoneticPr fontId="5"/>
  </si>
  <si>
    <t>項番</t>
    <rPh sb="0" eb="2">
      <t>コウバン</t>
    </rPh>
    <phoneticPr fontId="5"/>
  </si>
  <si>
    <t>会計名</t>
    <rPh sb="0" eb="2">
      <t>カイケイ</t>
    </rPh>
    <rPh sb="2" eb="3">
      <t>メイ</t>
    </rPh>
    <phoneticPr fontId="5"/>
  </si>
  <si>
    <t>組合等名</t>
    <phoneticPr fontId="5"/>
  </si>
  <si>
    <t>団体名</t>
    <rPh sb="0" eb="2">
      <t>ダンタイ</t>
    </rPh>
    <phoneticPr fontId="5"/>
  </si>
  <si>
    <r>
      <t>(※</t>
    </r>
    <r>
      <rPr>
        <sz val="9"/>
        <color indexed="8"/>
        <rFont val="ＭＳ ゴシック"/>
        <family val="3"/>
        <charset val="128"/>
      </rPr>
      <t>3</t>
    </r>
    <r>
      <rPr>
        <sz val="9"/>
        <color indexed="8"/>
        <rFont val="ＭＳ ゴシック"/>
        <family val="3"/>
        <charset val="128"/>
      </rPr>
      <t>)</t>
    </r>
    <phoneticPr fontId="5"/>
  </si>
  <si>
    <t>（注釈）</t>
    <rPh sb="1" eb="3">
      <t>チュウシャク</t>
    </rPh>
    <phoneticPr fontId="5"/>
  </si>
  <si>
    <t>※1：経常収支比率の( )内の数値は、令和元年度は「減収補塡債（特例分）」及び「臨時財政対策債」を、令和2年度は「減収補塡債（特例分）」「猶予特例債」及び「臨時財政対策債」を除いて算出したものである。</t>
    <phoneticPr fontId="5"/>
  </si>
  <si>
    <t>※2：各会計の一覧は主な会計（10会計まで）を記載している。</t>
    <rPh sb="3" eb="4">
      <t>カク</t>
    </rPh>
    <rPh sb="4" eb="6">
      <t>カイケイ</t>
    </rPh>
    <rPh sb="7" eb="9">
      <t>イチラン</t>
    </rPh>
    <rPh sb="10" eb="11">
      <t>オモ</t>
    </rPh>
    <rPh sb="12" eb="14">
      <t>カイケイ</t>
    </rPh>
    <rPh sb="17" eb="19">
      <t>カイケイ</t>
    </rPh>
    <rPh sb="23" eb="25">
      <t>キサイ</t>
    </rPh>
    <phoneticPr fontId="28"/>
  </si>
  <si>
    <t>※3：地方公共団体が損失補塡等を行っている出資法人で、健全化法の算出対象となっている団体については、「地方公社・第三セクター等」の団体名に○印を付与している。</t>
    <rPh sb="3" eb="5">
      <t>チホウ</t>
    </rPh>
    <rPh sb="5" eb="7">
      <t>コウキョウ</t>
    </rPh>
    <rPh sb="7" eb="9">
      <t>ダンタイ</t>
    </rPh>
    <rPh sb="10" eb="12">
      <t>ソンシツ</t>
    </rPh>
    <rPh sb="12" eb="13">
      <t>ホ</t>
    </rPh>
    <rPh sb="13" eb="14">
      <t>ウズ</t>
    </rPh>
    <rPh sb="14" eb="15">
      <t>トウ</t>
    </rPh>
    <rPh sb="16" eb="17">
      <t>オコナ</t>
    </rPh>
    <rPh sb="21" eb="23">
      <t>シュッシ</t>
    </rPh>
    <rPh sb="23" eb="25">
      <t>ホウジン</t>
    </rPh>
    <rPh sb="27" eb="30">
      <t>ケンゼンカ</t>
    </rPh>
    <rPh sb="30" eb="31">
      <t>ホウ</t>
    </rPh>
    <rPh sb="32" eb="34">
      <t>サンシュツ</t>
    </rPh>
    <rPh sb="34" eb="36">
      <t>タイショウ</t>
    </rPh>
    <rPh sb="42" eb="44">
      <t>ダンタイ</t>
    </rPh>
    <rPh sb="65" eb="67">
      <t>ダンタイ</t>
    </rPh>
    <rPh sb="67" eb="68">
      <t>メイ</t>
    </rPh>
    <rPh sb="72" eb="74">
      <t>フヨ</t>
    </rPh>
    <phoneticPr fontId="5"/>
  </si>
  <si>
    <t>※4：資金不足比率欄には、資金が不足している会計のみ記載している。</t>
    <rPh sb="3" eb="5">
      <t>シキン</t>
    </rPh>
    <rPh sb="5" eb="7">
      <t>フソク</t>
    </rPh>
    <rPh sb="7" eb="9">
      <t>ヒリツ</t>
    </rPh>
    <rPh sb="9" eb="10">
      <t>ラン</t>
    </rPh>
    <rPh sb="13" eb="15">
      <t>シキン</t>
    </rPh>
    <rPh sb="16" eb="18">
      <t>フソク</t>
    </rPh>
    <rPh sb="22" eb="24">
      <t>カイケイ</t>
    </rPh>
    <rPh sb="26" eb="28">
      <t>キサイ</t>
    </rPh>
    <phoneticPr fontId="5"/>
  </si>
  <si>
    <t>※5：産業構造の比率は、分母を就業人口総数とし、分類不能の産業を除いて算出。</t>
    <phoneticPr fontId="5"/>
  </si>
  <si>
    <t>※6：個人情報保護の観点から、対象となる職員数が1人又は2人の場合は、｢給料月額(百円)｣と｢一人当たり給料月額（百円）｣を｢アスタリスク（＊）｣としている。（その他、数値のない欄については、すべてハイフン（－）としている）。</t>
    <phoneticPr fontId="5"/>
  </si>
  <si>
    <t>※7：人口については、調査対象年度の1月1日現在の住民基本台帳に登載されている人口に基づいている。</t>
    <rPh sb="13" eb="15">
      <t>タイショウ</t>
    </rPh>
    <rPh sb="27" eb="29">
      <t>キホン</t>
    </rPh>
    <rPh sb="42" eb="43">
      <t>モト</t>
    </rPh>
    <phoneticPr fontId="29"/>
  </si>
  <si>
    <t>令和2年度</t>
    <phoneticPr fontId="25"/>
  </si>
  <si>
    <t>宮崎県諸塚村</t>
    <phoneticPr fontId="25"/>
  </si>
  <si>
    <t>(1) 普通会計の状況（市町村）</t>
    <rPh sb="4" eb="6">
      <t>フツウ</t>
    </rPh>
    <rPh sb="6" eb="8">
      <t>カイケイ</t>
    </rPh>
    <rPh sb="9" eb="11">
      <t>ジョウキョウ</t>
    </rPh>
    <rPh sb="12" eb="15">
      <t>シチョウソン</t>
    </rPh>
    <phoneticPr fontId="5"/>
  </si>
  <si>
    <t>歳入の状況（単位 千円・％）</t>
    <rPh sb="0" eb="2">
      <t>サイニュウ</t>
    </rPh>
    <rPh sb="3" eb="5">
      <t>ジョウキョウ</t>
    </rPh>
    <rPh sb="6" eb="8">
      <t>タンイ</t>
    </rPh>
    <rPh sb="9" eb="11">
      <t>センエン</t>
    </rPh>
    <phoneticPr fontId="5"/>
  </si>
  <si>
    <t>地方税の状況（単位 千円・％）</t>
    <rPh sb="0" eb="2">
      <t>チホウ</t>
    </rPh>
    <rPh sb="2" eb="3">
      <t>ゼイ</t>
    </rPh>
    <rPh sb="4" eb="6">
      <t>ジョウキョウ</t>
    </rPh>
    <rPh sb="7" eb="9">
      <t>タンイ</t>
    </rPh>
    <rPh sb="10" eb="12">
      <t>センエン</t>
    </rPh>
    <phoneticPr fontId="5"/>
  </si>
  <si>
    <t>歳出の状況（単位 千円・％）</t>
    <phoneticPr fontId="5"/>
  </si>
  <si>
    <t>決算額</t>
    <rPh sb="0" eb="2">
      <t>ケッサン</t>
    </rPh>
    <rPh sb="2" eb="3">
      <t>ガク</t>
    </rPh>
    <phoneticPr fontId="5"/>
  </si>
  <si>
    <t>構成比</t>
    <rPh sb="0" eb="3">
      <t>コウセイヒ</t>
    </rPh>
    <phoneticPr fontId="5"/>
  </si>
  <si>
    <t>経常一般財源等</t>
    <rPh sb="0" eb="2">
      <t>ケイジョウ</t>
    </rPh>
    <rPh sb="2" eb="4">
      <t>イッパン</t>
    </rPh>
    <rPh sb="4" eb="7">
      <t>ザイゲントウ</t>
    </rPh>
    <phoneticPr fontId="5"/>
  </si>
  <si>
    <t>区分</t>
  </si>
  <si>
    <t>収入済額</t>
    <rPh sb="0" eb="2">
      <t>シュウニュウ</t>
    </rPh>
    <rPh sb="2" eb="3">
      <t>スミ</t>
    </rPh>
    <rPh sb="3" eb="4">
      <t>ガク</t>
    </rPh>
    <phoneticPr fontId="5"/>
  </si>
  <si>
    <t>超過課税分</t>
    <rPh sb="0" eb="2">
      <t>チョウカ</t>
    </rPh>
    <rPh sb="2" eb="4">
      <t>カゼイ</t>
    </rPh>
    <rPh sb="4" eb="5">
      <t>ブン</t>
    </rPh>
    <phoneticPr fontId="5"/>
  </si>
  <si>
    <t>目的別歳出の状況（単位 千円・％）</t>
    <phoneticPr fontId="5"/>
  </si>
  <si>
    <t>地方税</t>
  </si>
  <si>
    <t>普通税</t>
    <rPh sb="0" eb="2">
      <t>フツウ</t>
    </rPh>
    <rPh sb="2" eb="3">
      <t>ゼイ</t>
    </rPh>
    <phoneticPr fontId="24"/>
  </si>
  <si>
    <t>決算額 (A)</t>
    <rPh sb="0" eb="2">
      <t>ケッサン</t>
    </rPh>
    <rPh sb="2" eb="3">
      <t>ガク</t>
    </rPh>
    <phoneticPr fontId="5"/>
  </si>
  <si>
    <t>(A)のうち普通建設事業費</t>
    <rPh sb="6" eb="8">
      <t>フツウ</t>
    </rPh>
    <rPh sb="8" eb="10">
      <t>ケンセツ</t>
    </rPh>
    <rPh sb="10" eb="13">
      <t>ジギョウヒ</t>
    </rPh>
    <phoneticPr fontId="5"/>
  </si>
  <si>
    <t>(A)のうち充当一般財源等</t>
    <rPh sb="6" eb="8">
      <t>ジュウトウ</t>
    </rPh>
    <rPh sb="8" eb="10">
      <t>イッパン</t>
    </rPh>
    <rPh sb="10" eb="12">
      <t>ザイゲン</t>
    </rPh>
    <rPh sb="12" eb="13">
      <t>ナド</t>
    </rPh>
    <phoneticPr fontId="5"/>
  </si>
  <si>
    <t>地方譲与税</t>
    <phoneticPr fontId="5"/>
  </si>
  <si>
    <t>　法定普通税</t>
    <phoneticPr fontId="5"/>
  </si>
  <si>
    <t>議会費</t>
  </si>
  <si>
    <t>利子割交付金</t>
  </si>
  <si>
    <t>　　市町村民税</t>
    <phoneticPr fontId="5"/>
  </si>
  <si>
    <t>総務費</t>
  </si>
  <si>
    <t>配当割交付金</t>
    <rPh sb="0" eb="2">
      <t>ハイトウ</t>
    </rPh>
    <rPh sb="2" eb="3">
      <t>ワリ</t>
    </rPh>
    <rPh sb="3" eb="6">
      <t>コウフキン</t>
    </rPh>
    <phoneticPr fontId="24"/>
  </si>
  <si>
    <t>　　　個人均等割</t>
    <phoneticPr fontId="5"/>
  </si>
  <si>
    <t>-</t>
    <phoneticPr fontId="5"/>
  </si>
  <si>
    <t>民生費</t>
  </si>
  <si>
    <t>株式等譲渡所得割交付金</t>
    <rPh sb="0" eb="2">
      <t>カブシキ</t>
    </rPh>
    <rPh sb="2" eb="3">
      <t>トウ</t>
    </rPh>
    <rPh sb="3" eb="5">
      <t>ジョウト</t>
    </rPh>
    <rPh sb="5" eb="7">
      <t>ショトク</t>
    </rPh>
    <rPh sb="7" eb="8">
      <t>ワリ</t>
    </rPh>
    <rPh sb="8" eb="11">
      <t>コウフキン</t>
    </rPh>
    <phoneticPr fontId="24"/>
  </si>
  <si>
    <t>　　　所得割</t>
    <phoneticPr fontId="5"/>
  </si>
  <si>
    <t>衛生費</t>
  </si>
  <si>
    <t>分離課税所得割交付金</t>
    <phoneticPr fontId="25"/>
  </si>
  <si>
    <t>　　　法人均等割</t>
    <phoneticPr fontId="5"/>
  </si>
  <si>
    <t>労働費</t>
  </si>
  <si>
    <t>地方消費税交付金</t>
  </si>
  <si>
    <t>　　　法人税割</t>
    <phoneticPr fontId="5"/>
  </si>
  <si>
    <t>農林水産業費</t>
  </si>
  <si>
    <t>ゴルフ場利用税交付金</t>
  </si>
  <si>
    <t>　　固定資産税</t>
    <phoneticPr fontId="5"/>
  </si>
  <si>
    <t>商工費</t>
  </si>
  <si>
    <t>特別地方消費税交付金</t>
  </si>
  <si>
    <t>　　　うち純固定資産税</t>
    <phoneticPr fontId="5"/>
  </si>
  <si>
    <t>土木費</t>
  </si>
  <si>
    <t>自動車取得税交付金</t>
  </si>
  <si>
    <t>　　軽自動車税</t>
    <phoneticPr fontId="5"/>
  </si>
  <si>
    <t>消防費</t>
  </si>
  <si>
    <t>軽油引取税交付金</t>
  </si>
  <si>
    <t>　　市町村たばこ税</t>
    <phoneticPr fontId="5"/>
  </si>
  <si>
    <t>教育費</t>
  </si>
  <si>
    <t>自動車税環境性能割交付金</t>
    <phoneticPr fontId="5"/>
  </si>
  <si>
    <t>　　鉱産税</t>
    <phoneticPr fontId="5"/>
  </si>
  <si>
    <t>災害復旧費</t>
  </si>
  <si>
    <t>法人事業税交付金</t>
    <phoneticPr fontId="16"/>
  </si>
  <si>
    <t>　　特別土地保有税</t>
    <phoneticPr fontId="5"/>
  </si>
  <si>
    <t>公債費</t>
  </si>
  <si>
    <t>地方特例交付金</t>
    <phoneticPr fontId="16"/>
  </si>
  <si>
    <t>　法定外普通税</t>
    <phoneticPr fontId="5"/>
  </si>
  <si>
    <t>諸支出金</t>
    <rPh sb="3" eb="4">
      <t>キン</t>
    </rPh>
    <phoneticPr fontId="25"/>
  </si>
  <si>
    <t>　個人住民税減収補塡特例交付金</t>
    <phoneticPr fontId="5"/>
  </si>
  <si>
    <t>目的税</t>
  </si>
  <si>
    <t>前年度繰上充用金</t>
    <phoneticPr fontId="5"/>
  </si>
  <si>
    <t>　自動車税減収補塡特例交付金</t>
    <rPh sb="7" eb="9">
      <t>ホテン</t>
    </rPh>
    <rPh sb="13" eb="14">
      <t>キン</t>
    </rPh>
    <phoneticPr fontId="29"/>
  </si>
  <si>
    <t>　法定目的税</t>
    <phoneticPr fontId="5"/>
  </si>
  <si>
    <t>歳出合計</t>
  </si>
  <si>
    <t>　軽自動車税減収補塡特例交付金</t>
    <rPh sb="8" eb="10">
      <t>ホテン</t>
    </rPh>
    <phoneticPr fontId="29"/>
  </si>
  <si>
    <t>　　入湯税</t>
    <phoneticPr fontId="5"/>
  </si>
  <si>
    <t>地方交付税</t>
  </si>
  <si>
    <t>　　事業所税</t>
    <phoneticPr fontId="5"/>
  </si>
  <si>
    <t>性質別歳出の状況（単位 千円・％）</t>
    <rPh sb="0" eb="2">
      <t>セイシツ</t>
    </rPh>
    <phoneticPr fontId="5"/>
  </si>
  <si>
    <t>　普通交付税</t>
    <phoneticPr fontId="5"/>
  </si>
  <si>
    <t>　　都市計画税</t>
    <phoneticPr fontId="5"/>
  </si>
  <si>
    <t>決算額</t>
  </si>
  <si>
    <t>構成比</t>
    <phoneticPr fontId="5"/>
  </si>
  <si>
    <t>充当一般財源等</t>
    <phoneticPr fontId="5"/>
  </si>
  <si>
    <t>経常経費充当一般財源等</t>
  </si>
  <si>
    <t>経常収支比率</t>
    <rPh sb="0" eb="2">
      <t>ケイジョウ</t>
    </rPh>
    <rPh sb="2" eb="4">
      <t>シュウシ</t>
    </rPh>
    <rPh sb="4" eb="6">
      <t>ヒリツ</t>
    </rPh>
    <phoneticPr fontId="20"/>
  </si>
  <si>
    <t>　特別交付税</t>
    <phoneticPr fontId="5"/>
  </si>
  <si>
    <t>　　水利地益税等</t>
    <phoneticPr fontId="5"/>
  </si>
  <si>
    <t>義務的経費計</t>
    <rPh sb="0" eb="3">
      <t>ギムテキ</t>
    </rPh>
    <rPh sb="3" eb="5">
      <t>ケイヒ</t>
    </rPh>
    <rPh sb="5" eb="6">
      <t>ケイ</t>
    </rPh>
    <phoneticPr fontId="5"/>
  </si>
  <si>
    <t>　震災復興特別交付税</t>
    <phoneticPr fontId="25"/>
  </si>
  <si>
    <t>　法定外目的税</t>
    <phoneticPr fontId="5"/>
  </si>
  <si>
    <t>　人件費</t>
    <phoneticPr fontId="5"/>
  </si>
  <si>
    <t>(一般財源計)</t>
    <phoneticPr fontId="5"/>
  </si>
  <si>
    <t>旧法による税</t>
  </si>
  <si>
    <t>　　うち職員給</t>
    <rPh sb="4" eb="6">
      <t>ショクイン</t>
    </rPh>
    <rPh sb="6" eb="7">
      <t>キュウ</t>
    </rPh>
    <phoneticPr fontId="5"/>
  </si>
  <si>
    <t>交通安全対策特別交付金</t>
    <phoneticPr fontId="5"/>
  </si>
  <si>
    <t>合計</t>
  </si>
  <si>
    <t>　扶助費</t>
    <phoneticPr fontId="5"/>
  </si>
  <si>
    <t>分担金・負担金</t>
  </si>
  <si>
    <t>　公債費</t>
    <phoneticPr fontId="5"/>
  </si>
  <si>
    <t>使用料</t>
  </si>
  <si>
    <t>内訳</t>
    <rPh sb="0" eb="2">
      <t>ウチワケ</t>
    </rPh>
    <phoneticPr fontId="5"/>
  </si>
  <si>
    <t>元利償還金</t>
    <phoneticPr fontId="5"/>
  </si>
  <si>
    <t>手数料</t>
  </si>
  <si>
    <t>令和2年度</t>
    <rPh sb="0" eb="2">
      <t>レイワ</t>
    </rPh>
    <rPh sb="3" eb="5">
      <t>ネンド</t>
    </rPh>
    <phoneticPr fontId="5"/>
  </si>
  <si>
    <t>令和元年度</t>
    <rPh sb="0" eb="2">
      <t>レイワ</t>
    </rPh>
    <rPh sb="2" eb="4">
      <t>ガンネン</t>
    </rPh>
    <rPh sb="4" eb="5">
      <t>ド</t>
    </rPh>
    <phoneticPr fontId="5"/>
  </si>
  <si>
    <t>　うち元金</t>
    <phoneticPr fontId="25"/>
  </si>
  <si>
    <t>国庫支出金</t>
  </si>
  <si>
    <t>徴収率
(％)</t>
    <rPh sb="0" eb="2">
      <t>チョウシュウ</t>
    </rPh>
    <rPh sb="2" eb="3">
      <t>リツ</t>
    </rPh>
    <phoneticPr fontId="5"/>
  </si>
  <si>
    <t>現年</t>
    <rPh sb="0" eb="1">
      <t>ゲン</t>
    </rPh>
    <rPh sb="1" eb="2">
      <t>ネン</t>
    </rPh>
    <phoneticPr fontId="5"/>
  </si>
  <si>
    <t>　うち利子</t>
    <phoneticPr fontId="25"/>
  </si>
  <si>
    <t>国有提供交付金(特別区財調交付金)</t>
  </si>
  <si>
    <t>・計</t>
    <phoneticPr fontId="5"/>
  </si>
  <si>
    <t>市町村民税</t>
    <rPh sb="0" eb="3">
      <t>シチョウソン</t>
    </rPh>
    <rPh sb="3" eb="4">
      <t>ミン</t>
    </rPh>
    <rPh sb="4" eb="5">
      <t>ゼイ</t>
    </rPh>
    <phoneticPr fontId="5"/>
  </si>
  <si>
    <t>一時借入金利子</t>
    <phoneticPr fontId="5"/>
  </si>
  <si>
    <t>都道府県支出金</t>
  </si>
  <si>
    <t>純固定資産税</t>
    <rPh sb="0" eb="1">
      <t>ジュン</t>
    </rPh>
    <rPh sb="1" eb="3">
      <t>コテイ</t>
    </rPh>
    <rPh sb="3" eb="6">
      <t>シサンゼイ</t>
    </rPh>
    <phoneticPr fontId="5"/>
  </si>
  <si>
    <t>その他の経費</t>
    <rPh sb="2" eb="3">
      <t>タ</t>
    </rPh>
    <rPh sb="4" eb="6">
      <t>ケイヒ</t>
    </rPh>
    <phoneticPr fontId="5"/>
  </si>
  <si>
    <t>財産収入</t>
  </si>
  <si>
    <t>　物件費</t>
    <phoneticPr fontId="5"/>
  </si>
  <si>
    <t>寄附金</t>
  </si>
  <si>
    <t>公営事業等への繰出</t>
    <rPh sb="0" eb="2">
      <t>コウエイ</t>
    </rPh>
    <rPh sb="2" eb="4">
      <t>ジギョウ</t>
    </rPh>
    <rPh sb="4" eb="5">
      <t>トウ</t>
    </rPh>
    <rPh sb="7" eb="9">
      <t>クリダ</t>
    </rPh>
    <phoneticPr fontId="5"/>
  </si>
  <si>
    <t>国民健康保険事業会計の状況</t>
    <rPh sb="0" eb="2">
      <t>コクミン</t>
    </rPh>
    <rPh sb="2" eb="4">
      <t>ケンコウ</t>
    </rPh>
    <rPh sb="4" eb="6">
      <t>ホケン</t>
    </rPh>
    <rPh sb="6" eb="8">
      <t>ジギョウ</t>
    </rPh>
    <rPh sb="8" eb="10">
      <t>カイケイ</t>
    </rPh>
    <rPh sb="11" eb="13">
      <t>ジョウキョウ</t>
    </rPh>
    <phoneticPr fontId="5"/>
  </si>
  <si>
    <t>　維持補修費</t>
    <phoneticPr fontId="5"/>
  </si>
  <si>
    <t>繰入金</t>
  </si>
  <si>
    <t>合計</t>
    <phoneticPr fontId="5"/>
  </si>
  <si>
    <t>実質収支</t>
    <rPh sb="0" eb="2">
      <t>ジッシツ</t>
    </rPh>
    <rPh sb="2" eb="4">
      <t>シュウシ</t>
    </rPh>
    <phoneticPr fontId="5"/>
  </si>
  <si>
    <t>　補助費等</t>
    <rPh sb="1" eb="3">
      <t>ホジョ</t>
    </rPh>
    <rPh sb="3" eb="4">
      <t>ヒ</t>
    </rPh>
    <rPh sb="4" eb="5">
      <t>トウ</t>
    </rPh>
    <phoneticPr fontId="5"/>
  </si>
  <si>
    <t>繰越金</t>
  </si>
  <si>
    <t>簡易水道</t>
    <phoneticPr fontId="5"/>
  </si>
  <si>
    <t>再差引収支</t>
    <rPh sb="0" eb="1">
      <t>サイ</t>
    </rPh>
    <rPh sb="1" eb="3">
      <t>サシヒキ</t>
    </rPh>
    <rPh sb="3" eb="5">
      <t>シュウシ</t>
    </rPh>
    <phoneticPr fontId="5"/>
  </si>
  <si>
    <t>　　うち一部事務組合負担金</t>
    <phoneticPr fontId="5"/>
  </si>
  <si>
    <t>諸収入</t>
  </si>
  <si>
    <t>下水道</t>
    <phoneticPr fontId="5"/>
  </si>
  <si>
    <t>加入世帯数(世帯)</t>
  </si>
  <si>
    <t>　繰出金</t>
    <phoneticPr fontId="5"/>
  </si>
  <si>
    <t>地方債</t>
  </si>
  <si>
    <t>上水道</t>
    <phoneticPr fontId="5"/>
  </si>
  <si>
    <t>被保険者数(人)</t>
  </si>
  <si>
    <t>　積立金</t>
    <phoneticPr fontId="5"/>
  </si>
  <si>
    <t>　うち減収補塡債(特例分)</t>
    <rPh sb="4" eb="5">
      <t>シュウ</t>
    </rPh>
    <rPh sb="9" eb="10">
      <t>トク</t>
    </rPh>
    <rPh sb="10" eb="11">
      <t>レイ</t>
    </rPh>
    <rPh sb="11" eb="12">
      <t>ブン</t>
    </rPh>
    <phoneticPr fontId="16"/>
  </si>
  <si>
    <t>工業用水道</t>
    <phoneticPr fontId="5"/>
  </si>
  <si>
    <t>被保険者
1人当り</t>
    <phoneticPr fontId="5"/>
  </si>
  <si>
    <t>保険税(料)収入額</t>
    <phoneticPr fontId="5"/>
  </si>
  <si>
    <t>　投資・出資金・貸付金</t>
    <phoneticPr fontId="5"/>
  </si>
  <si>
    <t>　うち猶予特例債</t>
    <phoneticPr fontId="16"/>
  </si>
  <si>
    <t>国民健康保険</t>
    <phoneticPr fontId="5"/>
  </si>
  <si>
    <t>国庫支出金</t>
    <phoneticPr fontId="5"/>
  </si>
  <si>
    <t>　前年度繰上充用金</t>
    <phoneticPr fontId="5"/>
  </si>
  <si>
    <t>　うち臨時財政対策債</t>
    <phoneticPr fontId="5"/>
  </si>
  <si>
    <t>その他</t>
    <phoneticPr fontId="5"/>
  </si>
  <si>
    <t>保険給付費</t>
    <phoneticPr fontId="5"/>
  </si>
  <si>
    <t>投資的経費計</t>
    <rPh sb="5" eb="6">
      <t>ケイ</t>
    </rPh>
    <phoneticPr fontId="5"/>
  </si>
  <si>
    <t>歳入合計</t>
    <phoneticPr fontId="5"/>
  </si>
  <si>
    <t>　　うち人件費</t>
    <phoneticPr fontId="5"/>
  </si>
  <si>
    <t>普通建設事業費</t>
    <phoneticPr fontId="5"/>
  </si>
  <si>
    <t>(注釈)</t>
    <rPh sb="1" eb="2">
      <t>チュウ</t>
    </rPh>
    <rPh sb="2" eb="3">
      <t>シャク</t>
    </rPh>
    <phoneticPr fontId="5"/>
  </si>
  <si>
    <t>　うち補助</t>
    <phoneticPr fontId="5"/>
  </si>
  <si>
    <t>　　普通建設事業費の補助事業費には受託事業費のうちの補助事業費を含み、</t>
    <rPh sb="2" eb="4">
      <t>フツウ</t>
    </rPh>
    <rPh sb="4" eb="6">
      <t>ケンセツ</t>
    </rPh>
    <rPh sb="6" eb="9">
      <t>ジギョウヒ</t>
    </rPh>
    <rPh sb="10" eb="12">
      <t>ホジョ</t>
    </rPh>
    <rPh sb="12" eb="15">
      <t>ジギョウヒ</t>
    </rPh>
    <rPh sb="17" eb="19">
      <t>ジュタク</t>
    </rPh>
    <rPh sb="19" eb="22">
      <t>ジギョウヒ</t>
    </rPh>
    <rPh sb="26" eb="28">
      <t>ホジョ</t>
    </rPh>
    <rPh sb="28" eb="31">
      <t>ジギョウヒ</t>
    </rPh>
    <rPh sb="32" eb="33">
      <t>フク</t>
    </rPh>
    <phoneticPr fontId="5"/>
  </si>
  <si>
    <t>　うち単独</t>
    <phoneticPr fontId="5"/>
  </si>
  <si>
    <t>　単独事業費には同級他団体施行事業負担金及び受託事業費のうちの単独事業費を含む。</t>
    <rPh sb="8" eb="10">
      <t>ドウキュウ</t>
    </rPh>
    <rPh sb="10" eb="13">
      <t>タダンタイ</t>
    </rPh>
    <rPh sb="13" eb="15">
      <t>セコウ</t>
    </rPh>
    <rPh sb="15" eb="17">
      <t>ジギョウ</t>
    </rPh>
    <rPh sb="17" eb="20">
      <t>フタンキン</t>
    </rPh>
    <rPh sb="20" eb="21">
      <t>オヨ</t>
    </rPh>
    <rPh sb="22" eb="24">
      <t>ジュタク</t>
    </rPh>
    <rPh sb="24" eb="26">
      <t>ジギョウ</t>
    </rPh>
    <rPh sb="26" eb="27">
      <t>ヒ</t>
    </rPh>
    <rPh sb="31" eb="33">
      <t>タンドク</t>
    </rPh>
    <rPh sb="33" eb="35">
      <t>ジギョウ</t>
    </rPh>
    <rPh sb="35" eb="36">
      <t>ヒ</t>
    </rPh>
    <rPh sb="37" eb="38">
      <t>フク</t>
    </rPh>
    <phoneticPr fontId="5"/>
  </si>
  <si>
    <t>災害復旧事業費</t>
    <phoneticPr fontId="5"/>
  </si>
  <si>
    <t>失業対策事業費</t>
    <phoneticPr fontId="5"/>
  </si>
  <si>
    <t>歳出合計</t>
    <phoneticPr fontId="5"/>
  </si>
  <si>
    <t>(2)各会計、関係団体の財政状況及び健全化判断比率（市町村）</t>
    <rPh sb="26" eb="29">
      <t>シチョウソン</t>
    </rPh>
    <phoneticPr fontId="5"/>
  </si>
  <si>
    <t>令和2年度</t>
  </si>
  <si>
    <t>宮崎県諸塚村</t>
  </si>
  <si>
    <t>一般会計等の財政状況（単位：百万円）</t>
    <rPh sb="0" eb="2">
      <t>イッパン</t>
    </rPh>
    <rPh sb="2" eb="4">
      <t>カイケイ</t>
    </rPh>
    <rPh sb="4" eb="5">
      <t>トウ</t>
    </rPh>
    <rPh sb="6" eb="8">
      <t>ザイセイ</t>
    </rPh>
    <rPh sb="8" eb="10">
      <t>ジョウキョウ</t>
    </rPh>
    <phoneticPr fontId="31"/>
  </si>
  <si>
    <t>地方公社・第三セクター等の経営状況及び地方公共団体の財政的支援の状況（単位：百万円）</t>
    <rPh sb="0" eb="2">
      <t>チホウ</t>
    </rPh>
    <rPh sb="2" eb="4">
      <t>コウシャ</t>
    </rPh>
    <rPh sb="5" eb="6">
      <t>ダイ</t>
    </rPh>
    <rPh sb="6" eb="7">
      <t>３</t>
    </rPh>
    <rPh sb="11" eb="12">
      <t>トウ</t>
    </rPh>
    <rPh sb="13" eb="15">
      <t>ケイエイ</t>
    </rPh>
    <rPh sb="15" eb="17">
      <t>ジョウキョウ</t>
    </rPh>
    <rPh sb="17" eb="18">
      <t>オヨ</t>
    </rPh>
    <rPh sb="19" eb="21">
      <t>チホウ</t>
    </rPh>
    <rPh sb="21" eb="23">
      <t>コウキョウ</t>
    </rPh>
    <rPh sb="23" eb="25">
      <t>ダンタイ</t>
    </rPh>
    <rPh sb="26" eb="28">
      <t>ザイセイ</t>
    </rPh>
    <rPh sb="28" eb="29">
      <t>テキ</t>
    </rPh>
    <rPh sb="29" eb="31">
      <t>シエン</t>
    </rPh>
    <rPh sb="32" eb="34">
      <t>ジョウキョウ</t>
    </rPh>
    <phoneticPr fontId="31"/>
  </si>
  <si>
    <t>会計名</t>
    <rPh sb="0" eb="2">
      <t>カイケイ</t>
    </rPh>
    <rPh sb="2" eb="3">
      <t>メイ</t>
    </rPh>
    <phoneticPr fontId="31"/>
  </si>
  <si>
    <t>歳入</t>
    <rPh sb="0" eb="2">
      <t>サイニュウ</t>
    </rPh>
    <phoneticPr fontId="31"/>
  </si>
  <si>
    <t>歳出</t>
    <phoneticPr fontId="31"/>
  </si>
  <si>
    <t>形式収支</t>
    <phoneticPr fontId="31"/>
  </si>
  <si>
    <t>実質収支</t>
    <phoneticPr fontId="31"/>
  </si>
  <si>
    <t>他会計等
からの
繰入金</t>
    <rPh sb="9" eb="11">
      <t>クリイレ</t>
    </rPh>
    <rPh sb="11" eb="12">
      <t>キン</t>
    </rPh>
    <phoneticPr fontId="31"/>
  </si>
  <si>
    <t>地方債
現在高</t>
    <phoneticPr fontId="5"/>
  </si>
  <si>
    <t>備考</t>
    <rPh sb="0" eb="2">
      <t>ビコウ</t>
    </rPh>
    <phoneticPr fontId="5"/>
  </si>
  <si>
    <t>地方公社・第三セクター等名</t>
    <rPh sb="12" eb="13">
      <t>メイ</t>
    </rPh>
    <phoneticPr fontId="5"/>
  </si>
  <si>
    <t>経常損益</t>
    <phoneticPr fontId="5"/>
  </si>
  <si>
    <t>純資産又は
正味財産</t>
    <phoneticPr fontId="5"/>
  </si>
  <si>
    <t>当該団体
からの
出資金</t>
    <phoneticPr fontId="5"/>
  </si>
  <si>
    <t>当該団体
からの
補助金</t>
    <phoneticPr fontId="5"/>
  </si>
  <si>
    <t>当該団体
からの
貸付金</t>
    <phoneticPr fontId="5"/>
  </si>
  <si>
    <t>当該団体からの債務保証に係る債務残高</t>
    <rPh sb="9" eb="11">
      <t>ホショウ</t>
    </rPh>
    <phoneticPr fontId="5"/>
  </si>
  <si>
    <t>当該団体からの損失補償に係る債務残高</t>
    <phoneticPr fontId="5"/>
  </si>
  <si>
    <t>一般会計等
負担見込額</t>
    <phoneticPr fontId="5"/>
  </si>
  <si>
    <t>一般会計</t>
    <phoneticPr fontId="5"/>
  </si>
  <si>
    <t>実質赤字額</t>
    <rPh sb="0" eb="2">
      <t>ジッシツ</t>
    </rPh>
    <rPh sb="2" eb="5">
      <t>アカジガク</t>
    </rPh>
    <phoneticPr fontId="5"/>
  </si>
  <si>
    <t>計</t>
    <rPh sb="0" eb="1">
      <t>ケイ</t>
    </rPh>
    <phoneticPr fontId="5"/>
  </si>
  <si>
    <t>一般会計等（純計）</t>
    <rPh sb="0" eb="2">
      <t>イッパン</t>
    </rPh>
    <rPh sb="2" eb="4">
      <t>カイケイ</t>
    </rPh>
    <rPh sb="4" eb="5">
      <t>トウ</t>
    </rPh>
    <rPh sb="6" eb="8">
      <t>ジュンケイ</t>
    </rPh>
    <phoneticPr fontId="5"/>
  </si>
  <si>
    <t>-</t>
    <phoneticPr fontId="5"/>
  </si>
  <si>
    <t>　※一般会計等（純計）は、各会計の相互間の繰入・繰出等の重複を控除したものであり、各会計の合計と一致しない場合がある。</t>
    <phoneticPr fontId="5"/>
  </si>
  <si>
    <t>公営企業会計等の財政状況（単位：百万円）</t>
    <rPh sb="0" eb="2">
      <t>コウエイ</t>
    </rPh>
    <rPh sb="2" eb="4">
      <t>キギョウ</t>
    </rPh>
    <rPh sb="4" eb="6">
      <t>カイケイ</t>
    </rPh>
    <rPh sb="6" eb="7">
      <t>トウ</t>
    </rPh>
    <rPh sb="8" eb="10">
      <t>ザイセイ</t>
    </rPh>
    <rPh sb="10" eb="12">
      <t>ジョウキョウ</t>
    </rPh>
    <phoneticPr fontId="5"/>
  </si>
  <si>
    <t>総収益
（歳入）</t>
    <phoneticPr fontId="5"/>
  </si>
  <si>
    <t>総費用
（歳出）</t>
    <phoneticPr fontId="5"/>
  </si>
  <si>
    <t>純損益
（形式収支）</t>
    <phoneticPr fontId="5"/>
  </si>
  <si>
    <t>資金剰余額
/不足額
（実質収支）</t>
    <phoneticPr fontId="5"/>
  </si>
  <si>
    <t>他会計等
からの
繰入金</t>
    <phoneticPr fontId="5"/>
  </si>
  <si>
    <t>企業債
（地方債）
現在高</t>
    <phoneticPr fontId="5"/>
  </si>
  <si>
    <t>左のうち
一般会計等
繰入見込額</t>
    <phoneticPr fontId="5"/>
  </si>
  <si>
    <t>資金不足
比率</t>
    <rPh sb="0" eb="2">
      <t>シキン</t>
    </rPh>
    <rPh sb="2" eb="4">
      <t>フソク</t>
    </rPh>
    <rPh sb="5" eb="7">
      <t>ヒリツ</t>
    </rPh>
    <phoneticPr fontId="5"/>
  </si>
  <si>
    <t>国民健康保険特別会計</t>
    <phoneticPr fontId="5"/>
  </si>
  <si>
    <t>介護保険特別会計</t>
    <phoneticPr fontId="5"/>
  </si>
  <si>
    <t>後期高齢者医療特別会計</t>
    <phoneticPr fontId="5"/>
  </si>
  <si>
    <t>国民健康保険診療所事業特別会計</t>
    <phoneticPr fontId="5"/>
  </si>
  <si>
    <t>簡易水道事業特別会計</t>
    <phoneticPr fontId="5"/>
  </si>
  <si>
    <t>法非適用企業</t>
    <phoneticPr fontId="5"/>
  </si>
  <si>
    <t>公共下水道事業特別会計</t>
    <phoneticPr fontId="5"/>
  </si>
  <si>
    <t>発電事業特別会計</t>
    <phoneticPr fontId="5"/>
  </si>
  <si>
    <t>法非適用企業</t>
    <phoneticPr fontId="5"/>
  </si>
  <si>
    <t>連結実質赤字額</t>
    <rPh sb="0" eb="2">
      <t>レンケツ</t>
    </rPh>
    <rPh sb="2" eb="4">
      <t>ジッシツ</t>
    </rPh>
    <rPh sb="4" eb="7">
      <t>アカジガク</t>
    </rPh>
    <phoneticPr fontId="5"/>
  </si>
  <si>
    <t>公営企業会計等</t>
    <rPh sb="0" eb="2">
      <t>コウエイ</t>
    </rPh>
    <rPh sb="2" eb="4">
      <t>キギョウ</t>
    </rPh>
    <rPh sb="4" eb="6">
      <t>カイケイ</t>
    </rPh>
    <rPh sb="6" eb="7">
      <t>トウ</t>
    </rPh>
    <phoneticPr fontId="5"/>
  </si>
  <si>
    <t>-</t>
    <phoneticPr fontId="5"/>
  </si>
  <si>
    <t>関係する一部事務組合等の財政状況（単位：百万円）</t>
    <rPh sb="0" eb="2">
      <t>カンケイ</t>
    </rPh>
    <rPh sb="4" eb="6">
      <t>イチブ</t>
    </rPh>
    <rPh sb="6" eb="8">
      <t>ジム</t>
    </rPh>
    <rPh sb="8" eb="10">
      <t>クミアイ</t>
    </rPh>
    <rPh sb="10" eb="11">
      <t>トウ</t>
    </rPh>
    <rPh sb="12" eb="14">
      <t>ザイセイ</t>
    </rPh>
    <rPh sb="14" eb="16">
      <t>ジョウキョウ</t>
    </rPh>
    <phoneticPr fontId="5"/>
  </si>
  <si>
    <t>一部事務組合等名</t>
    <rPh sb="0" eb="2">
      <t>イチブ</t>
    </rPh>
    <rPh sb="2" eb="4">
      <t>ジム</t>
    </rPh>
    <rPh sb="4" eb="6">
      <t>クミアイ</t>
    </rPh>
    <rPh sb="6" eb="7">
      <t>トウ</t>
    </rPh>
    <rPh sb="7" eb="8">
      <t>メイ</t>
    </rPh>
    <phoneticPr fontId="31"/>
  </si>
  <si>
    <t>総収益
（歳入）</t>
    <phoneticPr fontId="5"/>
  </si>
  <si>
    <t>総費用
（歳出）</t>
    <phoneticPr fontId="5"/>
  </si>
  <si>
    <t>純損益
（形式収支）</t>
    <phoneticPr fontId="5"/>
  </si>
  <si>
    <t>資金剰余額
/不足額
（実質収支）</t>
    <phoneticPr fontId="5"/>
  </si>
  <si>
    <t>他会計等
からの
繰入金</t>
    <phoneticPr fontId="5"/>
  </si>
  <si>
    <t>企業債
（地方債）
現在高</t>
    <phoneticPr fontId="5"/>
  </si>
  <si>
    <t>左のうち
一般会計等
負担見込額</t>
    <phoneticPr fontId="5"/>
  </si>
  <si>
    <t>一部事務組合等</t>
    <rPh sb="0" eb="2">
      <t>イチブ</t>
    </rPh>
    <rPh sb="2" eb="4">
      <t>ジム</t>
    </rPh>
    <rPh sb="4" eb="6">
      <t>クミアイ</t>
    </rPh>
    <rPh sb="6" eb="7">
      <t>トウ</t>
    </rPh>
    <phoneticPr fontId="5"/>
  </si>
  <si>
    <t>地方公社・第三セクター等</t>
    <rPh sb="0" eb="4">
      <t>チホウコウシャ</t>
    </rPh>
    <rPh sb="5" eb="6">
      <t>ダイ</t>
    </rPh>
    <rPh sb="6" eb="7">
      <t>サン</t>
    </rPh>
    <rPh sb="11" eb="12">
      <t>ナド</t>
    </rPh>
    <phoneticPr fontId="5"/>
  </si>
  <si>
    <t>　※地方公共団体が①25%以上出資している法人又は②財政支援を行っている法人を記載している。</t>
    <phoneticPr fontId="5"/>
  </si>
  <si>
    <t>　※地方公共団体財政健全化法に基づき将来負担比率の算定対象となっている法人については、○印を付与している。</t>
    <phoneticPr fontId="5"/>
  </si>
  <si>
    <t>公債費負担の状況</t>
    <rPh sb="0" eb="3">
      <t>コウサイヒ</t>
    </rPh>
    <rPh sb="3" eb="5">
      <t>フタン</t>
    </rPh>
    <rPh sb="6" eb="8">
      <t>ジョウキョウ</t>
    </rPh>
    <phoneticPr fontId="5"/>
  </si>
  <si>
    <t>将来負担の状況</t>
    <phoneticPr fontId="5"/>
  </si>
  <si>
    <t>実質公債費比率　　（千円・％）</t>
    <rPh sb="0" eb="2">
      <t>ジッシツ</t>
    </rPh>
    <rPh sb="2" eb="4">
      <t>コウサイ</t>
    </rPh>
    <rPh sb="4" eb="5">
      <t>ヒ</t>
    </rPh>
    <rPh sb="5" eb="7">
      <t>ヒリツ</t>
    </rPh>
    <rPh sb="10" eb="12">
      <t>センエン</t>
    </rPh>
    <phoneticPr fontId="5"/>
  </si>
  <si>
    <t>将来負担比率　　（千円・％）</t>
    <rPh sb="0" eb="2">
      <t>ショウライ</t>
    </rPh>
    <rPh sb="2" eb="4">
      <t>フタン</t>
    </rPh>
    <phoneticPr fontId="5"/>
  </si>
  <si>
    <t>区分</t>
    <rPh sb="0" eb="1">
      <t>ク</t>
    </rPh>
    <rPh sb="1" eb="2">
      <t>ブン</t>
    </rPh>
    <phoneticPr fontId="31"/>
  </si>
  <si>
    <t>平成30年度</t>
    <rPh sb="0" eb="2">
      <t>ヘイセイ</t>
    </rPh>
    <rPh sb="4" eb="6">
      <t>ネンド</t>
    </rPh>
    <phoneticPr fontId="5"/>
  </si>
  <si>
    <t>令和元年度</t>
    <rPh sb="0" eb="2">
      <t>レイワ</t>
    </rPh>
    <rPh sb="2" eb="3">
      <t>ガン</t>
    </rPh>
    <rPh sb="3" eb="5">
      <t>ネンド</t>
    </rPh>
    <phoneticPr fontId="5"/>
  </si>
  <si>
    <t>分母比</t>
    <rPh sb="0" eb="2">
      <t>ブンボ</t>
    </rPh>
    <rPh sb="2" eb="3">
      <t>ヒ</t>
    </rPh>
    <phoneticPr fontId="5"/>
  </si>
  <si>
    <t>内訳</t>
    <rPh sb="0" eb="2">
      <t>ウチワケ</t>
    </rPh>
    <phoneticPr fontId="31"/>
  </si>
  <si>
    <t>元利償還金</t>
    <rPh sb="0" eb="2">
      <t>ガンリ</t>
    </rPh>
    <rPh sb="2" eb="5">
      <t>ショウカンキン</t>
    </rPh>
    <phoneticPr fontId="31"/>
  </si>
  <si>
    <t xml:space="preserve">一般会計等に係る地方債の現在高 </t>
    <rPh sb="0" eb="2">
      <t>イッパン</t>
    </rPh>
    <rPh sb="2" eb="4">
      <t>カイケイ</t>
    </rPh>
    <rPh sb="4" eb="5">
      <t>トウ</t>
    </rPh>
    <rPh sb="6" eb="7">
      <t>カカ</t>
    </rPh>
    <rPh sb="8" eb="11">
      <t>チホウサイ</t>
    </rPh>
    <rPh sb="12" eb="15">
      <t>ゲンザイダカ</t>
    </rPh>
    <phoneticPr fontId="31"/>
  </si>
  <si>
    <t>債務負担行為</t>
    <rPh sb="0" eb="2">
      <t>サイム</t>
    </rPh>
    <rPh sb="2" eb="4">
      <t>フタン</t>
    </rPh>
    <rPh sb="4" eb="6">
      <t>コウイ</t>
    </rPh>
    <phoneticPr fontId="5"/>
  </si>
  <si>
    <t>PFI事業に係るもの</t>
    <rPh sb="3" eb="5">
      <t>ジギョウ</t>
    </rPh>
    <rPh sb="6" eb="7">
      <t>カカ</t>
    </rPh>
    <phoneticPr fontId="31"/>
  </si>
  <si>
    <t>-</t>
    <phoneticPr fontId="5"/>
  </si>
  <si>
    <t>減債基金積立不足算定額</t>
    <rPh sb="0" eb="2">
      <t>ゲンサイ</t>
    </rPh>
    <rPh sb="2" eb="4">
      <t>キキン</t>
    </rPh>
    <rPh sb="4" eb="6">
      <t>ツミタテ</t>
    </rPh>
    <rPh sb="6" eb="8">
      <t>ブソク</t>
    </rPh>
    <rPh sb="8" eb="10">
      <t>サンテイ</t>
    </rPh>
    <rPh sb="10" eb="11">
      <t>ガク</t>
    </rPh>
    <phoneticPr fontId="5"/>
  </si>
  <si>
    <t>-</t>
    <phoneticPr fontId="5"/>
  </si>
  <si>
    <t>-</t>
    <phoneticPr fontId="5"/>
  </si>
  <si>
    <t>-</t>
    <phoneticPr fontId="5"/>
  </si>
  <si>
    <t>-</t>
    <phoneticPr fontId="5"/>
  </si>
  <si>
    <t xml:space="preserve">債務負担行為に基づく支出予定額 </t>
    <rPh sb="0" eb="2">
      <t>サイム</t>
    </rPh>
    <rPh sb="2" eb="4">
      <t>フタン</t>
    </rPh>
    <rPh sb="4" eb="6">
      <t>コウイ</t>
    </rPh>
    <rPh sb="7" eb="8">
      <t>モト</t>
    </rPh>
    <rPh sb="10" eb="12">
      <t>シシュツ</t>
    </rPh>
    <rPh sb="12" eb="15">
      <t>ヨテイガク</t>
    </rPh>
    <phoneticPr fontId="31"/>
  </si>
  <si>
    <t>いわゆる五省協定等に係るもの</t>
    <rPh sb="4" eb="6">
      <t>ゴショウ</t>
    </rPh>
    <rPh sb="6" eb="9">
      <t>キョウテイトウ</t>
    </rPh>
    <rPh sb="10" eb="11">
      <t>カカ</t>
    </rPh>
    <phoneticPr fontId="31"/>
  </si>
  <si>
    <t>-</t>
    <phoneticPr fontId="5"/>
  </si>
  <si>
    <t>-</t>
    <phoneticPr fontId="5"/>
  </si>
  <si>
    <t>準元利償還金</t>
    <rPh sb="0" eb="1">
      <t>ジュン</t>
    </rPh>
    <rPh sb="1" eb="3">
      <t>ガンリ</t>
    </rPh>
    <rPh sb="3" eb="6">
      <t>ショウカンキン</t>
    </rPh>
    <phoneticPr fontId="31"/>
  </si>
  <si>
    <t>満期一括償還地方債に係る年度割相当額</t>
    <rPh sb="0" eb="2">
      <t>マンキ</t>
    </rPh>
    <rPh sb="2" eb="4">
      <t>イッカツ</t>
    </rPh>
    <rPh sb="4" eb="6">
      <t>ショウカン</t>
    </rPh>
    <rPh sb="6" eb="9">
      <t>チホウサイ</t>
    </rPh>
    <rPh sb="10" eb="11">
      <t>カカ</t>
    </rPh>
    <rPh sb="12" eb="14">
      <t>ネンド</t>
    </rPh>
    <rPh sb="14" eb="15">
      <t>ワ</t>
    </rPh>
    <rPh sb="15" eb="18">
      <t>ソウトウガク</t>
    </rPh>
    <phoneticPr fontId="31"/>
  </si>
  <si>
    <t>-</t>
    <phoneticPr fontId="5"/>
  </si>
  <si>
    <t xml:space="preserve">公営企業債等繰入見込額 </t>
    <rPh sb="0" eb="2">
      <t>コウエイ</t>
    </rPh>
    <rPh sb="2" eb="5">
      <t>キギョウサイ</t>
    </rPh>
    <rPh sb="5" eb="6">
      <t>トウ</t>
    </rPh>
    <rPh sb="6" eb="8">
      <t>クリイ</t>
    </rPh>
    <rPh sb="8" eb="11">
      <t>ミコミガク</t>
    </rPh>
    <phoneticPr fontId="31"/>
  </si>
  <si>
    <t>国営土地改良事業に係るもの</t>
    <rPh sb="0" eb="2">
      <t>コクエイ</t>
    </rPh>
    <rPh sb="2" eb="4">
      <t>トチ</t>
    </rPh>
    <rPh sb="4" eb="6">
      <t>カイリョウ</t>
    </rPh>
    <rPh sb="6" eb="8">
      <t>ジギョウ</t>
    </rPh>
    <rPh sb="9" eb="10">
      <t>カカ</t>
    </rPh>
    <phoneticPr fontId="31"/>
  </si>
  <si>
    <t>公営企業債の元利償還金
に対する繰入金</t>
    <rPh sb="0" eb="2">
      <t>コウエイ</t>
    </rPh>
    <rPh sb="2" eb="5">
      <t>キギョウサイ</t>
    </rPh>
    <rPh sb="6" eb="8">
      <t>ガンリ</t>
    </rPh>
    <rPh sb="8" eb="9">
      <t>ショウ</t>
    </rPh>
    <rPh sb="9" eb="10">
      <t>カン</t>
    </rPh>
    <rPh sb="10" eb="11">
      <t>キン</t>
    </rPh>
    <rPh sb="13" eb="14">
      <t>タイ</t>
    </rPh>
    <rPh sb="16" eb="19">
      <t>クリイレキン</t>
    </rPh>
    <phoneticPr fontId="31"/>
  </si>
  <si>
    <t xml:space="preserve">組合等負担等見込額 </t>
    <rPh sb="0" eb="2">
      <t>クミアイ</t>
    </rPh>
    <rPh sb="2" eb="3">
      <t>トウ</t>
    </rPh>
    <rPh sb="3" eb="5">
      <t>フタン</t>
    </rPh>
    <rPh sb="5" eb="6">
      <t>トウ</t>
    </rPh>
    <rPh sb="6" eb="9">
      <t>ミコミガク</t>
    </rPh>
    <phoneticPr fontId="31"/>
  </si>
  <si>
    <t>森林総合研究所等が行う事業に係るもの</t>
    <phoneticPr fontId="5"/>
  </si>
  <si>
    <t>組合等が起こした地方債の元利
償還金に対する負担金等</t>
    <rPh sb="0" eb="2">
      <t>クミアイ</t>
    </rPh>
    <rPh sb="2" eb="3">
      <t>トウ</t>
    </rPh>
    <rPh sb="4" eb="5">
      <t>オ</t>
    </rPh>
    <rPh sb="8" eb="11">
      <t>チホウサイ</t>
    </rPh>
    <rPh sb="12" eb="14">
      <t>ガンリ</t>
    </rPh>
    <rPh sb="15" eb="18">
      <t>ショウカンキン</t>
    </rPh>
    <rPh sb="19" eb="20">
      <t>タイ</t>
    </rPh>
    <rPh sb="22" eb="25">
      <t>フタンキン</t>
    </rPh>
    <rPh sb="25" eb="26">
      <t>トウ</t>
    </rPh>
    <phoneticPr fontId="31"/>
  </si>
  <si>
    <t xml:space="preserve">退職手当負担見込額 </t>
    <rPh sb="0" eb="2">
      <t>タイショク</t>
    </rPh>
    <rPh sb="2" eb="4">
      <t>テアテ</t>
    </rPh>
    <rPh sb="4" eb="6">
      <t>フタン</t>
    </rPh>
    <rPh sb="6" eb="9">
      <t>ミコミガク</t>
    </rPh>
    <phoneticPr fontId="31"/>
  </si>
  <si>
    <t>地方公務員等共済組合に係るもの</t>
    <rPh sb="0" eb="2">
      <t>チホウ</t>
    </rPh>
    <rPh sb="2" eb="5">
      <t>コウムイン</t>
    </rPh>
    <rPh sb="5" eb="6">
      <t>トウ</t>
    </rPh>
    <rPh sb="6" eb="8">
      <t>キョウサイ</t>
    </rPh>
    <rPh sb="8" eb="10">
      <t>クミアイ</t>
    </rPh>
    <rPh sb="11" eb="12">
      <t>カカ</t>
    </rPh>
    <phoneticPr fontId="5"/>
  </si>
  <si>
    <t>-</t>
    <phoneticPr fontId="5"/>
  </si>
  <si>
    <t>債務負担行為に基づく支出額（公債費に準ずるもの）</t>
    <rPh sb="0" eb="2">
      <t>サイム</t>
    </rPh>
    <rPh sb="2" eb="4">
      <t>フタン</t>
    </rPh>
    <rPh sb="4" eb="6">
      <t>コウイ</t>
    </rPh>
    <rPh sb="7" eb="8">
      <t>モト</t>
    </rPh>
    <rPh sb="10" eb="13">
      <t>シシュツガク</t>
    </rPh>
    <rPh sb="14" eb="17">
      <t>コウサイヒ</t>
    </rPh>
    <rPh sb="18" eb="19">
      <t>ジュン</t>
    </rPh>
    <phoneticPr fontId="31"/>
  </si>
  <si>
    <t xml:space="preserve">設立法人等の負債額等負担見込額 </t>
    <rPh sb="0" eb="2">
      <t>セツリツ</t>
    </rPh>
    <rPh sb="2" eb="4">
      <t>ホウジン</t>
    </rPh>
    <rPh sb="4" eb="5">
      <t>トウ</t>
    </rPh>
    <rPh sb="6" eb="9">
      <t>フサイガク</t>
    </rPh>
    <rPh sb="9" eb="10">
      <t>トウ</t>
    </rPh>
    <rPh sb="10" eb="12">
      <t>フタン</t>
    </rPh>
    <rPh sb="12" eb="15">
      <t>ミコミガク</t>
    </rPh>
    <phoneticPr fontId="31"/>
  </si>
  <si>
    <t>-</t>
    <phoneticPr fontId="5"/>
  </si>
  <si>
    <t>依頼土地の買い戻しに係るもの</t>
    <rPh sb="0" eb="2">
      <t>イライ</t>
    </rPh>
    <rPh sb="2" eb="4">
      <t>トチ</t>
    </rPh>
    <rPh sb="5" eb="6">
      <t>カ</t>
    </rPh>
    <rPh sb="7" eb="8">
      <t>モド</t>
    </rPh>
    <rPh sb="10" eb="11">
      <t>カカ</t>
    </rPh>
    <phoneticPr fontId="5"/>
  </si>
  <si>
    <t>-</t>
    <phoneticPr fontId="5"/>
  </si>
  <si>
    <t>一時借入金の利子</t>
    <rPh sb="0" eb="2">
      <t>イチジ</t>
    </rPh>
    <rPh sb="2" eb="5">
      <t>カリイレキン</t>
    </rPh>
    <rPh sb="6" eb="8">
      <t>リシ</t>
    </rPh>
    <phoneticPr fontId="31"/>
  </si>
  <si>
    <t>　うち、健全化法施行規則附則第三条に係る負担見込額</t>
    <phoneticPr fontId="5"/>
  </si>
  <si>
    <t>社会福祉法人の施設建設費に係るもの</t>
    <rPh sb="0" eb="2">
      <t>シャカイ</t>
    </rPh>
    <rPh sb="2" eb="4">
      <t>フクシ</t>
    </rPh>
    <rPh sb="4" eb="6">
      <t>ホウジン</t>
    </rPh>
    <rPh sb="7" eb="9">
      <t>シセツ</t>
    </rPh>
    <rPh sb="9" eb="12">
      <t>ケンセツヒ</t>
    </rPh>
    <rPh sb="13" eb="14">
      <t>カカ</t>
    </rPh>
    <phoneticPr fontId="5"/>
  </si>
  <si>
    <t>(Ａ)</t>
    <phoneticPr fontId="5"/>
  </si>
  <si>
    <t xml:space="preserve">連結実質赤字額 </t>
    <phoneticPr fontId="5"/>
  </si>
  <si>
    <t>-</t>
    <phoneticPr fontId="5"/>
  </si>
  <si>
    <t>損失補償・債務保証の履行に係るもの</t>
    <rPh sb="0" eb="2">
      <t>ソンシツ</t>
    </rPh>
    <rPh sb="2" eb="4">
      <t>ホショウ</t>
    </rPh>
    <rPh sb="5" eb="7">
      <t>サイム</t>
    </rPh>
    <rPh sb="7" eb="9">
      <t>ホショウ</t>
    </rPh>
    <rPh sb="10" eb="12">
      <t>リコウ</t>
    </rPh>
    <rPh sb="13" eb="14">
      <t>カカ</t>
    </rPh>
    <phoneticPr fontId="5"/>
  </si>
  <si>
    <t xml:space="preserve">組合等連結実質赤字額負担見込額 </t>
    <rPh sb="0" eb="2">
      <t>クミアイ</t>
    </rPh>
    <rPh sb="2" eb="3">
      <t>トウ</t>
    </rPh>
    <rPh sb="3" eb="5">
      <t>レンケツ</t>
    </rPh>
    <rPh sb="5" eb="7">
      <t>ジッシツ</t>
    </rPh>
    <rPh sb="7" eb="10">
      <t>アカジガク</t>
    </rPh>
    <rPh sb="10" eb="12">
      <t>フタン</t>
    </rPh>
    <rPh sb="12" eb="15">
      <t>ミコミガク</t>
    </rPh>
    <phoneticPr fontId="31"/>
  </si>
  <si>
    <t>-</t>
    <phoneticPr fontId="5"/>
  </si>
  <si>
    <t>引き受けた債務の履行に係るもの</t>
    <rPh sb="0" eb="1">
      <t>ヒ</t>
    </rPh>
    <rPh sb="2" eb="3">
      <t>ウ</t>
    </rPh>
    <rPh sb="5" eb="7">
      <t>サイム</t>
    </rPh>
    <rPh sb="8" eb="10">
      <t>リコウ</t>
    </rPh>
    <rPh sb="11" eb="12">
      <t>カカ</t>
    </rPh>
    <phoneticPr fontId="5"/>
  </si>
  <si>
    <t>(Ｅ)</t>
    <phoneticPr fontId="5"/>
  </si>
  <si>
    <t>その他上記に準ずるもの</t>
    <rPh sb="2" eb="3">
      <t>タ</t>
    </rPh>
    <rPh sb="3" eb="5">
      <t>ジョウキ</t>
    </rPh>
    <rPh sb="6" eb="7">
      <t>ジュン</t>
    </rPh>
    <phoneticPr fontId="5"/>
  </si>
  <si>
    <t>充当可能
財源等</t>
    <rPh sb="0" eb="2">
      <t>ジュウトウ</t>
    </rPh>
    <rPh sb="2" eb="3">
      <t>カ</t>
    </rPh>
    <rPh sb="3" eb="4">
      <t>ノウ</t>
    </rPh>
    <rPh sb="5" eb="8">
      <t>ザイゲントウ</t>
    </rPh>
    <phoneticPr fontId="5"/>
  </si>
  <si>
    <t xml:space="preserve">充当可能基金 </t>
    <rPh sb="0" eb="2">
      <t>ジュウトウ</t>
    </rPh>
    <rPh sb="2" eb="4">
      <t>カノウ</t>
    </rPh>
    <rPh sb="4" eb="6">
      <t>キキン</t>
    </rPh>
    <phoneticPr fontId="31"/>
  </si>
  <si>
    <t>企業債等
繰入見込額</t>
    <rPh sb="0" eb="2">
      <t>キギョウ</t>
    </rPh>
    <rPh sb="2" eb="3">
      <t>サイ</t>
    </rPh>
    <rPh sb="3" eb="4">
      <t>トウ</t>
    </rPh>
    <rPh sb="5" eb="7">
      <t>クリイレ</t>
    </rPh>
    <rPh sb="7" eb="9">
      <t>ミコ</t>
    </rPh>
    <rPh sb="9" eb="10">
      <t>ガク</t>
    </rPh>
    <phoneticPr fontId="5"/>
  </si>
  <si>
    <t>簡易水道事業特別会計</t>
    <phoneticPr fontId="5"/>
  </si>
  <si>
    <t>国営土地改良事業・森林総合研究所等が行う事業に係るもの</t>
    <rPh sb="0" eb="2">
      <t>コクエイ</t>
    </rPh>
    <rPh sb="2" eb="4">
      <t>トチ</t>
    </rPh>
    <rPh sb="4" eb="6">
      <t>カイリョウ</t>
    </rPh>
    <rPh sb="6" eb="8">
      <t>ジギョウ</t>
    </rPh>
    <rPh sb="9" eb="11">
      <t>シンリン</t>
    </rPh>
    <rPh sb="11" eb="13">
      <t>ソウゴウ</t>
    </rPh>
    <rPh sb="13" eb="16">
      <t>ケンキュウジョ</t>
    </rPh>
    <rPh sb="16" eb="17">
      <t>トウ</t>
    </rPh>
    <rPh sb="18" eb="19">
      <t>オコナ</t>
    </rPh>
    <rPh sb="20" eb="22">
      <t>ジギョウ</t>
    </rPh>
    <rPh sb="23" eb="24">
      <t>カカ</t>
    </rPh>
    <phoneticPr fontId="31"/>
  </si>
  <si>
    <t xml:space="preserve">充当可能特定歳入 </t>
    <rPh sb="0" eb="2">
      <t>ジュウトウ</t>
    </rPh>
    <rPh sb="2" eb="4">
      <t>カノウ</t>
    </rPh>
    <rPh sb="4" eb="6">
      <t>トクテイ</t>
    </rPh>
    <rPh sb="6" eb="8">
      <t>サイニュウ</t>
    </rPh>
    <phoneticPr fontId="31"/>
  </si>
  <si>
    <t>公共下水道事業特別会計</t>
    <phoneticPr fontId="5"/>
  </si>
  <si>
    <t xml:space="preserve">基準財政需要額算入見込額 </t>
    <rPh sb="0" eb="2">
      <t>キジュン</t>
    </rPh>
    <rPh sb="2" eb="4">
      <t>ザイセイ</t>
    </rPh>
    <rPh sb="4" eb="7">
      <t>ジュヨウガク</t>
    </rPh>
    <rPh sb="7" eb="9">
      <t>サンニュウ</t>
    </rPh>
    <rPh sb="9" eb="12">
      <t>ミコミガク</t>
    </rPh>
    <phoneticPr fontId="31"/>
  </si>
  <si>
    <t>国民健康保険診療所事業特別会計</t>
    <phoneticPr fontId="5"/>
  </si>
  <si>
    <t>(Ｆ)</t>
    <phoneticPr fontId="5"/>
  </si>
  <si>
    <t>介護保険特別会計</t>
    <phoneticPr fontId="5"/>
  </si>
  <si>
    <t>将来負担比率（(Ｅ)－(Ｆ)）／（(Ｃ)－(Ｄ)）×１００</t>
    <rPh sb="0" eb="2">
      <t>ショウライ</t>
    </rPh>
    <rPh sb="2" eb="4">
      <t>フタン</t>
    </rPh>
    <rPh sb="4" eb="6">
      <t>ヒリツ</t>
    </rPh>
    <phoneticPr fontId="5"/>
  </si>
  <si>
    <t>その他の会計</t>
    <phoneticPr fontId="5"/>
  </si>
  <si>
    <t>公社・
三セク等</t>
    <rPh sb="0" eb="2">
      <t>コウシャ</t>
    </rPh>
    <rPh sb="4" eb="5">
      <t>サン</t>
    </rPh>
    <rPh sb="7" eb="8">
      <t>トウ</t>
    </rPh>
    <phoneticPr fontId="5"/>
  </si>
  <si>
    <t>地方道路公社に係る将来負担額</t>
    <rPh sb="0" eb="2">
      <t>チホウ</t>
    </rPh>
    <rPh sb="2" eb="4">
      <t>ドウロ</t>
    </rPh>
    <rPh sb="4" eb="6">
      <t>コウシャ</t>
    </rPh>
    <rPh sb="7" eb="8">
      <t>カカ</t>
    </rPh>
    <rPh sb="9" eb="11">
      <t>ショウライ</t>
    </rPh>
    <rPh sb="11" eb="14">
      <t>フタンガク</t>
    </rPh>
    <phoneticPr fontId="31"/>
  </si>
  <si>
    <t>土地開発公社に係る将来負担額</t>
    <rPh sb="0" eb="2">
      <t>トチ</t>
    </rPh>
    <rPh sb="2" eb="4">
      <t>カイハツ</t>
    </rPh>
    <rPh sb="4" eb="6">
      <t>コウシャ</t>
    </rPh>
    <rPh sb="7" eb="8">
      <t>カカ</t>
    </rPh>
    <rPh sb="9" eb="11">
      <t>ショウライ</t>
    </rPh>
    <rPh sb="11" eb="14">
      <t>フタンガク</t>
    </rPh>
    <phoneticPr fontId="31"/>
  </si>
  <si>
    <t>利子補給に係るもの</t>
  </si>
  <si>
    <t>健全化判断比率</t>
    <rPh sb="0" eb="3">
      <t>ケンゼンカ</t>
    </rPh>
    <rPh sb="3" eb="5">
      <t>ハンダン</t>
    </rPh>
    <rPh sb="5" eb="7">
      <t>ヒリツ</t>
    </rPh>
    <phoneticPr fontId="20"/>
  </si>
  <si>
    <t>令和2年度</t>
    <rPh sb="0" eb="2">
      <t>レイワ</t>
    </rPh>
    <rPh sb="3" eb="5">
      <t>ネンド</t>
    </rPh>
    <phoneticPr fontId="20"/>
  </si>
  <si>
    <t>早期健全化基準</t>
    <phoneticPr fontId="5"/>
  </si>
  <si>
    <t>財政再生基準</t>
    <phoneticPr fontId="5"/>
  </si>
  <si>
    <t>地方独立行政法人に係る将来負担額</t>
    <phoneticPr fontId="5"/>
  </si>
  <si>
    <t>特定財源の額</t>
    <rPh sb="0" eb="2">
      <t>トクテイ</t>
    </rPh>
    <rPh sb="2" eb="4">
      <t>ザイゲン</t>
    </rPh>
    <rPh sb="5" eb="6">
      <t>ガク</t>
    </rPh>
    <phoneticPr fontId="5"/>
  </si>
  <si>
    <t>(Ｂ)</t>
    <phoneticPr fontId="5"/>
  </si>
  <si>
    <t>実質赤字比率</t>
    <rPh sb="0" eb="2">
      <t>ジッシツ</t>
    </rPh>
    <rPh sb="2" eb="4">
      <t>アカジ</t>
    </rPh>
    <rPh sb="4" eb="6">
      <t>ヒリツ</t>
    </rPh>
    <phoneticPr fontId="20"/>
  </si>
  <si>
    <t>その他第三セクター等に係る将来負担額</t>
    <rPh sb="2" eb="3">
      <t>ホカ</t>
    </rPh>
    <rPh sb="3" eb="4">
      <t>ダイ</t>
    </rPh>
    <rPh sb="4" eb="5">
      <t>サン</t>
    </rPh>
    <rPh sb="9" eb="10">
      <t>トウ</t>
    </rPh>
    <rPh sb="11" eb="12">
      <t>カカ</t>
    </rPh>
    <rPh sb="13" eb="15">
      <t>ショウライ</t>
    </rPh>
    <rPh sb="15" eb="18">
      <t>フタンガク</t>
    </rPh>
    <phoneticPr fontId="31"/>
  </si>
  <si>
    <t>(Ｃ)</t>
    <phoneticPr fontId="5"/>
  </si>
  <si>
    <t>連結実質赤字比率</t>
    <rPh sb="0" eb="2">
      <t>レンケツ</t>
    </rPh>
    <rPh sb="2" eb="4">
      <t>ジッシツ</t>
    </rPh>
    <rPh sb="4" eb="6">
      <t>アカジ</t>
    </rPh>
    <rPh sb="6" eb="8">
      <t>ヒリツ</t>
    </rPh>
    <phoneticPr fontId="20"/>
  </si>
  <si>
    <t>-</t>
    <phoneticPr fontId="5"/>
  </si>
  <si>
    <t>算入公債費等の額</t>
    <rPh sb="0" eb="2">
      <t>サンニュウ</t>
    </rPh>
    <rPh sb="2" eb="4">
      <t>コウサイ</t>
    </rPh>
    <rPh sb="4" eb="5">
      <t>ヒ</t>
    </rPh>
    <rPh sb="5" eb="6">
      <t>トウ</t>
    </rPh>
    <rPh sb="7" eb="8">
      <t>ガク</t>
    </rPh>
    <phoneticPr fontId="5"/>
  </si>
  <si>
    <t>(Ｄ)</t>
    <phoneticPr fontId="5"/>
  </si>
  <si>
    <t>実質公債費比率</t>
    <rPh sb="0" eb="2">
      <t>ジッシツ</t>
    </rPh>
    <rPh sb="2" eb="5">
      <t>コウサイヒ</t>
    </rPh>
    <rPh sb="5" eb="7">
      <t>ヒリツ</t>
    </rPh>
    <phoneticPr fontId="20"/>
  </si>
  <si>
    <t>(Ｃ)－(Ｄ)</t>
    <phoneticPr fontId="5"/>
  </si>
  <si>
    <t>将来負担比率</t>
    <rPh sb="0" eb="2">
      <t>ショウライ</t>
    </rPh>
    <rPh sb="2" eb="4">
      <t>フタン</t>
    </rPh>
    <rPh sb="4" eb="6">
      <t>ヒリツ</t>
    </rPh>
    <phoneticPr fontId="20"/>
  </si>
  <si>
    <t>-</t>
    <phoneticPr fontId="5"/>
  </si>
  <si>
    <t>実質公債費比率
（(Ａ)－((Ｂ)＋(Ｄ))）／（(Ｃ)－(Ｄ)）×１００</t>
    <rPh sb="0" eb="2">
      <t>ジッシツ</t>
    </rPh>
    <rPh sb="2" eb="4">
      <t>コウサイ</t>
    </rPh>
    <rPh sb="4" eb="5">
      <t>ヒ</t>
    </rPh>
    <rPh sb="5" eb="7">
      <t>ヒリツ</t>
    </rPh>
    <phoneticPr fontId="5"/>
  </si>
  <si>
    <t>(単年度)</t>
    <rPh sb="1" eb="4">
      <t>タンネンド</t>
    </rPh>
    <phoneticPr fontId="5"/>
  </si>
  <si>
    <t>(3ヵ年平均)</t>
    <rPh sb="3" eb="4">
      <t>ネン</t>
    </rPh>
    <rPh sb="4" eb="6">
      <t>ヘイキン</t>
    </rPh>
    <phoneticPr fontId="5"/>
  </si>
  <si>
    <t xml:space="preserve"> </t>
    <phoneticPr fontId="5"/>
  </si>
  <si>
    <t>人件費及び人件費に準ずる費用の分析</t>
    <rPh sb="0" eb="3">
      <t>ジンケンヒ</t>
    </rPh>
    <rPh sb="3" eb="4">
      <t>オヨ</t>
    </rPh>
    <rPh sb="5" eb="8">
      <t>ジンケンヒ</t>
    </rPh>
    <rPh sb="9" eb="10">
      <t>ジュン</t>
    </rPh>
    <rPh sb="12" eb="14">
      <t>ヒヨウ</t>
    </rPh>
    <rPh sb="15" eb="17">
      <t>ブンセキ</t>
    </rPh>
    <phoneticPr fontId="5"/>
  </si>
  <si>
    <t>人件費及び人件費に準ずる費用</t>
    <rPh sb="0" eb="3">
      <t>ジンケンヒ</t>
    </rPh>
    <rPh sb="3" eb="4">
      <t>オヨ</t>
    </rPh>
    <rPh sb="5" eb="8">
      <t>ジンケンヒ</t>
    </rPh>
    <rPh sb="9" eb="10">
      <t>ジュン</t>
    </rPh>
    <rPh sb="12" eb="14">
      <t>ヒヨウ</t>
    </rPh>
    <phoneticPr fontId="5"/>
  </si>
  <si>
    <t>当該団体決算額
（千円）</t>
    <rPh sb="0" eb="2">
      <t>トウガイ</t>
    </rPh>
    <rPh sb="2" eb="4">
      <t>ダンタイ</t>
    </rPh>
    <rPh sb="4" eb="6">
      <t>ケッサン</t>
    </rPh>
    <rPh sb="6" eb="7">
      <t>ガク</t>
    </rPh>
    <rPh sb="9" eb="11">
      <t>センエン</t>
    </rPh>
    <phoneticPr fontId="5"/>
  </si>
  <si>
    <t>人口1人当たり決算額</t>
    <rPh sb="0" eb="2">
      <t>ジンコウ</t>
    </rPh>
    <rPh sb="2" eb="4">
      <t>ヒトリ</t>
    </rPh>
    <rPh sb="4" eb="5">
      <t>ア</t>
    </rPh>
    <rPh sb="7" eb="9">
      <t>ケッサン</t>
    </rPh>
    <rPh sb="9" eb="10">
      <t>ガク</t>
    </rPh>
    <phoneticPr fontId="5"/>
  </si>
  <si>
    <t>当該団体（円）</t>
    <rPh sb="0" eb="2">
      <t>トウガイ</t>
    </rPh>
    <rPh sb="2" eb="4">
      <t>ダンタイ</t>
    </rPh>
    <rPh sb="5" eb="6">
      <t>エン</t>
    </rPh>
    <phoneticPr fontId="5"/>
  </si>
  <si>
    <t>類似団体平均（円）</t>
    <rPh sb="0" eb="2">
      <t>ルイジ</t>
    </rPh>
    <rPh sb="2" eb="4">
      <t>ダンタイ</t>
    </rPh>
    <rPh sb="4" eb="6">
      <t>ヘイキン</t>
    </rPh>
    <rPh sb="7" eb="8">
      <t>エン</t>
    </rPh>
    <phoneticPr fontId="5"/>
  </si>
  <si>
    <t>対比（％）</t>
    <rPh sb="0" eb="2">
      <t>タイヒ</t>
    </rPh>
    <phoneticPr fontId="5"/>
  </si>
  <si>
    <t>人件費</t>
    <rPh sb="0" eb="3">
      <t>ジンケンヒ</t>
    </rPh>
    <phoneticPr fontId="5"/>
  </si>
  <si>
    <t>一部事務組合負担金（補助費等）</t>
    <rPh sb="0" eb="2">
      <t>イチブ</t>
    </rPh>
    <rPh sb="2" eb="4">
      <t>ジム</t>
    </rPh>
    <rPh sb="4" eb="6">
      <t>クミアイ</t>
    </rPh>
    <rPh sb="6" eb="9">
      <t>フタンキン</t>
    </rPh>
    <rPh sb="10" eb="13">
      <t>ホジョヒ</t>
    </rPh>
    <rPh sb="13" eb="14">
      <t>トウ</t>
    </rPh>
    <phoneticPr fontId="5"/>
  </si>
  <si>
    <t>公営企業（法適）等に対する繰出し（補助費等）</t>
    <rPh sb="0" eb="2">
      <t>コウエイ</t>
    </rPh>
    <rPh sb="2" eb="4">
      <t>キギョウ</t>
    </rPh>
    <rPh sb="5" eb="6">
      <t>ホウ</t>
    </rPh>
    <rPh sb="6" eb="7">
      <t>テキ</t>
    </rPh>
    <rPh sb="8" eb="9">
      <t>ナド</t>
    </rPh>
    <rPh sb="10" eb="11">
      <t>タイ</t>
    </rPh>
    <rPh sb="13" eb="15">
      <t>クリダ</t>
    </rPh>
    <rPh sb="17" eb="20">
      <t>ホジョヒ</t>
    </rPh>
    <rPh sb="20" eb="21">
      <t>トウ</t>
    </rPh>
    <phoneticPr fontId="5"/>
  </si>
  <si>
    <t>-</t>
  </si>
  <si>
    <t>公営企業（法適）等に対する繰出し（投資及び出資金・貸付金）</t>
    <rPh sb="0" eb="2">
      <t>コウエイ</t>
    </rPh>
    <rPh sb="2" eb="4">
      <t>キギョウ</t>
    </rPh>
    <rPh sb="5" eb="6">
      <t>ホウ</t>
    </rPh>
    <rPh sb="6" eb="7">
      <t>テキ</t>
    </rPh>
    <rPh sb="8" eb="9">
      <t>ナド</t>
    </rPh>
    <rPh sb="10" eb="11">
      <t>タイ</t>
    </rPh>
    <rPh sb="13" eb="15">
      <t>クリダ</t>
    </rPh>
    <rPh sb="17" eb="19">
      <t>トウシ</t>
    </rPh>
    <rPh sb="19" eb="20">
      <t>オヨ</t>
    </rPh>
    <rPh sb="21" eb="23">
      <t>シュッシ</t>
    </rPh>
    <rPh sb="23" eb="24">
      <t>キン</t>
    </rPh>
    <rPh sb="25" eb="27">
      <t>カシツケ</t>
    </rPh>
    <rPh sb="27" eb="28">
      <t>キン</t>
    </rPh>
    <phoneticPr fontId="5"/>
  </si>
  <si>
    <t>公営企業（法非適）等に対する繰出し（繰出金）</t>
    <rPh sb="0" eb="2">
      <t>コウエイ</t>
    </rPh>
    <rPh sb="2" eb="4">
      <t>キギョウ</t>
    </rPh>
    <rPh sb="5" eb="6">
      <t>ホウ</t>
    </rPh>
    <rPh sb="6" eb="7">
      <t>ヒ</t>
    </rPh>
    <rPh sb="7" eb="8">
      <t>テキ</t>
    </rPh>
    <rPh sb="9" eb="10">
      <t>ナド</t>
    </rPh>
    <rPh sb="11" eb="12">
      <t>タイ</t>
    </rPh>
    <rPh sb="14" eb="16">
      <t>クリダ</t>
    </rPh>
    <rPh sb="18" eb="20">
      <t>ソウシュツ</t>
    </rPh>
    <rPh sb="20" eb="21">
      <t>キン</t>
    </rPh>
    <phoneticPr fontId="5"/>
  </si>
  <si>
    <t>事業費支弁に係る職員の人件費（投資的経費）</t>
    <rPh sb="0" eb="3">
      <t>ジギョウヒ</t>
    </rPh>
    <rPh sb="3" eb="5">
      <t>シベン</t>
    </rPh>
    <rPh sb="6" eb="7">
      <t>カカ</t>
    </rPh>
    <rPh sb="8" eb="10">
      <t>ショクイン</t>
    </rPh>
    <rPh sb="11" eb="14">
      <t>ジンケンヒ</t>
    </rPh>
    <rPh sb="15" eb="18">
      <t>トウシテキ</t>
    </rPh>
    <rPh sb="18" eb="20">
      <t>ケイヒ</t>
    </rPh>
    <phoneticPr fontId="5"/>
  </si>
  <si>
    <t>▲退職金</t>
    <rPh sb="1" eb="3">
      <t>タイショク</t>
    </rPh>
    <rPh sb="3" eb="4">
      <t>キン</t>
    </rPh>
    <phoneticPr fontId="5"/>
  </si>
  <si>
    <t>参考</t>
    <rPh sb="0" eb="2">
      <t>サンコウ</t>
    </rPh>
    <phoneticPr fontId="5"/>
  </si>
  <si>
    <t>当該団体</t>
    <rPh sb="0" eb="2">
      <t>トウガイ</t>
    </rPh>
    <rPh sb="2" eb="4">
      <t>ダンタイ</t>
    </rPh>
    <phoneticPr fontId="5"/>
  </si>
  <si>
    <t>類似団体平均</t>
    <rPh sb="0" eb="2">
      <t>ルイジ</t>
    </rPh>
    <rPh sb="2" eb="4">
      <t>ダンタイ</t>
    </rPh>
    <rPh sb="4" eb="6">
      <t>ヘイキン</t>
    </rPh>
    <phoneticPr fontId="5"/>
  </si>
  <si>
    <t>対比（差引）</t>
    <rPh sb="0" eb="2">
      <t>タイヒ</t>
    </rPh>
    <rPh sb="3" eb="5">
      <t>サシヒキ</t>
    </rPh>
    <phoneticPr fontId="5"/>
  </si>
  <si>
    <t>人口1,000人当たり職員数（人）</t>
    <rPh sb="0" eb="2">
      <t>ジンコウ</t>
    </rPh>
    <rPh sb="7" eb="8">
      <t>ニン</t>
    </rPh>
    <rPh sb="8" eb="9">
      <t>ア</t>
    </rPh>
    <rPh sb="11" eb="14">
      <t>ショクインスウ</t>
    </rPh>
    <rPh sb="15" eb="16">
      <t>ヒト</t>
    </rPh>
    <phoneticPr fontId="5"/>
  </si>
  <si>
    <t>ラスパイレス指数</t>
    <rPh sb="6" eb="8">
      <t>シスウ</t>
    </rPh>
    <phoneticPr fontId="3"/>
  </si>
  <si>
    <t>（注）人口については、各調査対象年度の1月1日現在の住民基本台帳に登載されている人口に基づいている。</t>
    <rPh sb="14" eb="16">
      <t>タイショウ</t>
    </rPh>
    <phoneticPr fontId="5"/>
  </si>
  <si>
    <t>公債費及び公債費に準ずる費用の分析</t>
    <rPh sb="0" eb="3">
      <t>コウサイヒ</t>
    </rPh>
    <rPh sb="3" eb="4">
      <t>オヨ</t>
    </rPh>
    <rPh sb="5" eb="8">
      <t>コウサイヒ</t>
    </rPh>
    <rPh sb="9" eb="10">
      <t>ジュン</t>
    </rPh>
    <rPh sb="12" eb="14">
      <t>ヒヨウ</t>
    </rPh>
    <rPh sb="15" eb="17">
      <t>ブンセキ</t>
    </rPh>
    <phoneticPr fontId="5"/>
  </si>
  <si>
    <t>公債費及び公債費に準ずる費用（実質公債費比率の構成要素）</t>
    <rPh sb="0" eb="3">
      <t>コウサイヒ</t>
    </rPh>
    <rPh sb="3" eb="4">
      <t>オヨ</t>
    </rPh>
    <rPh sb="5" eb="8">
      <t>コウサイヒ</t>
    </rPh>
    <rPh sb="9" eb="10">
      <t>ジュン</t>
    </rPh>
    <rPh sb="12" eb="14">
      <t>ヒヨウ</t>
    </rPh>
    <rPh sb="15" eb="17">
      <t>ジッシツ</t>
    </rPh>
    <rPh sb="17" eb="20">
      <t>コウサイヒ</t>
    </rPh>
    <rPh sb="20" eb="22">
      <t>ヒリツ</t>
    </rPh>
    <rPh sb="23" eb="25">
      <t>コウセイ</t>
    </rPh>
    <rPh sb="25" eb="27">
      <t>ヨウソ</t>
    </rPh>
    <phoneticPr fontId="5"/>
  </si>
  <si>
    <t>元利償還金の額
（繰上償還額等を除く）</t>
    <rPh sb="0" eb="2">
      <t>ガンリ</t>
    </rPh>
    <rPh sb="2" eb="5">
      <t>ショウカンキン</t>
    </rPh>
    <rPh sb="6" eb="7">
      <t>ガク</t>
    </rPh>
    <rPh sb="9" eb="11">
      <t>クリアゲ</t>
    </rPh>
    <rPh sb="11" eb="13">
      <t>ショウカン</t>
    </rPh>
    <rPh sb="13" eb="14">
      <t>ガク</t>
    </rPh>
    <rPh sb="14" eb="15">
      <t>トウ</t>
    </rPh>
    <rPh sb="16" eb="17">
      <t>ノゾ</t>
    </rPh>
    <phoneticPr fontId="5"/>
  </si>
  <si>
    <t>積立不足額を考慮して算定した額</t>
    <rPh sb="0" eb="1">
      <t>ツ</t>
    </rPh>
    <rPh sb="1" eb="2">
      <t>タ</t>
    </rPh>
    <rPh sb="2" eb="5">
      <t>フソクガク</t>
    </rPh>
    <rPh sb="6" eb="8">
      <t>コウリョ</t>
    </rPh>
    <rPh sb="10" eb="12">
      <t>サンテイ</t>
    </rPh>
    <rPh sb="14" eb="15">
      <t>ガク</t>
    </rPh>
    <phoneticPr fontId="17"/>
  </si>
  <si>
    <t>満期一括償還地方債の一年当たりの元金償還金に相当するもの
（年度割相当額）</t>
  </si>
  <si>
    <t>公営企業に要する経費の財源とする地方債の償還の財源に
充てたと認められる繰入金</t>
    <phoneticPr fontId="5"/>
  </si>
  <si>
    <t>一部事務組合等の起こした地方債に充てたと認められる
補助金又は負担金</t>
    <phoneticPr fontId="5"/>
  </si>
  <si>
    <t>公債費に準ずる債務負担行為に係るもの</t>
    <phoneticPr fontId="5"/>
  </si>
  <si>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</si>
  <si>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</si>
  <si>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</si>
  <si>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t>※令和3年度中に市町村合併した団体で、合併前の団体ごとの決算に基づく実質公債費比率を算出していない団体については、グラフを表記しない。</t>
    <rPh sb="1" eb="3">
      <t>レイワ</t>
    </rPh>
    <phoneticPr fontId="5"/>
  </si>
  <si>
    <t>（参考）　普通建設事業費の分析</t>
    <rPh sb="1" eb="3">
      <t>サンコウ</t>
    </rPh>
    <rPh sb="5" eb="7">
      <t>フツウ</t>
    </rPh>
    <rPh sb="7" eb="9">
      <t>ケンセツ</t>
    </rPh>
    <rPh sb="9" eb="11">
      <t>ジギョウ</t>
    </rPh>
    <rPh sb="11" eb="12">
      <t>ヒ</t>
    </rPh>
    <rPh sb="13" eb="15">
      <t>ブンセキ</t>
    </rPh>
    <phoneticPr fontId="5"/>
  </si>
  <si>
    <t>普通建設事業費</t>
    <rPh sb="0" eb="2">
      <t>フツウ</t>
    </rPh>
    <rPh sb="2" eb="4">
      <t>ケンセツ</t>
    </rPh>
    <rPh sb="4" eb="7">
      <t>ジギョウヒ</t>
    </rPh>
    <phoneticPr fontId="5"/>
  </si>
  <si>
    <t>人口１人当たり決算額</t>
    <rPh sb="0" eb="2">
      <t>ジンコウ</t>
    </rPh>
    <rPh sb="2" eb="4">
      <t>ヒトリ</t>
    </rPh>
    <rPh sb="4" eb="5">
      <t>ア</t>
    </rPh>
    <rPh sb="7" eb="10">
      <t>ケッサンガク</t>
    </rPh>
    <phoneticPr fontId="5"/>
  </si>
  <si>
    <t>当該団体(円)</t>
    <rPh sb="0" eb="2">
      <t>トウガイ</t>
    </rPh>
    <rPh sb="2" eb="4">
      <t>ダンタイ</t>
    </rPh>
    <rPh sb="5" eb="6">
      <t>エン</t>
    </rPh>
    <phoneticPr fontId="5"/>
  </si>
  <si>
    <t>増減率(%)(A)</t>
    <rPh sb="0" eb="3">
      <t>ゾウゲンリツ</t>
    </rPh>
    <phoneticPr fontId="5"/>
  </si>
  <si>
    <t>類似団体平均(円)</t>
    <rPh sb="0" eb="2">
      <t>ルイジ</t>
    </rPh>
    <rPh sb="2" eb="4">
      <t>ダンタイ</t>
    </rPh>
    <rPh sb="4" eb="6">
      <t>ヘイキン</t>
    </rPh>
    <rPh sb="7" eb="8">
      <t>エン</t>
    </rPh>
    <phoneticPr fontId="5"/>
  </si>
  <si>
    <t>増減率(%)(B)</t>
    <rPh sb="0" eb="3">
      <t>ゾウゲンリツ</t>
    </rPh>
    <phoneticPr fontId="5"/>
  </si>
  <si>
    <t>(A)-(B)</t>
  </si>
  <si>
    <t xml:space="preserve"> H28</t>
  </si>
  <si>
    <t>うち単独分</t>
    <rPh sb="2" eb="4">
      <t>タンドク</t>
    </rPh>
    <rPh sb="4" eb="5">
      <t>ブン</t>
    </rPh>
    <phoneticPr fontId="5"/>
  </si>
  <si>
    <t xml:space="preserve"> H29</t>
  </si>
  <si>
    <t xml:space="preserve"> H30</t>
  </si>
  <si>
    <t xml:space="preserve"> R01</t>
  </si>
  <si>
    <t xml:space="preserve"> R02</t>
  </si>
  <si>
    <t xml:space="preserve"> 過去５年間平均</t>
    <rPh sb="1" eb="3">
      <t>カコ</t>
    </rPh>
    <rPh sb="4" eb="6">
      <t>ネンカン</t>
    </rPh>
    <rPh sb="6" eb="8">
      <t>ヘイキン</t>
    </rPh>
    <phoneticPr fontId="5"/>
  </si>
  <si>
    <t>類似団体内平均(円)</t>
    <rPh sb="0" eb="2">
      <t>ルイジ</t>
    </rPh>
    <rPh sb="2" eb="4">
      <t>ダンタイ</t>
    </rPh>
    <phoneticPr fontId="5"/>
  </si>
  <si>
    <t xml:space="preserve"> </t>
    <phoneticPr fontId="5"/>
  </si>
  <si>
    <t xml:space="preserve"> </t>
    <phoneticPr fontId="5"/>
  </si>
  <si>
    <t>H28</t>
  </si>
  <si>
    <t>H29</t>
  </si>
  <si>
    <t>H30</t>
  </si>
  <si>
    <t>R01</t>
  </si>
  <si>
    <t>R02</t>
  </si>
  <si>
    <t>▲ 0.41</t>
  </si>
  <si>
    <t>▲ 5.72</t>
  </si>
  <si>
    <t>▲ 2.41</t>
  </si>
  <si>
    <t>一般会計</t>
  </si>
  <si>
    <t>国民健康保険診療所事業特別会計</t>
  </si>
  <si>
    <t>国民健康保険特別会計</t>
  </si>
  <si>
    <t>介護保険特別会計</t>
  </si>
  <si>
    <t>後期高齢者医療特別会計</t>
  </si>
  <si>
    <t>発電事業特別会計</t>
  </si>
  <si>
    <t>公共下水道事業特別会計</t>
  </si>
  <si>
    <t>簡易水道事業特別会計</t>
  </si>
  <si>
    <t>その他会計（赤字）</t>
  </si>
  <si>
    <t>その他会計（黒字）</t>
  </si>
  <si>
    <t>（百万円）</t>
    <phoneticPr fontId="5"/>
  </si>
  <si>
    <t>H27末</t>
    <phoneticPr fontId="5"/>
  </si>
  <si>
    <t>H28末</t>
    <phoneticPr fontId="5"/>
  </si>
  <si>
    <t>H29末</t>
    <phoneticPr fontId="5"/>
  </si>
  <si>
    <t>H30末</t>
    <phoneticPr fontId="5"/>
  </si>
  <si>
    <t>R01末</t>
    <phoneticPr fontId="5"/>
  </si>
  <si>
    <t xml:space="preserve">- </t>
    <phoneticPr fontId="2"/>
  </si>
  <si>
    <t>森林郷創生基金</t>
    <rPh sb="0" eb="2">
      <t>シンリン</t>
    </rPh>
    <rPh sb="2" eb="3">
      <t>ゴウ</t>
    </rPh>
    <rPh sb="3" eb="5">
      <t>ソウセイ</t>
    </rPh>
    <rPh sb="5" eb="7">
      <t>キキン</t>
    </rPh>
    <phoneticPr fontId="5"/>
  </si>
  <si>
    <t>公共施設等整備基金</t>
    <rPh sb="0" eb="2">
      <t>コウキョウ</t>
    </rPh>
    <rPh sb="2" eb="4">
      <t>シセツ</t>
    </rPh>
    <rPh sb="4" eb="5">
      <t>トウ</t>
    </rPh>
    <rPh sb="5" eb="7">
      <t>セイビ</t>
    </rPh>
    <rPh sb="7" eb="9">
      <t>キキン</t>
    </rPh>
    <phoneticPr fontId="5"/>
  </si>
  <si>
    <t>農林業担い手対策基金</t>
    <rPh sb="0" eb="3">
      <t>ノウリンギョウ</t>
    </rPh>
    <rPh sb="3" eb="4">
      <t>ニナ</t>
    </rPh>
    <rPh sb="5" eb="6">
      <t>テ</t>
    </rPh>
    <rPh sb="6" eb="8">
      <t>タイサク</t>
    </rPh>
    <rPh sb="8" eb="10">
      <t>キキン</t>
    </rPh>
    <phoneticPr fontId="5"/>
  </si>
  <si>
    <t>地域福祉基金</t>
    <rPh sb="0" eb="2">
      <t>チイキ</t>
    </rPh>
    <rPh sb="2" eb="4">
      <t>フクシ</t>
    </rPh>
    <rPh sb="4" eb="6">
      <t>キキン</t>
    </rPh>
    <phoneticPr fontId="5"/>
  </si>
  <si>
    <t>社会福祉基金</t>
    <rPh sb="0" eb="2">
      <t>シャカイ</t>
    </rPh>
    <rPh sb="2" eb="4">
      <t>フクシ</t>
    </rPh>
    <rPh sb="4" eb="6">
      <t>キキン</t>
    </rPh>
    <phoneticPr fontId="5"/>
  </si>
  <si>
    <t>宮崎県北部広域事務組合</t>
    <phoneticPr fontId="2"/>
  </si>
  <si>
    <t>-</t>
    <phoneticPr fontId="2"/>
  </si>
  <si>
    <t>宮崎県北部広域事務組合(特別会計)</t>
    <phoneticPr fontId="2"/>
  </si>
  <si>
    <t>入郷地区衛生組合</t>
    <phoneticPr fontId="2"/>
  </si>
  <si>
    <t>宮崎県市町村総合事務組合</t>
    <phoneticPr fontId="2"/>
  </si>
  <si>
    <t>宮崎県市町村総合事務組合（市町村交通災害共済事業特別会計）</t>
    <phoneticPr fontId="2"/>
  </si>
  <si>
    <t>宮崎県市町村総合事務組合（自治会館管理運営特別会計）</t>
    <phoneticPr fontId="2"/>
  </si>
  <si>
    <t>日向東臼杵広域連合</t>
    <phoneticPr fontId="2"/>
  </si>
  <si>
    <t>宮崎県後期高齢者医療広域連合</t>
    <phoneticPr fontId="2"/>
  </si>
  <si>
    <t>宮崎県後期高齢者医療広域連合(特別会計)</t>
    <phoneticPr fontId="2"/>
  </si>
  <si>
    <t>ウッドピア諸塚</t>
    <phoneticPr fontId="2"/>
  </si>
  <si>
    <t>エバーグリーン</t>
    <phoneticPr fontId="2"/>
  </si>
  <si>
    <t>林業公社</t>
    <phoneticPr fontId="2"/>
  </si>
  <si>
    <t>a</t>
  </si>
  <si>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5"/>
  </si>
  <si>
    <t>分析欄</t>
    <rPh sb="0" eb="2">
      <t>ブンセキ</t>
    </rPh>
    <rPh sb="2" eb="3">
      <t>ラン</t>
    </rPh>
    <phoneticPr fontId="5"/>
  </si>
  <si>
    <t>(　参考　）</t>
    <rPh sb="2" eb="4">
      <t>サンコウ</t>
    </rPh>
    <phoneticPr fontId="5"/>
  </si>
  <si>
    <t>当該団体値</t>
    <rPh sb="0" eb="2">
      <t>トウガイ</t>
    </rPh>
    <rPh sb="2" eb="4">
      <t>ダンタイ</t>
    </rPh>
    <rPh sb="4" eb="5">
      <t>アタイ</t>
    </rPh>
    <phoneticPr fontId="5"/>
  </si>
  <si>
    <t>将来負担比率</t>
    <phoneticPr fontId="5"/>
  </si>
  <si>
    <t>有形固定資産減価償却率</t>
    <phoneticPr fontId="5"/>
  </si>
  <si>
    <t>類似団体内平均値</t>
    <phoneticPr fontId="5"/>
  </si>
  <si>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5"/>
  </si>
  <si>
    <t>実質公債費比率において、起債発行を抑えての財政運営を進めた結果、公債費比率も下がってきており健全な財政状況を保っている。しかしながら、地方交付税等の減額分を補完するために、起債発行額が増加する可能性もある。今後は、収支のバランスを考慮しながら、適正な公債管理を行い、安定的な財政運営に努めていく。</t>
    <phoneticPr fontId="5"/>
  </si>
  <si>
    <t>実質公債費比率</t>
    <phoneticPr fontId="5"/>
  </si>
  <si>
    <t>将来負担比率においては、基金等の充当可能な財源を保有していることからマイナス計上となっているが、今後、人口減少などにより地方交付税の減額も予測されることから厳しい財政運営を余儀なくされている。
　有形固定資産減価償却率においては、類似団体を上回っている。これは、道路をはじめ学校施設や社会教育施設等の老朽化によるものである。今後は、公共施設総合管理計画に基づき、施設の建て替えや統合、廃止、除却等も含めて適切な維持管理を進めていく。</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</si>
</sst>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76" formatCode="0.00;&quot;▲ &quot;0.00"/>
    <numFmt numFmtId="177" formatCode="#,##0;&quot;▲ &quot;#,##0"/>
    <numFmt numFmtId="178" formatCode="#,##0_ "/>
    <numFmt numFmtId="179" formatCode="#,##0;&quot;△ &quot;#,##0"/>
    <numFmt numFmtId="180" formatCode="#,##0.0;&quot;△ &quot;#,##0.0"/>
    <numFmt numFmtId="181" formatCode="0.0_ "/>
    <numFmt numFmtId="182" formatCode="&quot;( &quot;0.0&quot; )&quot;;&quot;( &quot;\-0.0&quot; )&quot;"/>
    <numFmt numFmtId="183" formatCode="0.00_ "/>
    <numFmt numFmtId="184" formatCode="0_ "/>
    <numFmt numFmtId="185" formatCode="@&quot; &quot;"/>
    <numFmt numFmtId="186" formatCode="&quot;(&quot;0&quot;)&quot;"/>
    <numFmt numFmtId="187" formatCode="#,##0.0;&quot;▲ &quot;#,##0.0"/>
    <numFmt numFmtId="188" formatCode="0.0;&quot;▲ &quot;0.0"/>
    <numFmt numFmtId="189" formatCode="#,##0.0_ "/>
    <numFmt numFmtId="190" formatCode="#,##0.00;&quot;▲ &quot;#,##0.00"/>
    <numFmt numFmtId="191" formatCode="#,##0.0_);[Red]\(#,##0.0\)"/>
  </numFmts>
  <fonts count="40" x14ac:knownFonts="1">
    <font>
      <sz val="11"/>
      <color theme="1"/>
      <name val="ＭＳ Ｐゴシック"/>
      <family val="2"/>
      <charset val="128"/>
    </font>
    <font>
      <sz val="11"/>
      <color indexed="8"/>
      <name val="ＭＳ Ｐゴシック"/>
      <family val="3"/>
      <charset val="128"/>
    </font>
    <font>
      <sz val="6"/>
      <name val="ＭＳ Ｐゴシック"/>
      <family val="2"/>
      <charset val="128"/>
    </font>
    <font>
      <sz val="11"/>
      <color indexed="8"/>
      <name val="ＭＳ ゴシック"/>
      <family val="3"/>
      <charset val="128"/>
    </font>
    <font>
      <b/>
      <sz val="16"/>
      <color indexed="8"/>
      <name val="ＭＳ ゴシック"/>
      <family val="3"/>
      <charset val="128"/>
    </font>
    <font>
      <sz val="6"/>
      <name val="ＭＳ Ｐゴシック"/>
      <family val="3"/>
      <charset val="128"/>
    </font>
    <font>
      <sz val="14"/>
      <color indexed="8"/>
      <name val="ＭＳ ゴシック"/>
      <family val="3"/>
      <charset val="128"/>
    </font>
    <font>
      <sz val="13"/>
      <color indexed="8"/>
      <name val="ＭＳ ゴシック"/>
      <family val="3"/>
      <charset val="128"/>
    </font>
    <font>
      <sz val="13"/>
      <color theme="1"/>
      <name val="ＭＳ ゴシック"/>
      <family val="3"/>
      <charset val="128"/>
    </font>
    <font>
      <b/>
      <sz val="13"/>
      <color theme="1"/>
      <name val="ＭＳ ゴシック"/>
      <family val="3"/>
      <charset val="128"/>
    </font>
    <font>
      <sz val="11"/>
      <color theme="1"/>
      <name val="ＭＳ ゴシック"/>
      <family val="3"/>
      <charset val="128"/>
    </font>
    <font>
      <sz val="13"/>
      <color rgb="FFFF0000"/>
      <name val="ＭＳ ゴシック"/>
      <family val="3"/>
      <charset val="128"/>
    </font>
    <font>
      <sz val="11"/>
      <color rgb="FFFF0000"/>
      <name val="ＭＳ ゴシック"/>
      <family val="3"/>
      <charset val="128"/>
    </font>
    <font>
      <sz val="16"/>
      <color indexed="8"/>
      <name val="ＭＳ ゴシック"/>
      <family val="3"/>
      <charset val="128"/>
    </font>
    <font>
      <sz val="11"/>
      <color theme="1"/>
      <name val="游ゴシック"/>
      <family val="3"/>
      <charset val="128"/>
      <scheme val="minor"/>
    </font>
    <font>
      <sz val="16"/>
      <name val="ＭＳ ゴシック"/>
      <family val="3"/>
      <charset val="128"/>
    </font>
    <font>
      <sz val="11"/>
      <name val="ＭＳ Ｐゴシック"/>
      <family val="3"/>
      <charset val="128"/>
    </font>
    <font>
      <sz val="11"/>
      <name val="ＭＳ ゴシック"/>
      <family val="3"/>
      <charset val="128"/>
    </font>
    <font>
      <sz val="10"/>
      <color indexed="8"/>
      <name val="ＭＳ Ｐゴシック"/>
      <family val="3"/>
      <charset val="128"/>
    </font>
    <font>
      <sz val="6"/>
      <name val="游ゴシック"/>
      <family val="2"/>
      <charset val="128"/>
      <scheme val="minor"/>
    </font>
    <font>
      <sz val="9"/>
      <color indexed="8"/>
      <name val="ＭＳ ゴシック"/>
      <family val="3"/>
      <charset val="128"/>
    </font>
    <font>
      <b/>
      <sz val="28"/>
      <name val="ＭＳ ゴシック"/>
      <family val="3"/>
      <charset val="128"/>
    </font>
    <font>
      <b/>
      <sz val="20"/>
      <color indexed="8"/>
      <name val="ＭＳ ゴシック"/>
      <family val="3"/>
      <charset val="128"/>
    </font>
    <font>
      <b/>
      <sz val="9"/>
      <color indexed="8"/>
      <name val="ＭＳ ゴシック"/>
      <family val="3"/>
      <charset val="128"/>
    </font>
    <font>
      <sz val="9"/>
      <name val="ＭＳ ゴシック"/>
      <family val="3"/>
      <charset val="128"/>
    </font>
    <font>
      <sz val="6"/>
      <name val="ＭＳ ゴシック"/>
      <family val="3"/>
      <charset val="128"/>
    </font>
    <font>
      <sz val="8"/>
      <color indexed="8"/>
      <name val="ＭＳ ゴシック"/>
      <family val="3"/>
      <charset val="128"/>
    </font>
    <font>
      <sz val="9"/>
      <color indexed="8"/>
      <name val="ＭＳ Ｐゴシック"/>
      <family val="3"/>
      <charset val="128"/>
    </font>
    <font>
      <b/>
      <sz val="13"/>
      <color indexed="56"/>
      <name val="ＭＳ ゴシック"/>
      <family val="3"/>
      <charset val="128"/>
    </font>
    <font>
      <b/>
      <sz val="9"/>
      <color indexed="9"/>
      <name val="ＭＳ ゴシック"/>
      <family val="3"/>
      <charset val="128"/>
    </font>
    <font>
      <b/>
      <sz val="9"/>
      <color indexed="12"/>
      <name val="ＭＳ ゴシック"/>
      <family val="3"/>
      <charset val="128"/>
    </font>
    <font>
      <b/>
      <sz val="18"/>
      <color indexed="8"/>
      <name val="ＭＳ ゴシック"/>
      <family val="3"/>
      <charset val="128"/>
    </font>
    <font>
      <b/>
      <sz val="24"/>
      <color indexed="8"/>
      <name val="ＭＳ ゴシック"/>
      <family val="3"/>
      <charset val="128"/>
    </font>
    <font>
      <b/>
      <sz val="12"/>
      <color indexed="8"/>
      <name val="ＭＳ ゴシック"/>
      <family val="3"/>
      <charset val="128"/>
    </font>
    <font>
      <sz val="14"/>
      <color indexed="8"/>
      <name val="ＭＳ Ｐゴシック"/>
      <family val="3"/>
      <charset val="128"/>
    </font>
    <font>
      <sz val="12"/>
      <color indexed="8"/>
      <name val="ＭＳ Ｐゴシック"/>
      <family val="3"/>
      <charset val="128"/>
    </font>
    <font>
      <strike/>
      <sz val="14"/>
      <color indexed="8"/>
      <name val="ＭＳ Ｐゴシック"/>
      <family val="3"/>
      <charset val="128"/>
    </font>
    <font>
      <sz val="12"/>
      <color indexed="8"/>
      <name val="ＭＳ ゴシック"/>
      <family val="3"/>
      <charset val="128"/>
    </font>
    <font>
      <sz val="11"/>
      <color theme="1"/>
      <name val="ＭＳ Ｐゴシック"/>
      <family val="3"/>
      <charset val="128"/>
    </font>
    <font>
      <sz val="14"/>
      <color theme="1"/>
      <name val="ＭＳ Ｐゴシック"/>
      <family val="3"/>
      <charset val="128"/>
    </font>
  </fonts>
  <fills count="9">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rgb="FFCCFFFF"/>
        <bgColor indexed="64"/>
      </patternFill>
    </fill>
    <fill>
      <patternFill patternType="solid">
        <fgColor indexed="55"/>
        <bgColor indexed="64"/>
      </patternFill>
    </fill>
    <fill>
      <patternFill patternType="solid">
        <fgColor indexed="9"/>
        <bgColor indexed="64"/>
      </patternFill>
    </fill>
    <fill>
      <patternFill patternType="solid">
        <fgColor indexed="15"/>
        <bgColor indexed="64"/>
      </patternFill>
    </fill>
    <fill>
      <patternFill patternType="solid">
        <fgColor indexed="43"/>
        <bgColor indexed="64"/>
      </patternFill>
    </fill>
  </fills>
  <borders count="188">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style="thin">
        <color indexed="64"/>
      </left>
      <right/>
      <top style="medium">
        <color indexed="64"/>
      </top>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right style="medium">
        <color indexed="64"/>
      </right>
      <top/>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style="hair">
        <color indexed="64"/>
      </right>
      <top style="thin">
        <color indexed="64"/>
      </top>
      <bottom style="medium">
        <color indexed="64"/>
      </bottom>
      <diagonal style="thin">
        <color indexed="64"/>
      </diagonal>
    </border>
    <border diagonalUp="1">
      <left style="hair">
        <color indexed="64"/>
      </left>
      <right style="hair">
        <color indexed="64"/>
      </right>
      <top style="thin">
        <color indexed="64"/>
      </top>
      <bottom style="medium">
        <color indexed="64"/>
      </bottom>
      <diagonal style="thin">
        <color indexed="64"/>
      </diagonal>
    </border>
    <border>
      <left style="medium">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diagonalUp="1">
      <left style="thin">
        <color indexed="64"/>
      </left>
      <right style="hair">
        <color indexed="64"/>
      </right>
      <top style="thin">
        <color indexed="64"/>
      </top>
      <bottom style="medium">
        <color indexed="64"/>
      </bottom>
      <diagonal style="thin">
        <color indexed="64"/>
      </diagonal>
    </border>
    <border diagonalUp="1">
      <left style="hair">
        <color indexed="64"/>
      </left>
      <right/>
      <top style="thin">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diagonal/>
    </border>
    <border>
      <left style="hair">
        <color indexed="64"/>
      </left>
      <right style="medium">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style="hair">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medium">
        <color indexed="64"/>
      </right>
      <top style="thin">
        <color indexed="64"/>
      </top>
      <bottom style="thin">
        <color indexed="64"/>
      </bottom>
      <diagonal style="hair">
        <color indexed="64"/>
      </diagonal>
    </border>
    <border>
      <left style="thin">
        <color indexed="64"/>
      </left>
      <right style="hair">
        <color indexed="64"/>
      </right>
      <top/>
      <bottom style="thin">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hair">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hair">
        <color indexed="64"/>
      </diagonal>
    </border>
    <border diagonalUp="1">
      <left style="hair">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medium">
        <color indexed="64"/>
      </right>
      <top/>
      <bottom style="thin">
        <color indexed="64"/>
      </bottom>
      <diagonal style="hair">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right style="hair">
        <color indexed="64"/>
      </right>
      <top style="thin">
        <color indexed="64"/>
      </top>
      <bottom style="medium">
        <color indexed="64"/>
      </bottom>
      <diagonal/>
    </border>
    <border diagonalUp="1">
      <left/>
      <right style="medium">
        <color indexed="64"/>
      </right>
      <top style="thin">
        <color indexed="64"/>
      </top>
      <bottom style="medium">
        <color indexed="64"/>
      </bottom>
      <diagonal style="hair">
        <color indexed="64"/>
      </diagonal>
    </border>
    <border>
      <left style="thin">
        <color indexed="64"/>
      </left>
      <right style="dashed">
        <color indexed="64"/>
      </right>
      <top style="thin">
        <color indexed="64"/>
      </top>
      <bottom style="thin">
        <color indexed="64"/>
      </bottom>
      <diagonal/>
    </border>
    <border>
      <left style="dashed">
        <color indexed="64"/>
      </left>
      <right style="thin">
        <color indexed="64"/>
      </right>
      <top/>
      <bottom style="thin">
        <color indexed="64"/>
      </bottom>
      <diagonal/>
    </border>
  </borders>
  <cellStyleXfs count="21">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4" fillId="0" borderId="0">
      <alignment vertical="center"/>
    </xf>
    <xf numFmtId="0" fontId="16" fillId="0" borderId="0"/>
    <xf numFmtId="0" fontId="16" fillId="0" borderId="0">
      <alignment vertical="center"/>
    </xf>
    <xf numFmtId="0" fontId="14" fillId="0" borderId="0">
      <alignment vertical="center"/>
    </xf>
    <xf numFmtId="0" fontId="1" fillId="0" borderId="0">
      <alignment vertical="center"/>
    </xf>
    <xf numFmtId="0" fontId="2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6" fillId="0" borderId="0">
      <alignment vertical="center"/>
    </xf>
    <xf numFmtId="0" fontId="16" fillId="0" borderId="0">
      <alignment vertical="center"/>
    </xf>
    <xf numFmtId="0" fontId="16" fillId="0" borderId="0"/>
    <xf numFmtId="0" fontId="16" fillId="0" borderId="0"/>
    <xf numFmtId="0" fontId="38" fillId="0" borderId="0">
      <alignment vertical="center"/>
    </xf>
  </cellStyleXfs>
  <cellXfs count="1338">
    <xf numFmtId="0" fontId="0" fillId="0" borderId="0" xfId="0">
      <alignment vertical="center"/>
    </xf>
    <xf numFmtId="0" fontId="1" fillId="0" borderId="0" xfId="1">
      <alignment vertical="center"/>
    </xf>
    <xf numFmtId="0" fontId="3" fillId="0" borderId="0" xfId="1" applyFont="1">
      <alignment vertical="center"/>
    </xf>
    <xf numFmtId="0" fontId="4" fillId="0" borderId="0" xfId="1" applyFont="1" applyAlignment="1">
      <alignment horizontal="right" vertical="center"/>
    </xf>
    <xf numFmtId="0" fontId="6" fillId="2" borderId="1" xfId="1" applyFont="1" applyFill="1" applyBorder="1" applyAlignment="1"/>
    <xf numFmtId="0" fontId="6" fillId="2" borderId="2" xfId="1" applyFont="1" applyFill="1" applyBorder="1" applyAlignment="1">
      <alignment horizontal="right" vertical="top"/>
    </xf>
    <xf numFmtId="0" fontId="6" fillId="2" borderId="3" xfId="1" applyFont="1" applyFill="1" applyBorder="1" applyAlignment="1">
      <alignment horizontal="right" vertical="top"/>
    </xf>
    <xf numFmtId="0" fontId="6" fillId="2" borderId="4" xfId="1" applyFont="1" applyFill="1" applyBorder="1" applyAlignment="1">
      <alignment horizontal="center" vertical="center"/>
    </xf>
    <xf numFmtId="0" fontId="6" fillId="2" borderId="5" xfId="1" applyFont="1" applyFill="1" applyBorder="1" applyAlignment="1">
      <alignment horizontal="center" vertical="center"/>
    </xf>
    <xf numFmtId="0" fontId="6" fillId="2" borderId="6" xfId="1" applyFont="1" applyFill="1" applyBorder="1" applyAlignment="1">
      <alignment horizontal="center" vertical="center"/>
    </xf>
    <xf numFmtId="0" fontId="6" fillId="0" borderId="7" xfId="1" applyFont="1" applyFill="1" applyBorder="1" applyAlignment="1">
      <alignment horizontal="center" vertical="center" wrapText="1"/>
    </xf>
    <xf numFmtId="176" fontId="6" fillId="0" borderId="4" xfId="1" applyNumberFormat="1" applyFont="1" applyFill="1" applyBorder="1" applyAlignment="1" applyProtection="1">
      <alignment horizontal="right" vertical="center" shrinkToFit="1"/>
    </xf>
    <xf numFmtId="176" fontId="6" fillId="0" borderId="5" xfId="1" applyNumberFormat="1" applyFont="1" applyFill="1" applyBorder="1" applyAlignment="1" applyProtection="1">
      <alignment horizontal="right" vertical="center" shrinkToFit="1"/>
    </xf>
    <xf numFmtId="176" fontId="6" fillId="0" borderId="10" xfId="1" applyNumberFormat="1" applyFont="1" applyFill="1" applyBorder="1" applyAlignment="1" applyProtection="1">
      <alignment horizontal="right" vertical="center" shrinkToFit="1"/>
    </xf>
    <xf numFmtId="0" fontId="6" fillId="0" borderId="11" xfId="1" applyFont="1" applyFill="1" applyBorder="1" applyAlignment="1">
      <alignment horizontal="center" vertical="center" wrapText="1"/>
    </xf>
    <xf numFmtId="176" fontId="6" fillId="0" borderId="14" xfId="1" applyNumberFormat="1" applyFont="1" applyFill="1" applyBorder="1" applyAlignment="1" applyProtection="1">
      <alignment horizontal="right" vertical="center" shrinkToFit="1"/>
    </xf>
    <xf numFmtId="176" fontId="6" fillId="0" borderId="15" xfId="1" applyNumberFormat="1" applyFont="1" applyFill="1" applyBorder="1" applyAlignment="1" applyProtection="1">
      <alignment horizontal="right" vertical="center" shrinkToFit="1"/>
    </xf>
    <xf numFmtId="176" fontId="6" fillId="0" borderId="16" xfId="1" applyNumberFormat="1" applyFont="1" applyFill="1" applyBorder="1" applyAlignment="1" applyProtection="1">
      <alignment horizontal="right" vertical="center" shrinkToFit="1"/>
    </xf>
    <xf numFmtId="0" fontId="6" fillId="0" borderId="17" xfId="1" applyFont="1" applyFill="1" applyBorder="1" applyAlignment="1">
      <alignment horizontal="center" vertical="center"/>
    </xf>
    <xf numFmtId="176" fontId="6" fillId="0" borderId="20" xfId="1" applyNumberFormat="1" applyFont="1" applyFill="1" applyBorder="1" applyAlignment="1" applyProtection="1">
      <alignment horizontal="right" vertical="center" shrinkToFit="1"/>
    </xf>
    <xf numFmtId="176" fontId="6" fillId="0" borderId="21" xfId="1" applyNumberFormat="1" applyFont="1" applyFill="1" applyBorder="1" applyAlignment="1" applyProtection="1">
      <alignment horizontal="right" vertical="center" shrinkToFit="1"/>
    </xf>
    <xf numFmtId="176" fontId="6" fillId="0" borderId="22" xfId="1" applyNumberFormat="1" applyFont="1" applyFill="1" applyBorder="1" applyAlignment="1" applyProtection="1">
      <alignment horizontal="right" vertical="center" shrinkToFit="1"/>
    </xf>
    <xf numFmtId="0" fontId="6" fillId="0" borderId="0" xfId="2" applyFont="1">
      <alignment vertical="center"/>
    </xf>
    <xf numFmtId="0" fontId="1" fillId="0" borderId="0" xfId="2">
      <alignment vertical="center"/>
    </xf>
    <xf numFmtId="0" fontId="4" fillId="0" borderId="0" xfId="2" applyFont="1" applyAlignment="1">
      <alignment horizontal="right" vertical="center"/>
    </xf>
    <xf numFmtId="0" fontId="6" fillId="3" borderId="1" xfId="2" applyFont="1" applyFill="1" applyBorder="1" applyAlignment="1"/>
    <xf numFmtId="0" fontId="6" fillId="3" borderId="2" xfId="2" applyFont="1" applyFill="1" applyBorder="1" applyAlignment="1">
      <alignment horizontal="right" vertical="top"/>
    </xf>
    <xf numFmtId="0" fontId="6" fillId="3" borderId="3" xfId="2" applyFont="1" applyFill="1" applyBorder="1" applyAlignment="1">
      <alignment horizontal="right" vertical="top"/>
    </xf>
    <xf numFmtId="0" fontId="6" fillId="3" borderId="23" xfId="2" applyFont="1" applyFill="1" applyBorder="1" applyAlignment="1">
      <alignment horizontal="center" vertical="center"/>
    </xf>
    <xf numFmtId="0" fontId="6" fillId="3" borderId="5" xfId="2" applyFont="1" applyFill="1" applyBorder="1" applyAlignment="1">
      <alignment horizontal="center" vertical="center"/>
    </xf>
    <xf numFmtId="0" fontId="6" fillId="3" borderId="10" xfId="2" applyFont="1" applyFill="1" applyBorder="1" applyAlignment="1">
      <alignment horizontal="center" vertical="center"/>
    </xf>
    <xf numFmtId="0" fontId="6" fillId="0" borderId="24" xfId="2" applyFont="1" applyFill="1" applyBorder="1" applyAlignment="1">
      <alignment vertical="center" wrapText="1"/>
    </xf>
    <xf numFmtId="176" fontId="6" fillId="0" borderId="27" xfId="2" applyNumberFormat="1" applyFont="1" applyFill="1" applyBorder="1" applyAlignment="1">
      <alignment horizontal="right" vertical="center" shrinkToFit="1"/>
    </xf>
    <xf numFmtId="176" fontId="6" fillId="0" borderId="28" xfId="2" applyNumberFormat="1" applyFont="1" applyFill="1" applyBorder="1" applyAlignment="1">
      <alignment horizontal="right" vertical="center" shrinkToFit="1"/>
    </xf>
    <xf numFmtId="176" fontId="6" fillId="0" borderId="29" xfId="2" applyNumberFormat="1" applyFont="1" applyFill="1" applyBorder="1" applyAlignment="1">
      <alignment horizontal="right" vertical="center" shrinkToFit="1"/>
    </xf>
    <xf numFmtId="0" fontId="6" fillId="0" borderId="30" xfId="2" applyFont="1" applyFill="1" applyBorder="1" applyAlignment="1">
      <alignment vertical="center"/>
    </xf>
    <xf numFmtId="176" fontId="6" fillId="0" borderId="33" xfId="2" applyNumberFormat="1" applyFont="1" applyFill="1" applyBorder="1" applyAlignment="1">
      <alignment horizontal="right" vertical="center" shrinkToFit="1"/>
    </xf>
    <xf numFmtId="176" fontId="6" fillId="0" borderId="34" xfId="2" applyNumberFormat="1" applyFont="1" applyFill="1" applyBorder="1" applyAlignment="1">
      <alignment horizontal="right" vertical="center" shrinkToFit="1"/>
    </xf>
    <xf numFmtId="176" fontId="6" fillId="0" borderId="35" xfId="2" applyNumberFormat="1" applyFont="1" applyFill="1" applyBorder="1" applyAlignment="1">
      <alignment horizontal="right" vertical="center" shrinkToFit="1"/>
    </xf>
    <xf numFmtId="0" fontId="6" fillId="0" borderId="11" xfId="2" applyFont="1" applyFill="1" applyBorder="1" applyAlignment="1">
      <alignment vertical="center"/>
    </xf>
    <xf numFmtId="0" fontId="6" fillId="0" borderId="17" xfId="2" applyFont="1" applyFill="1" applyBorder="1" applyAlignment="1">
      <alignment vertical="center"/>
    </xf>
    <xf numFmtId="176" fontId="6" fillId="0" borderId="20" xfId="2" applyNumberFormat="1" applyFont="1" applyFill="1" applyBorder="1" applyAlignment="1">
      <alignment horizontal="right" vertical="center" shrinkToFit="1"/>
    </xf>
    <xf numFmtId="176" fontId="6" fillId="0" borderId="21" xfId="2" applyNumberFormat="1" applyFont="1" applyFill="1" applyBorder="1" applyAlignment="1">
      <alignment horizontal="right" vertical="center" shrinkToFit="1"/>
    </xf>
    <xf numFmtId="176" fontId="6" fillId="0" borderId="22" xfId="2" applyNumberFormat="1" applyFont="1" applyFill="1" applyBorder="1" applyAlignment="1">
      <alignment horizontal="right" vertical="center" shrinkToFit="1"/>
    </xf>
    <xf numFmtId="0" fontId="7" fillId="0" borderId="0" xfId="2" applyFont="1" applyFill="1" applyBorder="1" applyAlignment="1">
      <alignment vertical="center"/>
    </xf>
    <xf numFmtId="0" fontId="7" fillId="0" borderId="0" xfId="2" applyNumberFormat="1" applyFont="1" applyFill="1" applyBorder="1" applyAlignment="1">
      <alignment vertical="center" wrapText="1"/>
    </xf>
    <xf numFmtId="0" fontId="7" fillId="0" borderId="0" xfId="2" applyNumberFormat="1" applyFont="1" applyBorder="1" applyAlignment="1">
      <alignment vertical="center" wrapText="1"/>
    </xf>
    <xf numFmtId="0" fontId="6" fillId="0" borderId="0" xfId="2" applyNumberFormat="1" applyFont="1" applyFill="1" applyBorder="1" applyAlignment="1">
      <alignment vertical="center"/>
    </xf>
    <xf numFmtId="0" fontId="3" fillId="0" borderId="0" xfId="3" applyFont="1">
      <alignment vertical="center"/>
    </xf>
    <xf numFmtId="0" fontId="1" fillId="0" borderId="0" xfId="3">
      <alignment vertical="center"/>
    </xf>
    <xf numFmtId="0" fontId="4" fillId="0" borderId="0" xfId="3" applyFont="1" applyAlignment="1">
      <alignment horizontal="center" vertical="center"/>
    </xf>
    <xf numFmtId="0" fontId="7" fillId="2" borderId="1" xfId="3" applyFont="1" applyFill="1" applyBorder="1" applyAlignment="1"/>
    <xf numFmtId="0" fontId="7" fillId="2" borderId="2" xfId="3" applyFont="1" applyFill="1" applyBorder="1" applyAlignment="1"/>
    <xf numFmtId="0" fontId="7" fillId="2" borderId="2" xfId="3" applyFont="1" applyFill="1" applyBorder="1" applyAlignment="1">
      <alignment horizontal="right" vertical="center"/>
    </xf>
    <xf numFmtId="0" fontId="7" fillId="2" borderId="3" xfId="3" applyFont="1" applyFill="1" applyBorder="1" applyAlignment="1">
      <alignment horizontal="right" vertical="top"/>
    </xf>
    <xf numFmtId="0" fontId="7" fillId="2" borderId="23" xfId="3" applyFont="1" applyFill="1" applyBorder="1" applyAlignment="1">
      <alignment horizontal="center" vertical="center"/>
    </xf>
    <xf numFmtId="0" fontId="7" fillId="2" borderId="5" xfId="3" applyFont="1" applyFill="1" applyBorder="1" applyAlignment="1">
      <alignment horizontal="center" vertical="center"/>
    </xf>
    <xf numFmtId="0" fontId="7" fillId="2" borderId="6" xfId="3" applyFont="1" applyFill="1" applyBorder="1" applyAlignment="1">
      <alignment horizontal="center" vertical="center"/>
    </xf>
    <xf numFmtId="0" fontId="7" fillId="0" borderId="37" xfId="3" applyFont="1" applyFill="1" applyBorder="1" applyAlignment="1">
      <alignment vertical="center" wrapText="1"/>
    </xf>
    <xf numFmtId="177" fontId="7" fillId="0" borderId="27" xfId="3" applyNumberFormat="1" applyFont="1" applyFill="1" applyBorder="1" applyAlignment="1" applyProtection="1">
      <alignment horizontal="right" vertical="center" shrinkToFit="1"/>
    </xf>
    <xf numFmtId="177" fontId="7" fillId="0" borderId="28" xfId="3" applyNumberFormat="1" applyFont="1" applyFill="1" applyBorder="1" applyAlignment="1" applyProtection="1">
      <alignment horizontal="right" vertical="center" shrinkToFit="1"/>
    </xf>
    <xf numFmtId="177" fontId="7" fillId="0" borderId="29" xfId="3" applyNumberFormat="1" applyFont="1" applyFill="1" applyBorder="1" applyAlignment="1" applyProtection="1">
      <alignment horizontal="right" vertical="center" shrinkToFit="1"/>
    </xf>
    <xf numFmtId="0" fontId="7" fillId="0" borderId="39" xfId="3" applyFont="1" applyFill="1" applyBorder="1" applyAlignment="1">
      <alignment vertical="center"/>
    </xf>
    <xf numFmtId="177" fontId="7" fillId="0" borderId="33" xfId="3" applyNumberFormat="1" applyFont="1" applyFill="1" applyBorder="1" applyAlignment="1" applyProtection="1">
      <alignment horizontal="right" vertical="center" shrinkToFit="1"/>
    </xf>
    <xf numFmtId="177" fontId="7" fillId="0" borderId="34" xfId="3" applyNumberFormat="1" applyFont="1" applyFill="1" applyBorder="1" applyAlignment="1" applyProtection="1">
      <alignment horizontal="right" vertical="center" shrinkToFit="1"/>
    </xf>
    <xf numFmtId="177" fontId="7" fillId="0" borderId="35" xfId="3" applyNumberFormat="1" applyFont="1" applyFill="1" applyBorder="1" applyAlignment="1" applyProtection="1">
      <alignment horizontal="right" vertical="center" shrinkToFit="1"/>
    </xf>
    <xf numFmtId="0" fontId="7" fillId="0" borderId="41" xfId="3" applyFont="1" applyFill="1" applyBorder="1" applyAlignment="1">
      <alignment vertical="center"/>
    </xf>
    <xf numFmtId="0" fontId="7" fillId="0" borderId="44" xfId="3" applyFont="1" applyFill="1" applyBorder="1" applyAlignment="1">
      <alignment vertical="center"/>
    </xf>
    <xf numFmtId="177" fontId="7" fillId="0" borderId="20" xfId="3" applyNumberFormat="1" applyFont="1" applyFill="1" applyBorder="1" applyAlignment="1" applyProtection="1">
      <alignment horizontal="right" vertical="center" shrinkToFit="1"/>
    </xf>
    <xf numFmtId="177" fontId="7" fillId="0" borderId="21" xfId="3" applyNumberFormat="1" applyFont="1" applyFill="1" applyBorder="1" applyAlignment="1" applyProtection="1">
      <alignment horizontal="right" vertical="center" shrinkToFit="1"/>
    </xf>
    <xf numFmtId="177" fontId="7" fillId="0" borderId="22" xfId="3" applyNumberFormat="1" applyFont="1" applyFill="1" applyBorder="1" applyAlignment="1" applyProtection="1">
      <alignment horizontal="right" vertical="center" shrinkToFit="1"/>
    </xf>
    <xf numFmtId="0" fontId="7" fillId="0" borderId="0" xfId="3" applyFont="1" applyAlignment="1"/>
    <xf numFmtId="0" fontId="8" fillId="0" borderId="0" xfId="3" applyFont="1" applyAlignment="1"/>
    <xf numFmtId="0" fontId="8" fillId="0" borderId="0" xfId="3" applyFont="1">
      <alignment vertical="center"/>
    </xf>
    <xf numFmtId="177" fontId="8" fillId="0" borderId="0" xfId="3" applyNumberFormat="1" applyFont="1" applyAlignment="1">
      <alignment horizontal="right" vertical="center" shrinkToFit="1"/>
    </xf>
    <xf numFmtId="0" fontId="9" fillId="0" borderId="0" xfId="3" applyNumberFormat="1" applyFont="1" applyAlignment="1">
      <alignment horizontal="center" vertical="center" shrinkToFit="1"/>
    </xf>
    <xf numFmtId="0" fontId="8" fillId="4" borderId="1" xfId="3" applyFont="1" applyFill="1" applyBorder="1" applyAlignment="1"/>
    <xf numFmtId="0" fontId="8" fillId="4" borderId="2" xfId="3" applyFont="1" applyFill="1" applyBorder="1" applyAlignment="1"/>
    <xf numFmtId="0" fontId="8" fillId="4" borderId="2" xfId="3" applyFont="1" applyFill="1" applyBorder="1" applyAlignment="1">
      <alignment horizontal="right" vertical="center"/>
    </xf>
    <xf numFmtId="0" fontId="8" fillId="4" borderId="3" xfId="3" applyFont="1" applyFill="1" applyBorder="1" applyAlignment="1">
      <alignment horizontal="right" vertical="top"/>
    </xf>
    <xf numFmtId="0" fontId="8" fillId="4" borderId="23" xfId="3" applyFont="1" applyFill="1" applyBorder="1" applyAlignment="1">
      <alignment horizontal="center" vertical="center"/>
    </xf>
    <xf numFmtId="0" fontId="8" fillId="4" borderId="5" xfId="3" applyFont="1" applyFill="1" applyBorder="1" applyAlignment="1">
      <alignment horizontal="center" vertical="center"/>
    </xf>
    <xf numFmtId="0" fontId="8" fillId="4" borderId="6" xfId="3" applyFont="1" applyFill="1" applyBorder="1" applyAlignment="1">
      <alignment horizontal="center" vertical="center"/>
    </xf>
    <xf numFmtId="177" fontId="8" fillId="0" borderId="27" xfId="3" applyNumberFormat="1" applyFont="1" applyBorder="1" applyAlignment="1" applyProtection="1">
      <alignment horizontal="right" vertical="center" shrinkToFit="1"/>
      <protection locked="0"/>
    </xf>
    <xf numFmtId="177" fontId="8" fillId="0" borderId="28" xfId="3" applyNumberFormat="1" applyFont="1" applyBorder="1" applyAlignment="1" applyProtection="1">
      <alignment horizontal="right" vertical="center" shrinkToFit="1"/>
      <protection locked="0"/>
    </xf>
    <xf numFmtId="177" fontId="8" fillId="0" borderId="29" xfId="3" applyNumberFormat="1" applyFont="1" applyBorder="1" applyAlignment="1" applyProtection="1">
      <alignment horizontal="right" vertical="center" shrinkToFit="1"/>
      <protection locked="0"/>
    </xf>
    <xf numFmtId="177" fontId="8" fillId="0" borderId="20" xfId="3" applyNumberFormat="1" applyFont="1" applyBorder="1" applyAlignment="1" applyProtection="1">
      <alignment horizontal="right" vertical="center" shrinkToFit="1"/>
      <protection locked="0"/>
    </xf>
    <xf numFmtId="177" fontId="8" fillId="0" borderId="21" xfId="3" applyNumberFormat="1" applyFont="1" applyBorder="1" applyAlignment="1" applyProtection="1">
      <alignment horizontal="right" vertical="center" shrinkToFit="1"/>
      <protection locked="0"/>
    </xf>
    <xf numFmtId="177" fontId="8" fillId="0" borderId="22" xfId="3" applyNumberFormat="1" applyFont="1" applyBorder="1" applyAlignment="1" applyProtection="1">
      <alignment horizontal="right" vertical="center" shrinkToFit="1"/>
      <protection locked="0"/>
    </xf>
    <xf numFmtId="0" fontId="11" fillId="0" borderId="0" xfId="3" applyFont="1" applyAlignment="1">
      <alignment horizontal="center" vertical="center" wrapText="1"/>
    </xf>
    <xf numFmtId="0" fontId="8" fillId="0" borderId="0" xfId="3" applyFont="1" applyAlignment="1">
      <alignment vertical="top"/>
    </xf>
    <xf numFmtId="0" fontId="12" fillId="0" borderId="0" xfId="3" applyFont="1">
      <alignment vertical="center"/>
    </xf>
    <xf numFmtId="0" fontId="11" fillId="0" borderId="0" xfId="3" applyFont="1" applyAlignment="1">
      <alignment vertical="center" wrapText="1"/>
    </xf>
    <xf numFmtId="0" fontId="1" fillId="0" borderId="0" xfId="4">
      <alignment vertical="center"/>
    </xf>
    <xf numFmtId="0" fontId="4" fillId="0" borderId="0" xfId="4" applyFont="1" applyAlignment="1">
      <alignment horizontal="center" vertical="center"/>
    </xf>
    <xf numFmtId="0" fontId="7" fillId="2" borderId="1" xfId="4" applyFont="1" applyFill="1" applyBorder="1" applyAlignment="1"/>
    <xf numFmtId="0" fontId="7" fillId="2" borderId="2" xfId="4" applyFont="1" applyFill="1" applyBorder="1" applyAlignment="1"/>
    <xf numFmtId="0" fontId="7" fillId="2" borderId="2" xfId="4" applyFont="1" applyFill="1" applyBorder="1" applyAlignment="1">
      <alignment horizontal="right" vertical="center"/>
    </xf>
    <xf numFmtId="0" fontId="7" fillId="2" borderId="3" xfId="4" applyFont="1" applyFill="1" applyBorder="1" applyAlignment="1">
      <alignment horizontal="right" vertical="top"/>
    </xf>
    <xf numFmtId="0" fontId="7" fillId="2" borderId="23" xfId="4" applyFont="1" applyFill="1" applyBorder="1" applyAlignment="1">
      <alignment horizontal="center" vertical="center"/>
    </xf>
    <xf numFmtId="0" fontId="7" fillId="2" borderId="5" xfId="4" applyFont="1" applyFill="1" applyBorder="1" applyAlignment="1">
      <alignment horizontal="center" vertical="center"/>
    </xf>
    <xf numFmtId="0" fontId="7" fillId="2" borderId="10" xfId="4" applyFont="1" applyFill="1" applyBorder="1" applyAlignment="1">
      <alignment horizontal="center" vertical="center"/>
    </xf>
    <xf numFmtId="0" fontId="7" fillId="0" borderId="37" xfId="4" applyFont="1" applyFill="1" applyBorder="1" applyAlignment="1">
      <alignment vertical="center" wrapText="1"/>
    </xf>
    <xf numFmtId="177" fontId="7" fillId="0" borderId="27" xfId="4" applyNumberFormat="1" applyFont="1" applyFill="1" applyBorder="1" applyAlignment="1" applyProtection="1">
      <alignment horizontal="right" vertical="center" shrinkToFit="1"/>
    </xf>
    <xf numFmtId="177" fontId="7" fillId="0" borderId="28" xfId="4" applyNumberFormat="1" applyFont="1" applyFill="1" applyBorder="1" applyAlignment="1" applyProtection="1">
      <alignment horizontal="right" vertical="center" shrinkToFit="1"/>
    </xf>
    <xf numFmtId="177" fontId="7" fillId="0" borderId="29" xfId="4" applyNumberFormat="1" applyFont="1" applyFill="1" applyBorder="1" applyAlignment="1" applyProtection="1">
      <alignment horizontal="right" vertical="center" shrinkToFit="1"/>
    </xf>
    <xf numFmtId="0" fontId="7" fillId="0" borderId="39" xfId="4" applyFont="1" applyFill="1" applyBorder="1" applyAlignment="1">
      <alignment vertical="center"/>
    </xf>
    <xf numFmtId="177" fontId="7" fillId="0" borderId="33" xfId="4" applyNumberFormat="1" applyFont="1" applyFill="1" applyBorder="1" applyAlignment="1" applyProtection="1">
      <alignment horizontal="right" vertical="center" shrinkToFit="1"/>
    </xf>
    <xf numFmtId="177" fontId="7" fillId="0" borderId="34" xfId="4" applyNumberFormat="1" applyFont="1" applyFill="1" applyBorder="1" applyAlignment="1" applyProtection="1">
      <alignment horizontal="right" vertical="center" shrinkToFit="1"/>
    </xf>
    <xf numFmtId="177" fontId="7" fillId="0" borderId="35" xfId="4" applyNumberFormat="1" applyFont="1" applyFill="1" applyBorder="1" applyAlignment="1" applyProtection="1">
      <alignment horizontal="right" vertical="center" shrinkToFit="1"/>
    </xf>
    <xf numFmtId="0" fontId="7" fillId="0" borderId="41" xfId="4" applyFont="1" applyFill="1" applyBorder="1" applyAlignment="1">
      <alignment vertical="center"/>
    </xf>
    <xf numFmtId="0" fontId="7" fillId="0" borderId="47" xfId="4" applyFont="1" applyFill="1" applyBorder="1" applyAlignment="1">
      <alignment vertical="center"/>
    </xf>
    <xf numFmtId="0" fontId="7" fillId="0" borderId="39" xfId="4" applyFont="1" applyFill="1" applyBorder="1" applyAlignment="1">
      <alignment vertical="center" wrapText="1"/>
    </xf>
    <xf numFmtId="0" fontId="7" fillId="0" borderId="44" xfId="4" applyFont="1" applyFill="1" applyBorder="1" applyAlignment="1">
      <alignment vertical="center"/>
    </xf>
    <xf numFmtId="177" fontId="7" fillId="0" borderId="20" xfId="4" applyNumberFormat="1" applyFont="1" applyFill="1" applyBorder="1" applyAlignment="1" applyProtection="1">
      <alignment horizontal="right" vertical="center" shrinkToFit="1"/>
    </xf>
    <xf numFmtId="177" fontId="7" fillId="0" borderId="21" xfId="4" applyNumberFormat="1" applyFont="1" applyFill="1" applyBorder="1" applyAlignment="1" applyProtection="1">
      <alignment horizontal="right" vertical="center" shrinkToFit="1"/>
    </xf>
    <xf numFmtId="177" fontId="7" fillId="0" borderId="22" xfId="4" applyNumberFormat="1" applyFont="1" applyFill="1" applyBorder="1" applyAlignment="1" applyProtection="1">
      <alignment horizontal="right" vertical="center" shrinkToFit="1"/>
    </xf>
    <xf numFmtId="0" fontId="7" fillId="0" borderId="0" xfId="4" applyFont="1" applyFill="1" applyBorder="1" applyAlignment="1"/>
    <xf numFmtId="0" fontId="7" fillId="0" borderId="0" xfId="4" applyFont="1" applyFill="1" applyBorder="1" applyAlignment="1">
      <alignment vertical="center"/>
    </xf>
    <xf numFmtId="0" fontId="7" fillId="0" borderId="0" xfId="4" applyFont="1" applyFill="1" applyBorder="1" applyAlignment="1">
      <alignment horizontal="left" vertical="center"/>
    </xf>
    <xf numFmtId="177" fontId="7" fillId="0" borderId="0" xfId="4" applyNumberFormat="1" applyFont="1" applyFill="1" applyBorder="1" applyAlignment="1" applyProtection="1">
      <alignment horizontal="right" vertical="center"/>
    </xf>
    <xf numFmtId="0" fontId="4" fillId="0" borderId="0" xfId="1" applyFont="1" applyAlignment="1">
      <alignment horizontal="right"/>
    </xf>
    <xf numFmtId="0" fontId="13" fillId="2" borderId="1" xfId="1" applyFont="1" applyFill="1" applyBorder="1" applyAlignment="1"/>
    <xf numFmtId="0" fontId="13" fillId="2" borderId="2" xfId="1" applyFont="1" applyFill="1" applyBorder="1" applyAlignment="1">
      <alignment horizontal="right" vertical="top"/>
    </xf>
    <xf numFmtId="0" fontId="13" fillId="2" borderId="3" xfId="1" applyFont="1" applyFill="1" applyBorder="1" applyAlignment="1">
      <alignment horizontal="right" vertical="top"/>
    </xf>
    <xf numFmtId="0" fontId="15" fillId="4" borderId="5" xfId="5" applyFont="1" applyFill="1" applyBorder="1" applyAlignment="1">
      <alignment horizontal="center" vertical="center"/>
    </xf>
    <xf numFmtId="0" fontId="15" fillId="4" borderId="6" xfId="5" applyFont="1" applyFill="1" applyBorder="1" applyAlignment="1">
      <alignment horizontal="center" vertical="center"/>
    </xf>
    <xf numFmtId="0" fontId="13" fillId="0" borderId="7" xfId="1" applyFont="1" applyFill="1" applyBorder="1" applyAlignment="1">
      <alignment horizontal="center" vertical="center" wrapText="1"/>
    </xf>
    <xf numFmtId="177" fontId="13" fillId="0" borderId="5" xfId="5" applyNumberFormat="1" applyFont="1" applyFill="1" applyBorder="1" applyAlignment="1" applyProtection="1">
      <alignment horizontal="right" vertical="center" shrinkToFit="1"/>
    </xf>
    <xf numFmtId="177" fontId="13" fillId="0" borderId="10" xfId="5" applyNumberFormat="1" applyFont="1" applyFill="1" applyBorder="1" applyAlignment="1" applyProtection="1">
      <alignment horizontal="right" vertical="center" shrinkToFit="1"/>
    </xf>
    <xf numFmtId="0" fontId="13" fillId="0" borderId="11" xfId="1" applyFont="1" applyFill="1" applyBorder="1" applyAlignment="1">
      <alignment horizontal="center" vertical="center" wrapText="1"/>
    </xf>
    <xf numFmtId="177" fontId="13" fillId="0" borderId="15" xfId="5" applyNumberFormat="1" applyFont="1" applyFill="1" applyBorder="1" applyAlignment="1" applyProtection="1">
      <alignment horizontal="right" vertical="center" shrinkToFit="1"/>
    </xf>
    <xf numFmtId="177" fontId="13" fillId="0" borderId="16" xfId="5" applyNumberFormat="1" applyFont="1" applyFill="1" applyBorder="1" applyAlignment="1" applyProtection="1">
      <alignment horizontal="right" vertical="center" shrinkToFit="1"/>
    </xf>
    <xf numFmtId="177" fontId="13" fillId="0" borderId="34" xfId="5" applyNumberFormat="1" applyFont="1" applyFill="1" applyBorder="1" applyAlignment="1" applyProtection="1">
      <alignment horizontal="right" vertical="center" shrinkToFit="1"/>
    </xf>
    <xf numFmtId="177" fontId="13" fillId="0" borderId="35" xfId="5" applyNumberFormat="1" applyFont="1" applyFill="1" applyBorder="1" applyAlignment="1" applyProtection="1">
      <alignment horizontal="right" vertical="center" shrinkToFit="1"/>
    </xf>
    <xf numFmtId="0" fontId="13" fillId="0" borderId="49" xfId="1" applyFont="1" applyFill="1" applyBorder="1" applyAlignment="1">
      <alignment horizontal="center" vertical="center"/>
    </xf>
    <xf numFmtId="0" fontId="13" fillId="0" borderId="50" xfId="1" applyFont="1" applyFill="1" applyBorder="1" applyAlignment="1">
      <alignment horizontal="center" vertical="center"/>
    </xf>
    <xf numFmtId="0" fontId="13" fillId="0" borderId="1" xfId="1" applyFont="1" applyFill="1" applyBorder="1" applyAlignment="1">
      <alignment horizontal="center" vertical="center"/>
    </xf>
    <xf numFmtId="177" fontId="13" fillId="0" borderId="51" xfId="5" applyNumberFormat="1" applyFont="1" applyFill="1" applyBorder="1" applyAlignment="1" applyProtection="1">
      <alignment horizontal="right" vertical="center" shrinkToFit="1"/>
    </xf>
    <xf numFmtId="177" fontId="13" fillId="0" borderId="6" xfId="5" applyNumberFormat="1" applyFont="1" applyFill="1" applyBorder="1" applyAlignment="1" applyProtection="1">
      <alignment horizontal="right" vertical="center" shrinkToFit="1"/>
    </xf>
    <xf numFmtId="178" fontId="17" fillId="0" borderId="41" xfId="6" applyNumberFormat="1" applyFont="1" applyBorder="1" applyAlignment="1">
      <alignment vertical="center"/>
    </xf>
    <xf numFmtId="178" fontId="17" fillId="0" borderId="48" xfId="6" applyNumberFormat="1" applyFont="1" applyBorder="1" applyAlignment="1">
      <alignment vertical="center"/>
    </xf>
    <xf numFmtId="178" fontId="17" fillId="0" borderId="15" xfId="6" applyNumberFormat="1" applyFont="1" applyBorder="1" applyAlignment="1">
      <alignment horizontal="center" vertical="center" wrapText="1"/>
    </xf>
    <xf numFmtId="178" fontId="17" fillId="0" borderId="39" xfId="6" applyNumberFormat="1" applyFont="1" applyBorder="1" applyAlignment="1">
      <alignment horizontal="center" vertical="center"/>
    </xf>
    <xf numFmtId="178" fontId="17" fillId="0" borderId="31" xfId="6" applyNumberFormat="1" applyFont="1" applyBorder="1" applyAlignment="1">
      <alignment horizontal="center" vertical="center"/>
    </xf>
    <xf numFmtId="178" fontId="17" fillId="0" borderId="42" xfId="6" applyNumberFormat="1" applyFont="1" applyBorder="1" applyAlignment="1">
      <alignment horizontal="center" vertical="center"/>
    </xf>
    <xf numFmtId="0" fontId="16" fillId="0" borderId="0" xfId="6"/>
    <xf numFmtId="178" fontId="17" fillId="0" borderId="37" xfId="6" applyNumberFormat="1" applyFont="1" applyBorder="1" applyAlignment="1">
      <alignment vertical="center"/>
    </xf>
    <xf numFmtId="178" fontId="17" fillId="0" borderId="40" xfId="6" applyNumberFormat="1" applyFont="1" applyBorder="1" applyAlignment="1">
      <alignment vertical="center"/>
    </xf>
    <xf numFmtId="0" fontId="16" fillId="0" borderId="47" xfId="6" applyFont="1" applyBorder="1" applyAlignment="1">
      <alignment vertical="center"/>
    </xf>
    <xf numFmtId="178" fontId="17" fillId="0" borderId="41" xfId="6" applyNumberFormat="1" applyFont="1" applyBorder="1" applyAlignment="1">
      <alignment horizontal="center" vertical="center"/>
    </xf>
    <xf numFmtId="178" fontId="17" fillId="0" borderId="52" xfId="6" applyNumberFormat="1" applyFont="1" applyBorder="1" applyAlignment="1">
      <alignment horizontal="center" vertical="center" wrapText="1"/>
    </xf>
    <xf numFmtId="178" fontId="17" fillId="0" borderId="53" xfId="6" applyNumberFormat="1" applyFont="1" applyBorder="1" applyAlignment="1">
      <alignment horizontal="center" vertical="center"/>
    </xf>
    <xf numFmtId="178" fontId="17" fillId="0" borderId="54" xfId="6" applyNumberFormat="1" applyFont="1" applyBorder="1" applyAlignment="1">
      <alignment horizontal="center" vertical="center" wrapText="1"/>
    </xf>
    <xf numFmtId="178" fontId="17" fillId="0" borderId="34" xfId="6" applyNumberFormat="1" applyFont="1" applyBorder="1" applyAlignment="1">
      <alignment horizontal="center" vertical="center"/>
    </xf>
    <xf numFmtId="178" fontId="17" fillId="0" borderId="48" xfId="6" applyNumberFormat="1" applyFont="1" applyBorder="1" applyAlignment="1">
      <alignment horizontal="center" vertical="center"/>
    </xf>
    <xf numFmtId="179" fontId="17" fillId="0" borderId="15" xfId="6" applyNumberFormat="1" applyFont="1" applyFill="1" applyBorder="1" applyAlignment="1">
      <alignment vertical="center"/>
    </xf>
    <xf numFmtId="179" fontId="17" fillId="0" borderId="41" xfId="6" applyNumberFormat="1" applyFont="1" applyFill="1" applyBorder="1" applyAlignment="1">
      <alignment vertical="center"/>
    </xf>
    <xf numFmtId="180" fontId="17" fillId="0" borderId="55" xfId="6" applyNumberFormat="1" applyFont="1" applyFill="1" applyBorder="1" applyAlignment="1">
      <alignment vertical="center"/>
    </xf>
    <xf numFmtId="179" fontId="17" fillId="0" borderId="53" xfId="6" applyNumberFormat="1" applyFont="1" applyFill="1" applyBorder="1" applyAlignment="1">
      <alignment vertical="center"/>
    </xf>
    <xf numFmtId="180" fontId="17" fillId="0" borderId="56" xfId="6" applyNumberFormat="1" applyFont="1" applyFill="1" applyBorder="1" applyAlignment="1">
      <alignment vertical="center"/>
    </xf>
    <xf numFmtId="180" fontId="17" fillId="0" borderId="15" xfId="6" applyNumberFormat="1" applyFont="1" applyBorder="1" applyAlignment="1">
      <alignment vertical="center"/>
    </xf>
    <xf numFmtId="178" fontId="17" fillId="0" borderId="37" xfId="6" applyNumberFormat="1" applyFont="1" applyBorder="1" applyAlignment="1">
      <alignment horizontal="center" vertical="center"/>
    </xf>
    <xf numFmtId="178" fontId="17" fillId="0" borderId="57" xfId="6" applyNumberFormat="1" applyFont="1" applyBorder="1" applyAlignment="1">
      <alignment horizontal="center" vertical="center"/>
    </xf>
    <xf numFmtId="179" fontId="17" fillId="0" borderId="58" xfId="6" applyNumberFormat="1" applyFont="1" applyFill="1" applyBorder="1" applyAlignment="1">
      <alignment vertical="center"/>
    </xf>
    <xf numFmtId="179" fontId="17" fillId="0" borderId="59" xfId="6" applyNumberFormat="1" applyFont="1" applyFill="1" applyBorder="1" applyAlignment="1">
      <alignment vertical="center"/>
    </xf>
    <xf numFmtId="180" fontId="17" fillId="0" borderId="57" xfId="6" applyNumberFormat="1" applyFont="1" applyFill="1" applyBorder="1" applyAlignment="1">
      <alignment vertical="center"/>
    </xf>
    <xf numFmtId="179" fontId="17" fillId="0" borderId="60" xfId="6" applyNumberFormat="1" applyFont="1" applyFill="1" applyBorder="1" applyAlignment="1">
      <alignment vertical="center"/>
    </xf>
    <xf numFmtId="180" fontId="17" fillId="0" borderId="61" xfId="6" applyNumberFormat="1" applyFont="1" applyFill="1" applyBorder="1" applyAlignment="1">
      <alignment vertical="center"/>
    </xf>
    <xf numFmtId="180" fontId="17" fillId="0" borderId="58" xfId="6" applyNumberFormat="1" applyFont="1" applyBorder="1" applyAlignment="1">
      <alignment vertical="center"/>
    </xf>
    <xf numFmtId="179" fontId="17" fillId="0" borderId="58" xfId="6" applyNumberFormat="1" applyFont="1" applyFill="1" applyBorder="1" applyAlignment="1">
      <alignment vertical="center" wrapText="1"/>
    </xf>
    <xf numFmtId="179" fontId="17" fillId="0" borderId="15" xfId="6" applyNumberFormat="1" applyFont="1" applyBorder="1" applyAlignment="1">
      <alignment vertical="center"/>
    </xf>
    <xf numFmtId="179" fontId="17" fillId="0" borderId="41" xfId="6" applyNumberFormat="1" applyFont="1" applyBorder="1" applyAlignment="1">
      <alignment vertical="center"/>
    </xf>
    <xf numFmtId="180" fontId="17" fillId="0" borderId="55" xfId="6" applyNumberFormat="1" applyFont="1" applyBorder="1" applyAlignment="1">
      <alignment vertical="center"/>
    </xf>
    <xf numFmtId="179" fontId="17" fillId="0" borderId="53" xfId="6" applyNumberFormat="1" applyFont="1" applyBorder="1" applyAlignment="1">
      <alignment vertical="center"/>
    </xf>
    <xf numFmtId="180" fontId="17" fillId="0" borderId="12" xfId="6" applyNumberFormat="1" applyFont="1" applyBorder="1" applyAlignment="1">
      <alignment vertical="center"/>
    </xf>
    <xf numFmtId="0" fontId="16" fillId="0" borderId="34" xfId="6" applyBorder="1"/>
    <xf numFmtId="0" fontId="16" fillId="0" borderId="34" xfId="6" applyBorder="1" applyAlignment="1">
      <alignment vertical="center"/>
    </xf>
    <xf numFmtId="0" fontId="18" fillId="0" borderId="34" xfId="6" applyFont="1" applyBorder="1"/>
    <xf numFmtId="0" fontId="16" fillId="0" borderId="0" xfId="7" applyAlignment="1"/>
    <xf numFmtId="0" fontId="16" fillId="0" borderId="34" xfId="7" applyBorder="1" applyAlignment="1"/>
    <xf numFmtId="177" fontId="16" fillId="0" borderId="34" xfId="7" applyNumberFormat="1" applyBorder="1" applyAlignment="1"/>
    <xf numFmtId="0" fontId="20" fillId="0" borderId="0" xfId="8" applyFont="1" applyFill="1">
      <alignment vertical="center"/>
    </xf>
    <xf numFmtId="49" fontId="20" fillId="0" borderId="0" xfId="8" applyNumberFormat="1" applyFont="1" applyFill="1">
      <alignment vertical="center"/>
    </xf>
    <xf numFmtId="0" fontId="20" fillId="0" borderId="0" xfId="8" applyFont="1">
      <alignment vertical="center"/>
    </xf>
    <xf numFmtId="0" fontId="22" fillId="0" borderId="0" xfId="8" applyFont="1" applyFill="1">
      <alignment vertical="center"/>
    </xf>
    <xf numFmtId="0" fontId="23" fillId="0" borderId="0" xfId="8" applyFont="1" applyFill="1">
      <alignment vertical="center"/>
    </xf>
    <xf numFmtId="0" fontId="20" fillId="0" borderId="36" xfId="8" applyFont="1" applyFill="1" applyBorder="1" applyAlignment="1">
      <alignment horizontal="left" vertical="center"/>
    </xf>
    <xf numFmtId="0" fontId="20" fillId="0" borderId="8" xfId="8" applyFont="1" applyFill="1" applyBorder="1" applyAlignment="1">
      <alignment horizontal="left" vertical="center"/>
    </xf>
    <xf numFmtId="0" fontId="20" fillId="0" borderId="9" xfId="8" applyFont="1" applyFill="1" applyBorder="1" applyAlignment="1">
      <alignment horizontal="left" vertical="center"/>
    </xf>
    <xf numFmtId="184" fontId="20" fillId="0" borderId="36" xfId="8" applyNumberFormat="1" applyFont="1" applyFill="1" applyBorder="1" applyAlignment="1">
      <alignment horizontal="right" vertical="center" shrinkToFit="1"/>
    </xf>
    <xf numFmtId="184" fontId="20" fillId="0" borderId="8" xfId="8" applyNumberFormat="1" applyFont="1" applyFill="1" applyBorder="1" applyAlignment="1">
      <alignment horizontal="right" vertical="center" shrinkToFit="1"/>
    </xf>
    <xf numFmtId="184" fontId="20" fillId="0" borderId="9" xfId="8" applyNumberFormat="1" applyFont="1" applyFill="1" applyBorder="1" applyAlignment="1">
      <alignment horizontal="right" vertical="center" shrinkToFit="1"/>
    </xf>
    <xf numFmtId="0" fontId="24" fillId="0" borderId="47" xfId="9" applyFont="1" applyFill="1" applyBorder="1" applyAlignment="1">
      <alignment vertical="center"/>
    </xf>
    <xf numFmtId="184" fontId="20" fillId="0" borderId="36" xfId="8" applyNumberFormat="1" applyFont="1" applyFill="1" applyBorder="1" applyAlignment="1">
      <alignment vertical="center" shrinkToFit="1"/>
    </xf>
    <xf numFmtId="184" fontId="20" fillId="0" borderId="8" xfId="8" applyNumberFormat="1" applyFont="1" applyFill="1" applyBorder="1" applyAlignment="1">
      <alignment vertical="center" shrinkToFit="1"/>
    </xf>
    <xf numFmtId="184" fontId="20" fillId="0" borderId="9" xfId="8" applyNumberFormat="1" applyFont="1" applyFill="1" applyBorder="1" applyAlignment="1">
      <alignment vertical="center" shrinkToFit="1"/>
    </xf>
    <xf numFmtId="0" fontId="20" fillId="0" borderId="7" xfId="8" applyFont="1" applyFill="1" applyBorder="1" applyAlignment="1">
      <alignment horizontal="left" vertical="center"/>
    </xf>
    <xf numFmtId="0" fontId="24" fillId="0" borderId="71" xfId="9" applyFont="1" applyFill="1" applyBorder="1" applyAlignment="1">
      <alignment horizontal="center" vertical="center"/>
    </xf>
    <xf numFmtId="0" fontId="20" fillId="0" borderId="7" xfId="8" applyFont="1" applyFill="1" applyBorder="1" applyAlignment="1">
      <alignment horizontal="center" vertical="center"/>
    </xf>
    <xf numFmtId="0" fontId="20" fillId="0" borderId="74" xfId="8" applyFont="1" applyFill="1" applyBorder="1" applyAlignment="1">
      <alignment horizontal="center" vertical="center"/>
    </xf>
    <xf numFmtId="0" fontId="26" fillId="0" borderId="75" xfId="8" applyFont="1" applyFill="1" applyBorder="1" applyAlignment="1">
      <alignment vertical="center" wrapText="1"/>
    </xf>
    <xf numFmtId="0" fontId="26" fillId="0" borderId="76" xfId="8" applyFont="1" applyFill="1" applyBorder="1" applyAlignment="1">
      <alignment vertical="center" wrapText="1"/>
    </xf>
    <xf numFmtId="181" fontId="20" fillId="0" borderId="74" xfId="8" applyNumberFormat="1" applyFont="1" applyFill="1" applyBorder="1" applyAlignment="1">
      <alignment vertical="center"/>
    </xf>
    <xf numFmtId="181" fontId="20" fillId="0" borderId="75" xfId="8" applyNumberFormat="1" applyFont="1" applyFill="1" applyBorder="1" applyAlignment="1">
      <alignment vertical="center"/>
    </xf>
    <xf numFmtId="181" fontId="20" fillId="0" borderId="76" xfId="8" applyNumberFormat="1" applyFont="1" applyFill="1" applyBorder="1" applyAlignment="1">
      <alignment vertical="center"/>
    </xf>
    <xf numFmtId="0" fontId="20" fillId="0" borderId="7" xfId="8" applyFont="1" applyFill="1" applyBorder="1">
      <alignment vertical="center"/>
    </xf>
    <xf numFmtId="0" fontId="20" fillId="0" borderId="0" xfId="8" applyFont="1" applyFill="1" applyBorder="1">
      <alignment vertical="center"/>
    </xf>
    <xf numFmtId="0" fontId="20" fillId="0" borderId="66" xfId="8" applyFont="1" applyFill="1" applyBorder="1">
      <alignment vertical="center"/>
    </xf>
    <xf numFmtId="49" fontId="20" fillId="0" borderId="7" xfId="8" applyNumberFormat="1" applyFont="1" applyFill="1" applyBorder="1">
      <alignment vertical="center"/>
    </xf>
    <xf numFmtId="49" fontId="20" fillId="0" borderId="0" xfId="8" applyNumberFormat="1" applyFont="1" applyFill="1" applyBorder="1">
      <alignment vertical="center"/>
    </xf>
    <xf numFmtId="0" fontId="20" fillId="0" borderId="0" xfId="8" applyFont="1" applyFill="1" applyBorder="1" applyAlignment="1">
      <alignment vertical="center"/>
    </xf>
    <xf numFmtId="0" fontId="20" fillId="0" borderId="0" xfId="8" applyFont="1" applyFill="1" applyBorder="1" applyAlignment="1">
      <alignment horizontal="center" vertical="center"/>
    </xf>
    <xf numFmtId="49" fontId="20" fillId="0" borderId="0" xfId="8" applyNumberFormat="1" applyFont="1" applyFill="1" applyBorder="1" applyAlignment="1">
      <alignment horizontal="center" vertical="center"/>
    </xf>
    <xf numFmtId="0" fontId="20" fillId="0" borderId="66" xfId="8" applyFont="1" applyFill="1" applyBorder="1" applyAlignment="1">
      <alignment horizontal="center" vertical="center"/>
    </xf>
    <xf numFmtId="0" fontId="20" fillId="0" borderId="74" xfId="8" applyFont="1" applyFill="1" applyBorder="1">
      <alignment vertical="center"/>
    </xf>
    <xf numFmtId="0" fontId="20" fillId="0" borderId="75" xfId="8" applyFont="1" applyFill="1" applyBorder="1">
      <alignment vertical="center"/>
    </xf>
    <xf numFmtId="0" fontId="20" fillId="0" borderId="76" xfId="8" applyFont="1" applyFill="1" applyBorder="1">
      <alignment vertical="center"/>
    </xf>
    <xf numFmtId="0" fontId="20" fillId="0" borderId="0" xfId="10" applyFont="1" applyFill="1">
      <alignment vertical="center"/>
    </xf>
    <xf numFmtId="49" fontId="30" fillId="0" borderId="0" xfId="11" applyNumberFormat="1" applyFont="1">
      <alignment vertical="center"/>
    </xf>
    <xf numFmtId="49" fontId="20" fillId="0" borderId="0" xfId="11" applyNumberFormat="1" applyFont="1">
      <alignment vertical="center"/>
    </xf>
    <xf numFmtId="49" fontId="20" fillId="0" borderId="0" xfId="11" applyNumberFormat="1" applyFont="1" applyFill="1">
      <alignment vertical="center"/>
    </xf>
    <xf numFmtId="0" fontId="20" fillId="0" borderId="0" xfId="11" applyFont="1">
      <alignment vertical="center"/>
    </xf>
    <xf numFmtId="0" fontId="31" fillId="0" borderId="0" xfId="11" applyFont="1">
      <alignment vertical="center"/>
    </xf>
    <xf numFmtId="0" fontId="3" fillId="0" borderId="54" xfId="11" applyFont="1" applyBorder="1" applyAlignment="1">
      <alignment horizontal="center" vertical="center"/>
    </xf>
    <xf numFmtId="0" fontId="3" fillId="0" borderId="54" xfId="11" applyFont="1" applyBorder="1" applyAlignment="1">
      <alignment vertical="center"/>
    </xf>
    <xf numFmtId="0" fontId="20" fillId="0" borderId="0" xfId="11" applyFont="1" applyBorder="1">
      <alignment vertical="center"/>
    </xf>
    <xf numFmtId="0" fontId="20" fillId="0" borderId="12" xfId="11" applyFont="1" applyBorder="1">
      <alignment vertical="center"/>
    </xf>
    <xf numFmtId="0" fontId="20" fillId="0" borderId="54" xfId="11" applyFont="1" applyBorder="1">
      <alignment vertical="center"/>
    </xf>
    <xf numFmtId="0" fontId="20" fillId="0" borderId="41" xfId="11" applyFont="1" applyBorder="1" applyAlignment="1">
      <alignment horizontal="center" vertical="center"/>
    </xf>
    <xf numFmtId="0" fontId="20" fillId="0" borderId="12" xfId="11" applyFont="1" applyBorder="1" applyAlignment="1">
      <alignment horizontal="center" vertical="center"/>
    </xf>
    <xf numFmtId="0" fontId="20" fillId="0" borderId="64" xfId="11" applyFont="1" applyBorder="1" applyAlignment="1">
      <alignment horizontal="center" vertical="center"/>
    </xf>
    <xf numFmtId="0" fontId="20" fillId="0" borderId="0" xfId="11" applyFont="1" applyFill="1" applyBorder="1" applyAlignment="1">
      <alignment horizontal="center" vertical="center" wrapText="1"/>
    </xf>
    <xf numFmtId="0" fontId="20" fillId="0" borderId="54" xfId="11" applyFont="1" applyFill="1" applyBorder="1" applyAlignment="1">
      <alignment horizontal="center" vertical="center" wrapText="1"/>
    </xf>
    <xf numFmtId="0" fontId="20" fillId="0" borderId="0" xfId="11" applyFont="1" applyFill="1">
      <alignment vertical="center"/>
    </xf>
    <xf numFmtId="0" fontId="20" fillId="0" borderId="0" xfId="11" applyFont="1" applyAlignment="1">
      <alignment vertical="center"/>
    </xf>
    <xf numFmtId="0" fontId="20" fillId="0" borderId="0" xfId="11" applyFont="1" applyBorder="1" applyAlignment="1">
      <alignment vertical="center"/>
    </xf>
    <xf numFmtId="0" fontId="24" fillId="0" borderId="0" xfId="11" applyFont="1" applyBorder="1" applyAlignment="1">
      <alignment vertical="center"/>
    </xf>
    <xf numFmtId="0" fontId="24" fillId="0" borderId="0" xfId="11" applyFont="1" applyAlignment="1">
      <alignment vertical="center"/>
    </xf>
    <xf numFmtId="0" fontId="20" fillId="0" borderId="0" xfId="11" applyFont="1" applyAlignment="1">
      <alignment vertical="center" shrinkToFit="1"/>
    </xf>
    <xf numFmtId="49" fontId="20" fillId="6" borderId="0" xfId="12" applyNumberFormat="1" applyFont="1" applyFill="1" applyProtection="1">
      <alignment vertical="center"/>
    </xf>
    <xf numFmtId="0" fontId="20" fillId="6" borderId="0" xfId="12" applyFont="1" applyFill="1" applyProtection="1">
      <alignment vertical="center"/>
    </xf>
    <xf numFmtId="0" fontId="20" fillId="6" borderId="0" xfId="12" applyFont="1" applyFill="1" applyBorder="1" applyAlignment="1" applyProtection="1">
      <alignment vertical="center"/>
    </xf>
    <xf numFmtId="0" fontId="20" fillId="6" borderId="75" xfId="12" applyFont="1" applyFill="1" applyBorder="1" applyProtection="1">
      <alignment vertical="center"/>
    </xf>
    <xf numFmtId="0" fontId="1" fillId="6" borderId="0" xfId="13" applyFill="1" applyProtection="1">
      <alignment vertical="center"/>
    </xf>
    <xf numFmtId="0" fontId="1" fillId="0" borderId="0" xfId="13" applyProtection="1">
      <alignment vertical="center"/>
    </xf>
    <xf numFmtId="0" fontId="32" fillId="6" borderId="0" xfId="12" applyFont="1" applyFill="1" applyAlignment="1" applyProtection="1">
      <alignment vertical="center"/>
    </xf>
    <xf numFmtId="0" fontId="20" fillId="6" borderId="0" xfId="12" applyFont="1" applyFill="1" applyAlignment="1" applyProtection="1">
      <alignment vertical="center"/>
    </xf>
    <xf numFmtId="0" fontId="1" fillId="6" borderId="0" xfId="13" applyFill="1" applyAlignment="1" applyProtection="1">
      <alignment vertical="center"/>
    </xf>
    <xf numFmtId="0" fontId="1" fillId="0" borderId="0" xfId="13" applyAlignment="1" applyProtection="1">
      <alignment vertical="center"/>
    </xf>
    <xf numFmtId="0" fontId="34" fillId="6" borderId="0" xfId="12" applyFont="1" applyFill="1" applyProtection="1">
      <alignment vertical="center"/>
    </xf>
    <xf numFmtId="0" fontId="35" fillId="6" borderId="0" xfId="12" applyFont="1" applyFill="1" applyProtection="1">
      <alignment vertical="center"/>
    </xf>
    <xf numFmtId="0" fontId="35" fillId="6" borderId="0" xfId="13" applyFont="1" applyFill="1" applyProtection="1">
      <alignment vertical="center"/>
    </xf>
    <xf numFmtId="0" fontId="35" fillId="0" borderId="0" xfId="13" applyFont="1" applyProtection="1">
      <alignment vertical="center"/>
    </xf>
    <xf numFmtId="0" fontId="34" fillId="6" borderId="0" xfId="12" applyFont="1" applyFill="1" applyBorder="1" applyProtection="1">
      <alignment vertical="center"/>
    </xf>
    <xf numFmtId="0" fontId="35" fillId="6" borderId="0" xfId="12" applyFont="1" applyFill="1" applyBorder="1" applyProtection="1">
      <alignment vertical="center"/>
    </xf>
    <xf numFmtId="0" fontId="34" fillId="0" borderId="97" xfId="12" applyFont="1" applyBorder="1" applyAlignment="1" applyProtection="1">
      <alignment horizontal="center" vertical="center" shrinkToFit="1"/>
      <protection locked="0"/>
    </xf>
    <xf numFmtId="0" fontId="34" fillId="0" borderId="97" xfId="12" applyFont="1" applyFill="1" applyBorder="1" applyAlignment="1" applyProtection="1">
      <alignment horizontal="center" vertical="center" shrinkToFit="1"/>
      <protection locked="0"/>
    </xf>
    <xf numFmtId="0" fontId="34" fillId="0" borderId="109" xfId="15" applyFont="1" applyBorder="1" applyAlignment="1" applyProtection="1">
      <alignment horizontal="center" vertical="center" shrinkToFit="1"/>
      <protection locked="0"/>
    </xf>
    <xf numFmtId="0" fontId="34" fillId="0" borderId="111" xfId="12" applyFont="1" applyBorder="1" applyAlignment="1" applyProtection="1">
      <alignment horizontal="center" vertical="center" shrinkToFit="1"/>
      <protection locked="0"/>
    </xf>
    <xf numFmtId="0" fontId="34" fillId="0" borderId="111" xfId="12" applyFont="1" applyFill="1" applyBorder="1" applyAlignment="1" applyProtection="1">
      <alignment horizontal="center" vertical="center" shrinkToFit="1"/>
      <protection locked="0"/>
    </xf>
    <xf numFmtId="0" fontId="34" fillId="0" borderId="122" xfId="15" applyFont="1" applyBorder="1" applyAlignment="1" applyProtection="1">
      <alignment horizontal="center" vertical="center" shrinkToFit="1"/>
      <protection locked="0"/>
    </xf>
    <xf numFmtId="0" fontId="34" fillId="8" borderId="20" xfId="12" applyFont="1" applyFill="1" applyBorder="1" applyAlignment="1" applyProtection="1">
      <alignment horizontal="center" vertical="center" shrinkToFit="1"/>
      <protection locked="0"/>
    </xf>
    <xf numFmtId="0" fontId="27" fillId="6" borderId="0" xfId="12" applyFont="1" applyFill="1" applyProtection="1">
      <alignment vertical="center"/>
    </xf>
    <xf numFmtId="0" fontId="34" fillId="0" borderId="135" xfId="12" applyFont="1" applyBorder="1" applyAlignment="1" applyProtection="1">
      <alignment horizontal="center" vertical="center" shrinkToFit="1"/>
      <protection locked="0"/>
    </xf>
    <xf numFmtId="0" fontId="34" fillId="6" borderId="122" xfId="12" applyFont="1" applyFill="1" applyBorder="1" applyAlignment="1" applyProtection="1">
      <alignment horizontal="center" vertical="center" shrinkToFit="1"/>
      <protection locked="0"/>
    </xf>
    <xf numFmtId="0" fontId="1" fillId="6" borderId="0" xfId="13" applyFont="1" applyFill="1" applyProtection="1">
      <alignment vertical="center"/>
    </xf>
    <xf numFmtId="0" fontId="34" fillId="0" borderId="144" xfId="12" applyFont="1" applyBorder="1" applyAlignment="1" applyProtection="1">
      <alignment horizontal="center" vertical="center" shrinkToFit="1"/>
      <protection locked="0"/>
    </xf>
    <xf numFmtId="0" fontId="34" fillId="6" borderId="0" xfId="12" applyFont="1" applyFill="1" applyBorder="1" applyAlignment="1" applyProtection="1">
      <alignment horizontal="center" vertical="center" shrinkToFit="1"/>
    </xf>
    <xf numFmtId="0" fontId="34" fillId="6" borderId="0" xfId="12" applyFont="1" applyFill="1" applyBorder="1" applyAlignment="1" applyProtection="1">
      <alignment horizontal="left" vertical="center" shrinkToFit="1"/>
    </xf>
    <xf numFmtId="177" fontId="34" fillId="6" borderId="0" xfId="12" applyNumberFormat="1" applyFont="1" applyFill="1" applyBorder="1" applyAlignment="1" applyProtection="1">
      <alignment horizontal="right" vertical="center" shrinkToFit="1"/>
    </xf>
    <xf numFmtId="177" fontId="34" fillId="6" borderId="0" xfId="12" applyNumberFormat="1" applyFont="1" applyFill="1" applyBorder="1" applyAlignment="1" applyProtection="1">
      <alignment horizontal="left" vertical="center" shrinkToFit="1"/>
    </xf>
    <xf numFmtId="0" fontId="27" fillId="6" borderId="0" xfId="12" applyFont="1" applyFill="1" applyBorder="1" applyProtection="1">
      <alignment vertical="center"/>
    </xf>
    <xf numFmtId="0" fontId="34" fillId="6" borderId="75" xfId="12" applyFont="1" applyFill="1" applyBorder="1" applyAlignment="1" applyProtection="1">
      <alignment vertical="center"/>
    </xf>
    <xf numFmtId="0" fontId="34" fillId="6" borderId="75" xfId="12" applyFont="1" applyFill="1" applyBorder="1" applyAlignment="1" applyProtection="1">
      <alignment horizontal="center" vertical="center"/>
    </xf>
    <xf numFmtId="0" fontId="34" fillId="6" borderId="31" xfId="12" applyFont="1" applyFill="1" applyBorder="1" applyProtection="1">
      <alignment vertical="center"/>
    </xf>
    <xf numFmtId="0" fontId="34" fillId="6" borderId="11" xfId="12" applyFont="1" applyFill="1" applyBorder="1" applyAlignment="1" applyProtection="1">
      <alignment vertical="center"/>
    </xf>
    <xf numFmtId="0" fontId="34" fillId="6" borderId="12" xfId="12" applyFont="1" applyFill="1" applyBorder="1" applyAlignment="1" applyProtection="1">
      <alignment vertical="center"/>
    </xf>
    <xf numFmtId="0" fontId="34" fillId="6" borderId="0" xfId="12" applyFont="1" applyFill="1" applyBorder="1" applyAlignment="1" applyProtection="1">
      <alignment vertical="center"/>
    </xf>
    <xf numFmtId="0" fontId="34" fillId="6" borderId="66" xfId="12" applyFont="1" applyFill="1" applyBorder="1" applyAlignment="1" applyProtection="1">
      <alignment vertical="center"/>
    </xf>
    <xf numFmtId="0" fontId="34" fillId="6" borderId="0" xfId="12" applyFont="1" applyFill="1" applyAlignment="1" applyProtection="1">
      <alignment vertical="center"/>
    </xf>
    <xf numFmtId="0" fontId="34" fillId="6" borderId="0" xfId="12" applyFont="1" applyFill="1" applyBorder="1" applyAlignment="1" applyProtection="1">
      <alignment horizontal="center" vertical="center"/>
    </xf>
    <xf numFmtId="0" fontId="35" fillId="6" borderId="0" xfId="12" applyFont="1" applyFill="1" applyAlignment="1" applyProtection="1">
      <alignment vertical="center"/>
    </xf>
    <xf numFmtId="0" fontId="35" fillId="6" borderId="0" xfId="12" applyFont="1" applyFill="1" applyBorder="1" applyAlignment="1" applyProtection="1">
      <alignment horizontal="center" vertical="center"/>
    </xf>
    <xf numFmtId="0" fontId="35" fillId="6" borderId="7" xfId="12" applyFont="1" applyFill="1" applyBorder="1" applyAlignment="1" applyProtection="1">
      <alignment vertical="center"/>
    </xf>
    <xf numFmtId="0" fontId="35" fillId="6" borderId="0" xfId="12" applyFont="1" applyFill="1" applyBorder="1" applyAlignment="1" applyProtection="1">
      <alignment vertical="center"/>
    </xf>
    <xf numFmtId="0" fontId="37" fillId="6" borderId="0" xfId="13" applyFont="1" applyFill="1" applyProtection="1">
      <alignment vertical="center"/>
    </xf>
    <xf numFmtId="0" fontId="1" fillId="0" borderId="0" xfId="13">
      <alignment vertical="center"/>
    </xf>
    <xf numFmtId="0" fontId="16" fillId="6" borderId="0" xfId="6" applyFill="1" applyProtection="1">
      <protection hidden="1"/>
    </xf>
    <xf numFmtId="0" fontId="16" fillId="6" borderId="0" xfId="6" applyFill="1"/>
    <xf numFmtId="0" fontId="1" fillId="0" borderId="0" xfId="16" applyFont="1" applyFill="1">
      <alignment vertical="center"/>
    </xf>
    <xf numFmtId="0" fontId="1" fillId="0" borderId="0" xfId="16" applyFont="1" applyFill="1" applyBorder="1">
      <alignment vertical="center"/>
    </xf>
    <xf numFmtId="0" fontId="34" fillId="0" borderId="41" xfId="16" applyFont="1" applyFill="1" applyBorder="1">
      <alignment vertical="center"/>
    </xf>
    <xf numFmtId="0" fontId="1" fillId="0" borderId="12" xfId="16" applyFont="1" applyFill="1" applyBorder="1">
      <alignment vertical="center"/>
    </xf>
    <xf numFmtId="0" fontId="1" fillId="0" borderId="48" xfId="16" applyFont="1" applyFill="1" applyBorder="1">
      <alignment vertical="center"/>
    </xf>
    <xf numFmtId="0" fontId="1" fillId="0" borderId="64" xfId="16" applyFont="1" applyFill="1" applyBorder="1">
      <alignment vertical="center"/>
    </xf>
    <xf numFmtId="178" fontId="3" fillId="0" borderId="0" xfId="16" applyNumberFormat="1" applyFont="1" applyFill="1" applyBorder="1">
      <alignment vertical="center"/>
    </xf>
    <xf numFmtId="0" fontId="1" fillId="0" borderId="38" xfId="16" applyFont="1" applyFill="1" applyBorder="1">
      <alignment vertical="center"/>
    </xf>
    <xf numFmtId="0" fontId="1" fillId="6" borderId="41" xfId="16" applyFont="1" applyFill="1" applyBorder="1">
      <alignment vertical="center"/>
    </xf>
    <xf numFmtId="0" fontId="1" fillId="6" borderId="12" xfId="16" applyFont="1" applyFill="1" applyBorder="1">
      <alignment vertical="center"/>
    </xf>
    <xf numFmtId="0" fontId="1" fillId="6" borderId="48" xfId="16" applyFont="1" applyFill="1" applyBorder="1">
      <alignment vertical="center"/>
    </xf>
    <xf numFmtId="0" fontId="1" fillId="6" borderId="39" xfId="16" applyFont="1" applyFill="1" applyBorder="1">
      <alignment vertical="center"/>
    </xf>
    <xf numFmtId="0" fontId="1" fillId="6" borderId="31" xfId="16" applyFont="1" applyFill="1" applyBorder="1">
      <alignment vertical="center"/>
    </xf>
    <xf numFmtId="0" fontId="1" fillId="6" borderId="42" xfId="16" applyFont="1" applyFill="1" applyBorder="1">
      <alignment vertical="center"/>
    </xf>
    <xf numFmtId="178" fontId="3" fillId="6" borderId="37" xfId="16" applyNumberFormat="1" applyFont="1" applyFill="1" applyBorder="1">
      <alignment vertical="center"/>
    </xf>
    <xf numFmtId="178" fontId="3" fillId="6" borderId="54" xfId="16" applyNumberFormat="1" applyFont="1" applyFill="1" applyBorder="1">
      <alignment vertical="center"/>
    </xf>
    <xf numFmtId="178" fontId="3" fillId="6" borderId="40" xfId="16" applyNumberFormat="1" applyFont="1" applyFill="1" applyBorder="1">
      <alignment vertical="center"/>
    </xf>
    <xf numFmtId="178" fontId="3" fillId="6" borderId="34" xfId="16" applyNumberFormat="1" applyFont="1" applyFill="1" applyBorder="1" applyAlignment="1">
      <alignment horizontal="center" vertical="center"/>
    </xf>
    <xf numFmtId="178" fontId="20" fillId="6" borderId="186" xfId="16" applyNumberFormat="1" applyFont="1" applyFill="1" applyBorder="1" applyAlignment="1">
      <alignment horizontal="center" vertical="center"/>
    </xf>
    <xf numFmtId="178" fontId="3" fillId="6" borderId="52" xfId="16" applyNumberFormat="1" applyFont="1" applyFill="1" applyBorder="1" applyAlignment="1">
      <alignment horizontal="center" vertical="center"/>
    </xf>
    <xf numFmtId="177" fontId="3" fillId="6" borderId="47" xfId="17" applyNumberFormat="1" applyFont="1" applyFill="1" applyBorder="1" applyAlignment="1">
      <alignment horizontal="right" vertical="center" shrinkToFit="1"/>
    </xf>
    <xf numFmtId="177" fontId="3" fillId="6" borderId="37" xfId="17" applyNumberFormat="1" applyFont="1" applyFill="1" applyBorder="1" applyAlignment="1">
      <alignment horizontal="right" vertical="center" shrinkToFit="1"/>
    </xf>
    <xf numFmtId="187" fontId="3" fillId="6" borderId="187" xfId="17" applyNumberFormat="1" applyFont="1" applyFill="1" applyBorder="1" applyAlignment="1">
      <alignment horizontal="right" vertical="center" shrinkToFit="1"/>
    </xf>
    <xf numFmtId="177" fontId="3" fillId="6" borderId="34" xfId="17" applyNumberFormat="1" applyFont="1" applyFill="1" applyBorder="1" applyAlignment="1">
      <alignment horizontal="right" vertical="center" shrinkToFit="1"/>
    </xf>
    <xf numFmtId="177" fontId="3" fillId="6" borderId="39" xfId="17" applyNumberFormat="1" applyFont="1" applyFill="1" applyBorder="1" applyAlignment="1">
      <alignment horizontal="right" vertical="center" shrinkToFit="1"/>
    </xf>
    <xf numFmtId="187" fontId="3" fillId="6" borderId="52" xfId="17" applyNumberFormat="1" applyFont="1" applyFill="1" applyBorder="1" applyAlignment="1">
      <alignment horizontal="right" vertical="center" shrinkToFit="1"/>
    </xf>
    <xf numFmtId="0" fontId="1" fillId="0" borderId="0" xfId="16" applyNumberFormat="1" applyFont="1" applyFill="1" applyBorder="1">
      <alignment vertical="center"/>
    </xf>
    <xf numFmtId="189" fontId="3" fillId="0" borderId="0" xfId="16" applyNumberFormat="1" applyFont="1" applyFill="1" applyBorder="1">
      <alignment vertical="center"/>
    </xf>
    <xf numFmtId="178" fontId="3" fillId="0" borderId="39" xfId="16" applyNumberFormat="1" applyFont="1" applyFill="1" applyBorder="1">
      <alignment vertical="center"/>
    </xf>
    <xf numFmtId="178" fontId="3" fillId="0" borderId="31" xfId="16" applyNumberFormat="1" applyFont="1" applyFill="1" applyBorder="1">
      <alignment vertical="center"/>
    </xf>
    <xf numFmtId="178" fontId="3" fillId="0" borderId="42" xfId="16" applyNumberFormat="1" applyFont="1" applyFill="1" applyBorder="1">
      <alignment vertical="center"/>
    </xf>
    <xf numFmtId="178" fontId="3" fillId="0" borderId="34" xfId="16" applyNumberFormat="1" applyFont="1" applyFill="1" applyBorder="1" applyAlignment="1">
      <alignment horizontal="center" vertical="center"/>
    </xf>
    <xf numFmtId="178" fontId="3" fillId="0" borderId="186" xfId="16" applyNumberFormat="1" applyFont="1" applyFill="1" applyBorder="1" applyAlignment="1">
      <alignment horizontal="center" vertical="center"/>
    </xf>
    <xf numFmtId="178" fontId="3" fillId="0" borderId="52" xfId="16" applyNumberFormat="1" applyFont="1" applyFill="1" applyBorder="1" applyAlignment="1">
      <alignment horizontal="center" vertical="center"/>
    </xf>
    <xf numFmtId="178" fontId="3" fillId="0" borderId="0" xfId="16" applyNumberFormat="1" applyFont="1" applyFill="1" applyBorder="1" applyAlignment="1">
      <alignment horizontal="center" vertical="center"/>
    </xf>
    <xf numFmtId="178" fontId="3" fillId="0" borderId="64" xfId="16" applyNumberFormat="1" applyFont="1" applyFill="1" applyBorder="1">
      <alignment vertical="center"/>
    </xf>
    <xf numFmtId="190" fontId="17" fillId="0" borderId="34" xfId="16" applyNumberFormat="1" applyFont="1" applyFill="1" applyBorder="1" applyAlignment="1">
      <alignment horizontal="right" vertical="center" shrinkToFit="1"/>
    </xf>
    <xf numFmtId="190" fontId="17" fillId="0" borderId="186" xfId="16" applyNumberFormat="1" applyFont="1" applyFill="1" applyBorder="1" applyAlignment="1">
      <alignment horizontal="right" vertical="center" shrinkToFit="1"/>
    </xf>
    <xf numFmtId="190" fontId="3" fillId="0" borderId="52" xfId="16" applyNumberFormat="1" applyFont="1" applyFill="1" applyBorder="1" applyAlignment="1">
      <alignment horizontal="right" vertical="center" shrinkToFit="1"/>
    </xf>
    <xf numFmtId="178" fontId="3" fillId="0" borderId="38" xfId="16" applyNumberFormat="1" applyFont="1" applyFill="1" applyBorder="1">
      <alignment vertical="center"/>
    </xf>
    <xf numFmtId="178" fontId="3" fillId="0" borderId="0" xfId="16" applyNumberFormat="1" applyFont="1" applyFill="1">
      <alignment vertical="center"/>
    </xf>
    <xf numFmtId="187" fontId="17" fillId="0" borderId="34" xfId="16" applyNumberFormat="1" applyFont="1" applyFill="1" applyBorder="1" applyAlignment="1">
      <alignment horizontal="right" vertical="center" shrinkToFit="1"/>
    </xf>
    <xf numFmtId="187" fontId="17" fillId="0" borderId="186" xfId="16" applyNumberFormat="1" applyFont="1" applyFill="1" applyBorder="1" applyAlignment="1">
      <alignment horizontal="right" vertical="center" shrinkToFit="1"/>
    </xf>
    <xf numFmtId="187" fontId="3" fillId="0" borderId="52" xfId="16" applyNumberFormat="1" applyFont="1" applyFill="1" applyBorder="1" applyAlignment="1">
      <alignment horizontal="right" vertical="center" shrinkToFit="1"/>
    </xf>
    <xf numFmtId="178" fontId="3" fillId="0" borderId="37" xfId="16" applyNumberFormat="1" applyFont="1" applyFill="1" applyBorder="1">
      <alignment vertical="center"/>
    </xf>
    <xf numFmtId="178" fontId="3" fillId="0" borderId="54" xfId="16" applyNumberFormat="1" applyFont="1" applyFill="1" applyBorder="1">
      <alignment vertical="center"/>
    </xf>
    <xf numFmtId="189" fontId="3" fillId="0" borderId="54" xfId="16" applyNumberFormat="1" applyFont="1" applyFill="1" applyBorder="1">
      <alignment vertical="center"/>
    </xf>
    <xf numFmtId="178" fontId="3" fillId="0" borderId="40" xfId="16" applyNumberFormat="1" applyFont="1" applyFill="1" applyBorder="1">
      <alignment vertical="center"/>
    </xf>
    <xf numFmtId="0" fontId="3" fillId="0" borderId="0" xfId="16" applyFont="1" applyFill="1">
      <alignment vertical="center"/>
    </xf>
    <xf numFmtId="0" fontId="1" fillId="0" borderId="48" xfId="16" applyFont="1" applyFill="1" applyBorder="1" applyAlignment="1"/>
    <xf numFmtId="0" fontId="1" fillId="0" borderId="38" xfId="16" applyFont="1" applyFill="1" applyBorder="1" applyAlignment="1"/>
    <xf numFmtId="177" fontId="3" fillId="6" borderId="34" xfId="16" applyNumberFormat="1" applyFont="1" applyFill="1" applyBorder="1" applyAlignment="1">
      <alignment horizontal="right" vertical="center" shrinkToFit="1"/>
    </xf>
    <xf numFmtId="177" fontId="3" fillId="6" borderId="186" xfId="16" applyNumberFormat="1" applyFont="1" applyFill="1" applyBorder="1" applyAlignment="1">
      <alignment horizontal="right" vertical="center" shrinkToFit="1"/>
    </xf>
    <xf numFmtId="187" fontId="3" fillId="6" borderId="52" xfId="16" applyNumberFormat="1" applyFont="1" applyFill="1" applyBorder="1" applyAlignment="1">
      <alignment horizontal="right" vertical="center" shrinkToFit="1"/>
    </xf>
    <xf numFmtId="177" fontId="3" fillId="0" borderId="34" xfId="16" applyNumberFormat="1" applyFont="1" applyFill="1" applyBorder="1" applyAlignment="1">
      <alignment horizontal="right" vertical="center" shrinkToFit="1"/>
    </xf>
    <xf numFmtId="177" fontId="3" fillId="0" borderId="186" xfId="16" applyNumberFormat="1" applyFont="1" applyFill="1" applyBorder="1" applyAlignment="1">
      <alignment horizontal="right" vertical="center" shrinkToFit="1"/>
    </xf>
    <xf numFmtId="0" fontId="3" fillId="0" borderId="0" xfId="16" applyFont="1" applyFill="1" applyBorder="1" applyAlignment="1"/>
    <xf numFmtId="0" fontId="1" fillId="0" borderId="0" xfId="16" applyFont="1" applyFill="1" applyBorder="1" applyAlignment="1"/>
    <xf numFmtId="189" fontId="3" fillId="0" borderId="12" xfId="16" applyNumberFormat="1" applyFont="1" applyFill="1" applyBorder="1">
      <alignment vertical="center"/>
    </xf>
    <xf numFmtId="0" fontId="1" fillId="0" borderId="54" xfId="16" applyFont="1" applyFill="1" applyBorder="1">
      <alignment vertical="center"/>
    </xf>
    <xf numFmtId="0" fontId="34" fillId="0" borderId="64" xfId="16" applyFont="1" applyFill="1" applyBorder="1">
      <alignment vertical="center"/>
    </xf>
    <xf numFmtId="0" fontId="1" fillId="0" borderId="54" xfId="17" applyFont="1" applyFill="1" applyBorder="1">
      <alignment vertical="center"/>
    </xf>
    <xf numFmtId="189" fontId="3" fillId="0" borderId="54" xfId="17" applyNumberFormat="1" applyFont="1" applyFill="1" applyBorder="1">
      <alignment vertical="center"/>
    </xf>
    <xf numFmtId="178" fontId="17" fillId="0" borderId="41" xfId="18" applyNumberFormat="1" applyFont="1" applyBorder="1" applyAlignment="1">
      <alignment vertical="center"/>
    </xf>
    <xf numFmtId="178" fontId="17" fillId="0" borderId="48" xfId="18" applyNumberFormat="1" applyFont="1" applyBorder="1" applyAlignment="1">
      <alignment vertical="center"/>
    </xf>
    <xf numFmtId="178" fontId="17" fillId="0" borderId="37" xfId="18" applyNumberFormat="1" applyFont="1" applyBorder="1" applyAlignment="1">
      <alignment vertical="center"/>
    </xf>
    <xf numFmtId="178" fontId="17" fillId="0" borderId="40" xfId="18" applyNumberFormat="1" applyFont="1" applyBorder="1" applyAlignment="1">
      <alignment vertical="center"/>
    </xf>
    <xf numFmtId="178" fontId="17" fillId="0" borderId="41" xfId="18" applyNumberFormat="1" applyFont="1" applyBorder="1" applyAlignment="1">
      <alignment horizontal="center" vertical="center"/>
    </xf>
    <xf numFmtId="178" fontId="17" fillId="0" borderId="52" xfId="18" applyNumberFormat="1" applyFont="1" applyBorder="1" applyAlignment="1">
      <alignment horizontal="center" vertical="center" wrapText="1"/>
    </xf>
    <xf numFmtId="178" fontId="24" fillId="0" borderId="53" xfId="18" applyNumberFormat="1" applyFont="1" applyBorder="1" applyAlignment="1">
      <alignment horizontal="center" vertical="center"/>
    </xf>
    <xf numFmtId="178" fontId="17" fillId="0" borderId="54" xfId="18" applyNumberFormat="1" applyFont="1" applyBorder="1" applyAlignment="1">
      <alignment horizontal="center" vertical="center" wrapText="1"/>
    </xf>
    <xf numFmtId="178" fontId="17" fillId="0" borderId="34" xfId="18" applyNumberFormat="1" applyFont="1" applyBorder="1" applyAlignment="1">
      <alignment horizontal="center" vertical="center"/>
    </xf>
    <xf numFmtId="177" fontId="17" fillId="0" borderId="15" xfId="19" applyNumberFormat="1" applyFont="1" applyFill="1" applyBorder="1" applyAlignment="1">
      <alignment horizontal="right" vertical="center" shrinkToFit="1"/>
    </xf>
    <xf numFmtId="177" fontId="17" fillId="0" borderId="41" xfId="19" applyNumberFormat="1" applyFont="1" applyFill="1" applyBorder="1" applyAlignment="1">
      <alignment horizontal="right" vertical="center" shrinkToFit="1"/>
    </xf>
    <xf numFmtId="187" fontId="17" fillId="0" borderId="55" xfId="19" applyNumberFormat="1" applyFont="1" applyFill="1" applyBorder="1" applyAlignment="1">
      <alignment horizontal="right" vertical="center" shrinkToFit="1"/>
    </xf>
    <xf numFmtId="177" fontId="17" fillId="0" borderId="53" xfId="19" applyNumberFormat="1" applyFont="1" applyFill="1" applyBorder="1" applyAlignment="1">
      <alignment horizontal="right" vertical="center" shrinkToFit="1"/>
    </xf>
    <xf numFmtId="187" fontId="17" fillId="0" borderId="56" xfId="19" applyNumberFormat="1" applyFont="1" applyFill="1" applyBorder="1" applyAlignment="1">
      <alignment horizontal="right" vertical="center" shrinkToFit="1"/>
    </xf>
    <xf numFmtId="187" fontId="17" fillId="0" borderId="15" xfId="19" applyNumberFormat="1" applyFont="1" applyBorder="1" applyAlignment="1">
      <alignment horizontal="right" vertical="center" shrinkToFit="1"/>
    </xf>
    <xf numFmtId="178" fontId="17" fillId="0" borderId="37" xfId="18" applyNumberFormat="1" applyFont="1" applyBorder="1" applyAlignment="1">
      <alignment horizontal="center" vertical="center"/>
    </xf>
    <xf numFmtId="178" fontId="17" fillId="0" borderId="57" xfId="18" applyNumberFormat="1" applyFont="1" applyBorder="1" applyAlignment="1">
      <alignment horizontal="center" vertical="center"/>
    </xf>
    <xf numFmtId="177" fontId="17" fillId="0" borderId="58" xfId="19" applyNumberFormat="1" applyFont="1" applyFill="1" applyBorder="1" applyAlignment="1">
      <alignment horizontal="right" vertical="center" shrinkToFit="1"/>
    </xf>
    <xf numFmtId="177" fontId="17" fillId="0" borderId="59" xfId="19" applyNumberFormat="1" applyFont="1" applyFill="1" applyBorder="1" applyAlignment="1">
      <alignment horizontal="right" vertical="center" shrinkToFit="1"/>
    </xf>
    <xf numFmtId="187" fontId="17" fillId="0" borderId="57" xfId="19" applyNumberFormat="1" applyFont="1" applyFill="1" applyBorder="1" applyAlignment="1">
      <alignment horizontal="right" vertical="center" shrinkToFit="1"/>
    </xf>
    <xf numFmtId="177" fontId="17" fillId="0" borderId="60" xfId="19" applyNumberFormat="1" applyFont="1" applyFill="1" applyBorder="1" applyAlignment="1">
      <alignment horizontal="right" vertical="center" shrinkToFit="1"/>
    </xf>
    <xf numFmtId="187" fontId="17" fillId="0" borderId="61" xfId="19" applyNumberFormat="1" applyFont="1" applyFill="1" applyBorder="1" applyAlignment="1">
      <alignment horizontal="right" vertical="center" shrinkToFit="1"/>
    </xf>
    <xf numFmtId="187" fontId="17" fillId="0" borderId="58" xfId="19" applyNumberFormat="1" applyFont="1" applyBorder="1" applyAlignment="1">
      <alignment horizontal="right" vertical="center" shrinkToFit="1"/>
    </xf>
    <xf numFmtId="178" fontId="17" fillId="0" borderId="48" xfId="18" applyNumberFormat="1" applyFont="1" applyBorder="1" applyAlignment="1">
      <alignment horizontal="center" vertical="center"/>
    </xf>
    <xf numFmtId="177" fontId="17" fillId="0" borderId="15" xfId="19" applyNumberFormat="1" applyFont="1" applyBorder="1" applyAlignment="1">
      <alignment horizontal="right" vertical="center" shrinkToFit="1"/>
    </xf>
    <xf numFmtId="177" fontId="17" fillId="0" borderId="41" xfId="19" applyNumberFormat="1" applyFont="1" applyBorder="1" applyAlignment="1">
      <alignment horizontal="right" vertical="center" shrinkToFit="1"/>
    </xf>
    <xf numFmtId="187" fontId="17" fillId="0" borderId="55" xfId="19" applyNumberFormat="1" applyFont="1" applyBorder="1" applyAlignment="1">
      <alignment horizontal="right" vertical="center" shrinkToFit="1"/>
    </xf>
    <xf numFmtId="177" fontId="17" fillId="0" borderId="53" xfId="19" applyNumberFormat="1" applyFont="1" applyBorder="1" applyAlignment="1">
      <alignment horizontal="right" vertical="center" shrinkToFit="1"/>
    </xf>
    <xf numFmtId="187" fontId="17" fillId="0" borderId="12" xfId="19" applyNumberFormat="1" applyFont="1" applyBorder="1" applyAlignment="1">
      <alignment horizontal="right" vertical="center" shrinkToFit="1"/>
    </xf>
    <xf numFmtId="0" fontId="1" fillId="0" borderId="37" xfId="16" applyFont="1" applyFill="1" applyBorder="1">
      <alignment vertical="center"/>
    </xf>
    <xf numFmtId="0" fontId="1" fillId="0" borderId="40" xfId="16" applyFont="1" applyFill="1" applyBorder="1">
      <alignment vertical="center"/>
    </xf>
    <xf numFmtId="177" fontId="13" fillId="0" borderId="34" xfId="5" applyNumberFormat="1" applyFont="1" applyFill="1" applyBorder="1" applyAlignment="1" applyProtection="1">
      <alignment horizontal="right" vertical="center" shrinkToFit="1"/>
      <protection locked="0"/>
    </xf>
    <xf numFmtId="177" fontId="13" fillId="0" borderId="35" xfId="5" applyNumberFormat="1" applyFont="1" applyFill="1" applyBorder="1" applyAlignment="1" applyProtection="1">
      <alignment horizontal="right" vertical="center" shrinkToFit="1"/>
      <protection locked="0"/>
    </xf>
    <xf numFmtId="177" fontId="13" fillId="0" borderId="21" xfId="5" applyNumberFormat="1" applyFont="1" applyFill="1" applyBorder="1" applyAlignment="1" applyProtection="1">
      <alignment horizontal="right" vertical="center" shrinkToFit="1"/>
      <protection locked="0"/>
    </xf>
    <xf numFmtId="0" fontId="0" fillId="6" borderId="0" xfId="6" applyFont="1" applyFill="1" applyAlignment="1">
      <alignment vertical="center"/>
    </xf>
    <xf numFmtId="0" fontId="16" fillId="6" borderId="0" xfId="6" applyFill="1" applyAlignment="1" applyProtection="1">
      <alignment vertical="center"/>
      <protection hidden="1"/>
    </xf>
    <xf numFmtId="0" fontId="1" fillId="0" borderId="0" xfId="16" applyFont="1">
      <alignment vertical="center"/>
    </xf>
    <xf numFmtId="0" fontId="16" fillId="6" borderId="0" xfId="6" applyFill="1" applyAlignment="1">
      <alignment vertical="center"/>
    </xf>
    <xf numFmtId="0" fontId="1" fillId="0" borderId="41" xfId="16" applyFont="1" applyBorder="1">
      <alignment vertical="center"/>
    </xf>
    <xf numFmtId="0" fontId="1" fillId="0" borderId="12" xfId="16" applyFont="1" applyBorder="1">
      <alignment vertical="center"/>
    </xf>
    <xf numFmtId="189" fontId="1" fillId="0" borderId="12" xfId="16" applyNumberFormat="1" applyFont="1" applyBorder="1">
      <alignment vertical="center"/>
    </xf>
    <xf numFmtId="0" fontId="1" fillId="0" borderId="48" xfId="16" applyFont="1" applyBorder="1">
      <alignment vertical="center"/>
    </xf>
    <xf numFmtId="0" fontId="34" fillId="0" borderId="0" xfId="16" applyFont="1">
      <alignment vertical="center"/>
    </xf>
    <xf numFmtId="0" fontId="1" fillId="0" borderId="64" xfId="16" applyFont="1" applyBorder="1">
      <alignment vertical="center"/>
    </xf>
    <xf numFmtId="0" fontId="1" fillId="0" borderId="38" xfId="16" applyFont="1" applyBorder="1">
      <alignment vertical="center"/>
    </xf>
    <xf numFmtId="0" fontId="1" fillId="0" borderId="37" xfId="16" applyFont="1" applyBorder="1">
      <alignment vertical="center"/>
    </xf>
    <xf numFmtId="0" fontId="1" fillId="0" borderId="54" xfId="16" applyFont="1" applyBorder="1">
      <alignment vertical="center"/>
    </xf>
    <xf numFmtId="0" fontId="1" fillId="0" borderId="40" xfId="16" applyFont="1" applyBorder="1">
      <alignment vertical="center"/>
    </xf>
    <xf numFmtId="0" fontId="1" fillId="0" borderId="31" xfId="16" applyFont="1" applyBorder="1">
      <alignment vertical="center"/>
    </xf>
    <xf numFmtId="0" fontId="34" fillId="0" borderId="41" xfId="16" applyFont="1" applyBorder="1">
      <alignment vertical="center"/>
    </xf>
    <xf numFmtId="178" fontId="38" fillId="0" borderId="0" xfId="16" applyNumberFormat="1" applyFont="1">
      <alignment vertical="center"/>
    </xf>
    <xf numFmtId="178" fontId="1" fillId="0" borderId="0" xfId="16" applyNumberFormat="1" applyFont="1">
      <alignment vertical="center"/>
    </xf>
    <xf numFmtId="179" fontId="1" fillId="6" borderId="0" xfId="17" applyNumberFormat="1" applyFont="1" applyFill="1" applyAlignment="1">
      <alignment vertical="center" wrapText="1"/>
    </xf>
    <xf numFmtId="49" fontId="1" fillId="6" borderId="0" xfId="17" applyNumberFormat="1" applyFont="1" applyFill="1" applyAlignment="1">
      <alignment horizontal="center" vertical="center" wrapText="1"/>
    </xf>
    <xf numFmtId="49" fontId="1" fillId="6" borderId="0" xfId="17" applyNumberFormat="1" applyFont="1" applyFill="1" applyAlignment="1">
      <alignment horizontal="center" vertical="center"/>
    </xf>
    <xf numFmtId="178" fontId="1" fillId="0" borderId="64" xfId="16" applyNumberFormat="1" applyFont="1" applyBorder="1">
      <alignment vertical="center"/>
    </xf>
    <xf numFmtId="178" fontId="1" fillId="0" borderId="38" xfId="16" applyNumberFormat="1" applyFont="1" applyBorder="1">
      <alignment vertical="center"/>
    </xf>
    <xf numFmtId="191" fontId="1" fillId="0" borderId="0" xfId="16" applyNumberFormat="1" applyFont="1">
      <alignment vertical="center"/>
    </xf>
    <xf numFmtId="178" fontId="1" fillId="0" borderId="37" xfId="16" applyNumberFormat="1" applyFont="1" applyBorder="1">
      <alignment vertical="center"/>
    </xf>
    <xf numFmtId="178" fontId="1" fillId="0" borderId="54" xfId="16" applyNumberFormat="1" applyFont="1" applyBorder="1">
      <alignment vertical="center"/>
    </xf>
    <xf numFmtId="189" fontId="1" fillId="0" borderId="54" xfId="16" applyNumberFormat="1" applyFont="1" applyBorder="1">
      <alignment vertical="center"/>
    </xf>
    <xf numFmtId="178" fontId="1" fillId="0" borderId="40" xfId="16" applyNumberFormat="1" applyFont="1" applyBorder="1">
      <alignment vertical="center"/>
    </xf>
    <xf numFmtId="0" fontId="34" fillId="0" borderId="64" xfId="16" applyFont="1" applyBorder="1">
      <alignment vertical="center"/>
    </xf>
    <xf numFmtId="0" fontId="1" fillId="0" borderId="0" xfId="17" applyFont="1">
      <alignment vertical="center"/>
    </xf>
    <xf numFmtId="189" fontId="1" fillId="0" borderId="0" xfId="17" applyNumberFormat="1" applyFont="1">
      <alignment vertical="center"/>
    </xf>
    <xf numFmtId="178" fontId="16" fillId="0" borderId="0" xfId="18" applyNumberFormat="1" applyAlignment="1">
      <alignment vertical="center"/>
    </xf>
    <xf numFmtId="177" fontId="16" fillId="0" borderId="0" xfId="19" applyNumberFormat="1" applyAlignment="1">
      <alignment horizontal="right" vertical="center"/>
    </xf>
    <xf numFmtId="187" fontId="16" fillId="0" borderId="0" xfId="19" applyNumberFormat="1" applyAlignment="1">
      <alignment horizontal="right" vertical="center"/>
    </xf>
    <xf numFmtId="178" fontId="1" fillId="6" borderId="0" xfId="16" applyNumberFormat="1" applyFont="1" applyFill="1" applyAlignment="1">
      <alignment vertical="center" wrapText="1"/>
    </xf>
    <xf numFmtId="178" fontId="16" fillId="0" borderId="0" xfId="18" applyNumberFormat="1" applyAlignment="1">
      <alignment horizontal="center" vertical="center"/>
    </xf>
    <xf numFmtId="0" fontId="39" fillId="0" borderId="0" xfId="20" applyFont="1">
      <alignment vertical="center"/>
    </xf>
    <xf numFmtId="180" fontId="1" fillId="0" borderId="0" xfId="16" applyNumberFormat="1" applyFont="1">
      <alignment vertical="center"/>
    </xf>
    <xf numFmtId="0" fontId="26" fillId="0" borderId="0" xfId="8" applyNumberFormat="1" applyFont="1" applyFill="1" applyBorder="1" applyAlignment="1" applyProtection="1">
      <alignment horizontal="left" vertical="center" wrapText="1"/>
      <protection hidden="1"/>
    </xf>
    <xf numFmtId="186" fontId="20" fillId="0" borderId="0" xfId="8" applyNumberFormat="1" applyFont="1" applyFill="1" applyBorder="1" applyAlignment="1" applyProtection="1">
      <alignment horizontal="center" vertical="center" shrinkToFit="1"/>
      <protection hidden="1"/>
    </xf>
    <xf numFmtId="0" fontId="20" fillId="0" borderId="0" xfId="8" applyFont="1" applyFill="1" applyBorder="1" applyAlignment="1" applyProtection="1">
      <alignment horizontal="center" vertical="center" shrinkToFit="1"/>
      <protection hidden="1"/>
    </xf>
    <xf numFmtId="0" fontId="20" fillId="0" borderId="0" xfId="8" applyFont="1" applyFill="1" applyBorder="1" applyAlignment="1">
      <alignment horizontal="center" vertical="center" shrinkToFit="1"/>
    </xf>
    <xf numFmtId="0" fontId="20" fillId="0" borderId="0" xfId="8" applyFont="1" applyFill="1" applyBorder="1" applyAlignment="1">
      <alignment horizontal="center" vertical="center"/>
    </xf>
    <xf numFmtId="49" fontId="20" fillId="0" borderId="0" xfId="8" applyNumberFormat="1" applyFont="1" applyFill="1" applyBorder="1" applyAlignment="1">
      <alignment horizontal="center" vertical="center"/>
    </xf>
    <xf numFmtId="181" fontId="20" fillId="0" borderId="44" xfId="8" applyNumberFormat="1" applyFont="1" applyFill="1" applyBorder="1" applyAlignment="1">
      <alignment horizontal="right" vertical="center" shrinkToFit="1"/>
    </xf>
    <xf numFmtId="181" fontId="20" fillId="0" borderId="18" xfId="8" applyNumberFormat="1" applyFont="1" applyFill="1" applyBorder="1" applyAlignment="1">
      <alignment horizontal="right" vertical="center" shrinkToFit="1"/>
    </xf>
    <xf numFmtId="181" fontId="20" fillId="0" borderId="19" xfId="8" applyNumberFormat="1" applyFont="1" applyFill="1" applyBorder="1" applyAlignment="1">
      <alignment horizontal="right" vertical="center" shrinkToFit="1"/>
    </xf>
    <xf numFmtId="0" fontId="24" fillId="0" borderId="74" xfId="7" applyFont="1" applyFill="1" applyBorder="1" applyAlignment="1">
      <alignment horizontal="left" vertical="center"/>
    </xf>
    <xf numFmtId="0" fontId="24" fillId="0" borderId="75" xfId="7" applyFont="1" applyFill="1" applyBorder="1" applyAlignment="1">
      <alignment horizontal="left" vertical="center"/>
    </xf>
    <xf numFmtId="0" fontId="24" fillId="0" borderId="76" xfId="7" applyFont="1" applyFill="1" applyBorder="1" applyAlignment="1">
      <alignment horizontal="left" vertical="center"/>
    </xf>
    <xf numFmtId="181" fontId="20" fillId="0" borderId="7" xfId="8" applyNumberFormat="1" applyFont="1" applyFill="1" applyBorder="1" applyAlignment="1">
      <alignment horizontal="right" vertical="center" shrinkToFit="1"/>
    </xf>
    <xf numFmtId="181" fontId="20" fillId="0" borderId="0" xfId="8" applyNumberFormat="1" applyFont="1" applyFill="1" applyBorder="1" applyAlignment="1">
      <alignment horizontal="right" vertical="center" shrinkToFit="1"/>
    </xf>
    <xf numFmtId="181" fontId="20" fillId="0" borderId="66" xfId="8" applyNumberFormat="1" applyFont="1" applyFill="1" applyBorder="1" applyAlignment="1">
      <alignment horizontal="right" vertical="center" shrinkToFit="1"/>
    </xf>
    <xf numFmtId="0" fontId="20" fillId="0" borderId="39" xfId="8" applyFont="1" applyFill="1" applyBorder="1" applyAlignment="1">
      <alignment vertical="center"/>
    </xf>
    <xf numFmtId="0" fontId="20" fillId="0" borderId="31" xfId="8" applyFont="1" applyFill="1" applyBorder="1" applyAlignment="1">
      <alignment vertical="center"/>
    </xf>
    <xf numFmtId="0" fontId="20" fillId="0" borderId="42" xfId="8" applyFont="1" applyFill="1" applyBorder="1" applyAlignment="1">
      <alignment vertical="center"/>
    </xf>
    <xf numFmtId="178" fontId="20" fillId="0" borderId="39" xfId="8" applyNumberFormat="1" applyFont="1" applyFill="1" applyBorder="1" applyAlignment="1">
      <alignment horizontal="right" vertical="center" shrinkToFit="1"/>
    </xf>
    <xf numFmtId="178" fontId="20" fillId="0" borderId="31" xfId="8" applyNumberFormat="1" applyFont="1" applyFill="1" applyBorder="1" applyAlignment="1">
      <alignment horizontal="right" vertical="center" shrinkToFit="1"/>
    </xf>
    <xf numFmtId="178" fontId="20" fillId="0" borderId="42" xfId="8" applyNumberFormat="1" applyFont="1" applyFill="1" applyBorder="1" applyAlignment="1">
      <alignment horizontal="right" vertical="center" shrinkToFit="1"/>
    </xf>
    <xf numFmtId="178" fontId="20" fillId="0" borderId="32" xfId="8" applyNumberFormat="1" applyFont="1" applyFill="1" applyBorder="1" applyAlignment="1">
      <alignment horizontal="right" vertical="center" shrinkToFit="1"/>
    </xf>
    <xf numFmtId="0" fontId="24" fillId="0" borderId="7" xfId="7" applyFont="1" applyFill="1" applyBorder="1" applyAlignment="1">
      <alignment horizontal="left" vertical="center"/>
    </xf>
    <xf numFmtId="0" fontId="24" fillId="0" borderId="0" xfId="7" applyFont="1" applyFill="1" applyBorder="1" applyAlignment="1">
      <alignment horizontal="left" vertical="center"/>
    </xf>
    <xf numFmtId="0" fontId="24" fillId="0" borderId="66" xfId="7" applyFont="1" applyFill="1" applyBorder="1" applyAlignment="1">
      <alignment horizontal="left" vertical="center"/>
    </xf>
    <xf numFmtId="0" fontId="24" fillId="0" borderId="36" xfId="7" applyFont="1" applyFill="1" applyBorder="1" applyAlignment="1">
      <alignment horizontal="center" vertical="center" wrapText="1"/>
    </xf>
    <xf numFmtId="0" fontId="24" fillId="0" borderId="8" xfId="7" applyFont="1" applyFill="1" applyBorder="1" applyAlignment="1">
      <alignment horizontal="center" vertical="center" wrapText="1"/>
    </xf>
    <xf numFmtId="0" fontId="24" fillId="0" borderId="9" xfId="7" applyFont="1" applyFill="1" applyBorder="1" applyAlignment="1">
      <alignment horizontal="center" vertical="center" wrapText="1"/>
    </xf>
    <xf numFmtId="0" fontId="24" fillId="0" borderId="7" xfId="7" applyFont="1" applyFill="1" applyBorder="1" applyAlignment="1">
      <alignment horizontal="center" vertical="center" wrapText="1"/>
    </xf>
    <xf numFmtId="0" fontId="24" fillId="0" borderId="0" xfId="7" applyFont="1" applyFill="1" applyBorder="1" applyAlignment="1">
      <alignment horizontal="center" vertical="center" wrapText="1"/>
    </xf>
    <xf numFmtId="0" fontId="24" fillId="0" borderId="66" xfId="7" applyFont="1" applyFill="1" applyBorder="1" applyAlignment="1">
      <alignment horizontal="center" vertical="center" wrapText="1"/>
    </xf>
    <xf numFmtId="0" fontId="24" fillId="0" borderId="74" xfId="7" applyFont="1" applyFill="1" applyBorder="1" applyAlignment="1">
      <alignment horizontal="center" vertical="center" wrapText="1"/>
    </xf>
    <xf numFmtId="0" fontId="24" fillId="0" borderId="75" xfId="7" applyFont="1" applyFill="1" applyBorder="1" applyAlignment="1">
      <alignment horizontal="center" vertical="center" wrapText="1"/>
    </xf>
    <xf numFmtId="0" fontId="24" fillId="0" borderId="76" xfId="7" applyFont="1" applyFill="1" applyBorder="1" applyAlignment="1">
      <alignment horizontal="center" vertical="center" wrapText="1"/>
    </xf>
    <xf numFmtId="0" fontId="24" fillId="0" borderId="36" xfId="7" applyFont="1" applyFill="1" applyBorder="1" applyAlignment="1">
      <alignment horizontal="left" vertical="center"/>
    </xf>
    <xf numFmtId="0" fontId="24" fillId="0" borderId="8" xfId="7" applyFont="1" applyFill="1" applyBorder="1" applyAlignment="1">
      <alignment horizontal="left" vertical="center"/>
    </xf>
    <xf numFmtId="0" fontId="24" fillId="0" borderId="9" xfId="7" applyFont="1" applyFill="1" applyBorder="1" applyAlignment="1">
      <alignment horizontal="left" vertical="center"/>
    </xf>
    <xf numFmtId="178" fontId="20" fillId="0" borderId="36" xfId="8" applyNumberFormat="1" applyFont="1" applyFill="1" applyBorder="1" applyAlignment="1">
      <alignment horizontal="right" vertical="center" shrinkToFit="1"/>
    </xf>
    <xf numFmtId="178" fontId="20" fillId="0" borderId="8" xfId="8" applyNumberFormat="1" applyFont="1" applyFill="1" applyBorder="1" applyAlignment="1">
      <alignment horizontal="right" vertical="center" shrinkToFit="1"/>
    </xf>
    <xf numFmtId="178" fontId="20" fillId="0" borderId="9" xfId="8" applyNumberFormat="1" applyFont="1" applyFill="1" applyBorder="1" applyAlignment="1">
      <alignment horizontal="right" vertical="center" shrinkToFit="1"/>
    </xf>
    <xf numFmtId="0" fontId="26" fillId="0" borderId="0" xfId="8" applyFont="1" applyFill="1" applyBorder="1" applyAlignment="1">
      <alignment horizontal="left" vertical="center" wrapText="1"/>
    </xf>
    <xf numFmtId="0" fontId="26" fillId="0" borderId="66" xfId="8" applyFont="1" applyFill="1" applyBorder="1" applyAlignment="1">
      <alignment horizontal="left" vertical="center" wrapText="1"/>
    </xf>
    <xf numFmtId="178" fontId="20" fillId="0" borderId="7" xfId="8" applyNumberFormat="1" applyFont="1" applyFill="1" applyBorder="1" applyAlignment="1">
      <alignment horizontal="right" vertical="center" shrinkToFit="1"/>
    </xf>
    <xf numFmtId="178" fontId="20" fillId="0" borderId="0" xfId="8" applyNumberFormat="1" applyFont="1" applyFill="1" applyBorder="1" applyAlignment="1">
      <alignment horizontal="right" vertical="center" shrinkToFit="1"/>
    </xf>
    <xf numFmtId="178" fontId="20" fillId="0" borderId="66" xfId="8" applyNumberFormat="1" applyFont="1" applyFill="1" applyBorder="1" applyAlignment="1">
      <alignment horizontal="right" vertical="center" shrinkToFit="1"/>
    </xf>
    <xf numFmtId="178" fontId="20" fillId="0" borderId="74" xfId="8" applyNumberFormat="1" applyFont="1" applyFill="1" applyBorder="1" applyAlignment="1">
      <alignment horizontal="right" vertical="center" shrinkToFit="1"/>
    </xf>
    <xf numFmtId="178" fontId="20" fillId="0" borderId="75" xfId="8" applyNumberFormat="1" applyFont="1" applyFill="1" applyBorder="1" applyAlignment="1">
      <alignment horizontal="right" vertical="center" shrinkToFit="1"/>
    </xf>
    <xf numFmtId="178" fontId="20" fillId="0" borderId="76" xfId="8" applyNumberFormat="1" applyFont="1" applyFill="1" applyBorder="1" applyAlignment="1">
      <alignment horizontal="right" vertical="center" shrinkToFit="1"/>
    </xf>
    <xf numFmtId="0" fontId="20" fillId="0" borderId="74" xfId="8" applyFont="1" applyFill="1" applyBorder="1" applyAlignment="1">
      <alignment horizontal="left" vertical="center"/>
    </xf>
    <xf numFmtId="0" fontId="20" fillId="0" borderId="75" xfId="8" applyFont="1" applyFill="1" applyBorder="1" applyAlignment="1">
      <alignment horizontal="left" vertical="center"/>
    </xf>
    <xf numFmtId="0" fontId="20" fillId="0" borderId="76" xfId="8" applyFont="1" applyFill="1" applyBorder="1" applyAlignment="1">
      <alignment horizontal="left" vertical="center"/>
    </xf>
    <xf numFmtId="0" fontId="20" fillId="0" borderId="7" xfId="8" applyFont="1" applyFill="1" applyBorder="1" applyAlignment="1">
      <alignment horizontal="left" vertical="center"/>
    </xf>
    <xf numFmtId="0" fontId="20" fillId="0" borderId="0" xfId="8" applyFont="1" applyFill="1" applyBorder="1" applyAlignment="1">
      <alignment horizontal="left" vertical="center"/>
    </xf>
    <xf numFmtId="0" fontId="20" fillId="0" borderId="66" xfId="8" applyFont="1" applyFill="1" applyBorder="1" applyAlignment="1">
      <alignment horizontal="left" vertical="center"/>
    </xf>
    <xf numFmtId="0" fontId="20" fillId="0" borderId="41" xfId="8" applyFont="1" applyFill="1" applyBorder="1" applyAlignment="1">
      <alignment horizontal="center" vertical="center" wrapText="1"/>
    </xf>
    <xf numFmtId="0" fontId="20" fillId="0" borderId="12" xfId="8" applyFont="1" applyFill="1" applyBorder="1" applyAlignment="1">
      <alignment horizontal="center" vertical="center"/>
    </xf>
    <xf numFmtId="0" fontId="20" fillId="0" borderId="48" xfId="8" applyFont="1" applyFill="1" applyBorder="1" applyAlignment="1">
      <alignment horizontal="center" vertical="center"/>
    </xf>
    <xf numFmtId="0" fontId="20" fillId="0" borderId="37" xfId="8" applyFont="1" applyFill="1" applyBorder="1" applyAlignment="1">
      <alignment horizontal="center" vertical="center"/>
    </xf>
    <xf numFmtId="0" fontId="20" fillId="0" borderId="54" xfId="8" applyFont="1" applyFill="1" applyBorder="1" applyAlignment="1">
      <alignment horizontal="center" vertical="center"/>
    </xf>
    <xf numFmtId="0" fontId="20" fillId="0" borderId="40" xfId="8" applyFont="1" applyFill="1" applyBorder="1" applyAlignment="1">
      <alignment horizontal="center" vertical="center"/>
    </xf>
    <xf numFmtId="0" fontId="20" fillId="0" borderId="12" xfId="8" applyFont="1" applyFill="1" applyBorder="1" applyAlignment="1">
      <alignment horizontal="center" vertical="center" wrapText="1"/>
    </xf>
    <xf numFmtId="0" fontId="20" fillId="0" borderId="48" xfId="8" applyFont="1" applyFill="1" applyBorder="1" applyAlignment="1">
      <alignment horizontal="center" vertical="center" wrapText="1"/>
    </xf>
    <xf numFmtId="0" fontId="20" fillId="0" borderId="37" xfId="8" applyFont="1" applyFill="1" applyBorder="1" applyAlignment="1">
      <alignment horizontal="center" vertical="center" wrapText="1"/>
    </xf>
    <xf numFmtId="0" fontId="20" fillId="0" borderId="54" xfId="8" applyFont="1" applyFill="1" applyBorder="1" applyAlignment="1">
      <alignment horizontal="center" vertical="center" wrapText="1"/>
    </xf>
    <xf numFmtId="0" fontId="20" fillId="0" borderId="40" xfId="8" applyFont="1" applyFill="1" applyBorder="1" applyAlignment="1">
      <alignment horizontal="center" vertical="center" wrapText="1"/>
    </xf>
    <xf numFmtId="0" fontId="26" fillId="0" borderId="41" xfId="8" applyFont="1" applyFill="1" applyBorder="1" applyAlignment="1">
      <alignment horizontal="center" vertical="center" wrapText="1"/>
    </xf>
    <xf numFmtId="0" fontId="26" fillId="0" borderId="12" xfId="8" applyFont="1" applyFill="1" applyBorder="1" applyAlignment="1">
      <alignment horizontal="center" vertical="center" wrapText="1"/>
    </xf>
    <xf numFmtId="0" fontId="26" fillId="0" borderId="13" xfId="8" applyFont="1" applyFill="1" applyBorder="1" applyAlignment="1">
      <alignment horizontal="center" vertical="center" wrapText="1"/>
    </xf>
    <xf numFmtId="0" fontId="26" fillId="0" borderId="37" xfId="8" applyFont="1" applyFill="1" applyBorder="1" applyAlignment="1">
      <alignment horizontal="center" vertical="center" wrapText="1"/>
    </xf>
    <xf numFmtId="0" fontId="26" fillId="0" borderId="54" xfId="8" applyFont="1" applyFill="1" applyBorder="1" applyAlignment="1">
      <alignment horizontal="center" vertical="center" wrapText="1"/>
    </xf>
    <xf numFmtId="0" fontId="26" fillId="0" borderId="67" xfId="8" applyFont="1" applyFill="1" applyBorder="1" applyAlignment="1">
      <alignment horizontal="center" vertical="center" wrapText="1"/>
    </xf>
    <xf numFmtId="0" fontId="20" fillId="0" borderId="11" xfId="8" applyFont="1" applyFill="1" applyBorder="1" applyAlignment="1">
      <alignment horizontal="center" vertical="center" textRotation="255"/>
    </xf>
    <xf numFmtId="0" fontId="20" fillId="0" borderId="12" xfId="8" applyFont="1" applyFill="1" applyBorder="1" applyAlignment="1">
      <alignment horizontal="center" vertical="center" textRotation="255"/>
    </xf>
    <xf numFmtId="0" fontId="20" fillId="0" borderId="48" xfId="8" applyFont="1" applyFill="1" applyBorder="1" applyAlignment="1">
      <alignment horizontal="center" vertical="center" textRotation="255"/>
    </xf>
    <xf numFmtId="0" fontId="20" fillId="0" borderId="7" xfId="8" applyFont="1" applyFill="1" applyBorder="1" applyAlignment="1">
      <alignment horizontal="center" vertical="center" textRotation="255"/>
    </xf>
    <xf numFmtId="0" fontId="20" fillId="0" borderId="0" xfId="8" applyFont="1" applyFill="1" applyBorder="1" applyAlignment="1">
      <alignment horizontal="center" vertical="center" textRotation="255"/>
    </xf>
    <xf numFmtId="0" fontId="20" fillId="0" borderId="38" xfId="8" applyFont="1" applyFill="1" applyBorder="1" applyAlignment="1">
      <alignment horizontal="center" vertical="center" textRotation="255"/>
    </xf>
    <xf numFmtId="0" fontId="20" fillId="0" borderId="74" xfId="8" applyFont="1" applyFill="1" applyBorder="1" applyAlignment="1">
      <alignment horizontal="center" vertical="center" textRotation="255"/>
    </xf>
    <xf numFmtId="0" fontId="20" fillId="0" borderId="75" xfId="8" applyFont="1" applyFill="1" applyBorder="1" applyAlignment="1">
      <alignment horizontal="center" vertical="center" textRotation="255"/>
    </xf>
    <xf numFmtId="0" fontId="20" fillId="0" borderId="70" xfId="8" applyFont="1" applyFill="1" applyBorder="1" applyAlignment="1">
      <alignment horizontal="center" vertical="center" textRotation="255"/>
    </xf>
    <xf numFmtId="0" fontId="20" fillId="0" borderId="41" xfId="8" applyFont="1" applyFill="1" applyBorder="1" applyAlignment="1">
      <alignment horizontal="center" vertical="center"/>
    </xf>
    <xf numFmtId="0" fontId="26" fillId="0" borderId="48" xfId="8" applyFont="1" applyFill="1" applyBorder="1" applyAlignment="1">
      <alignment horizontal="center" vertical="center" wrapText="1"/>
    </xf>
    <xf numFmtId="0" fontId="26" fillId="0" borderId="40" xfId="8" applyFont="1" applyFill="1" applyBorder="1" applyAlignment="1">
      <alignment horizontal="center" vertical="center" wrapText="1"/>
    </xf>
    <xf numFmtId="0" fontId="20" fillId="0" borderId="41" xfId="8" applyFont="1" applyFill="1" applyBorder="1" applyAlignment="1">
      <alignment horizontal="center" vertical="center" textRotation="255"/>
    </xf>
    <xf numFmtId="0" fontId="20" fillId="0" borderId="64" xfId="8" applyFont="1" applyFill="1" applyBorder="1" applyAlignment="1">
      <alignment horizontal="center" vertical="center" textRotation="255"/>
    </xf>
    <xf numFmtId="0" fontId="20" fillId="0" borderId="37" xfId="8" applyFont="1" applyFill="1" applyBorder="1" applyAlignment="1">
      <alignment horizontal="center" vertical="center" textRotation="255"/>
    </xf>
    <xf numFmtId="0" fontId="20" fillId="0" borderId="54" xfId="8" applyFont="1" applyFill="1" applyBorder="1" applyAlignment="1">
      <alignment horizontal="center" vertical="center" textRotation="255"/>
    </xf>
    <xf numFmtId="0" fontId="20" fillId="0" borderId="40" xfId="8" applyFont="1" applyFill="1" applyBorder="1" applyAlignment="1">
      <alignment horizontal="center" vertical="center" textRotation="255"/>
    </xf>
    <xf numFmtId="0" fontId="20" fillId="0" borderId="44" xfId="8" applyFont="1" applyFill="1" applyBorder="1" applyAlignment="1">
      <alignment vertical="center"/>
    </xf>
    <xf numFmtId="0" fontId="20" fillId="0" borderId="18" xfId="8" applyFont="1" applyFill="1" applyBorder="1" applyAlignment="1">
      <alignment vertical="center"/>
    </xf>
    <xf numFmtId="0" fontId="20" fillId="0" borderId="43" xfId="8" applyFont="1" applyFill="1" applyBorder="1" applyAlignment="1">
      <alignment vertical="center"/>
    </xf>
    <xf numFmtId="178" fontId="20" fillId="0" borderId="44" xfId="8" applyNumberFormat="1" applyFont="1" applyFill="1" applyBorder="1" applyAlignment="1">
      <alignment horizontal="right" vertical="center"/>
    </xf>
    <xf numFmtId="178" fontId="20" fillId="0" borderId="18" xfId="8" applyNumberFormat="1" applyFont="1" applyFill="1" applyBorder="1" applyAlignment="1">
      <alignment horizontal="right" vertical="center"/>
    </xf>
    <xf numFmtId="178" fontId="20" fillId="0" borderId="43" xfId="8" applyNumberFormat="1" applyFont="1" applyFill="1" applyBorder="1" applyAlignment="1">
      <alignment horizontal="right" vertical="center"/>
    </xf>
    <xf numFmtId="0" fontId="20" fillId="0" borderId="72" xfId="8" applyFont="1" applyFill="1" applyBorder="1" applyAlignment="1">
      <alignment horizontal="center" vertical="center" shrinkToFit="1"/>
    </xf>
    <xf numFmtId="0" fontId="20" fillId="0" borderId="75" xfId="8" applyFont="1" applyFill="1" applyBorder="1" applyAlignment="1">
      <alignment horizontal="center" vertical="center" shrinkToFit="1"/>
    </xf>
    <xf numFmtId="0" fontId="20" fillId="0" borderId="70" xfId="8" applyFont="1" applyFill="1" applyBorder="1" applyAlignment="1">
      <alignment horizontal="center" vertical="center" shrinkToFit="1"/>
    </xf>
    <xf numFmtId="0" fontId="27" fillId="0" borderId="31" xfId="8" applyFont="1" applyFill="1" applyBorder="1">
      <alignment vertical="center"/>
    </xf>
    <xf numFmtId="0" fontId="27" fillId="0" borderId="42" xfId="8" applyFont="1" applyFill="1" applyBorder="1">
      <alignment vertical="center"/>
    </xf>
    <xf numFmtId="0" fontId="20" fillId="0" borderId="39" xfId="8" applyFont="1" applyFill="1" applyBorder="1" applyAlignment="1">
      <alignment horizontal="center" vertical="center"/>
    </xf>
    <xf numFmtId="0" fontId="20" fillId="0" borderId="31" xfId="8" applyFont="1" applyFill="1" applyBorder="1" applyAlignment="1">
      <alignment horizontal="center" vertical="center"/>
    </xf>
    <xf numFmtId="0" fontId="20" fillId="0" borderId="81" xfId="8" applyFont="1" applyFill="1" applyBorder="1" applyAlignment="1">
      <alignment horizontal="center" vertical="center"/>
    </xf>
    <xf numFmtId="0" fontId="20" fillId="0" borderId="25" xfId="8" applyFont="1" applyFill="1" applyBorder="1" applyAlignment="1">
      <alignment horizontal="center" vertical="center"/>
    </xf>
    <xf numFmtId="0" fontId="20" fillId="0" borderId="26" xfId="8" applyFont="1" applyFill="1" applyBorder="1" applyAlignment="1">
      <alignment horizontal="center" vertical="center"/>
    </xf>
    <xf numFmtId="0" fontId="20" fillId="0" borderId="78" xfId="8" applyFont="1" applyFill="1" applyBorder="1" applyAlignment="1">
      <alignment horizontal="center" vertical="center"/>
    </xf>
    <xf numFmtId="0" fontId="20" fillId="0" borderId="77" xfId="8" applyFont="1" applyFill="1" applyBorder="1" applyAlignment="1">
      <alignment horizontal="center" vertical="center"/>
    </xf>
    <xf numFmtId="0" fontId="20" fillId="0" borderId="51" xfId="8" applyFont="1" applyFill="1" applyBorder="1" applyAlignment="1">
      <alignment horizontal="center" vertical="center"/>
    </xf>
    <xf numFmtId="183" fontId="20" fillId="0" borderId="51" xfId="8" applyNumberFormat="1" applyFont="1" applyFill="1" applyBorder="1" applyAlignment="1">
      <alignment horizontal="right" vertical="center" shrinkToFit="1"/>
    </xf>
    <xf numFmtId="183" fontId="20" fillId="0" borderId="79" xfId="8" applyNumberFormat="1" applyFont="1" applyFill="1" applyBorder="1" applyAlignment="1">
      <alignment horizontal="right" vertical="center" shrinkToFit="1"/>
    </xf>
    <xf numFmtId="183" fontId="20" fillId="0" borderId="6" xfId="8" applyNumberFormat="1" applyFont="1" applyFill="1" applyBorder="1" applyAlignment="1">
      <alignment horizontal="right" vertical="center" shrinkToFit="1"/>
    </xf>
    <xf numFmtId="181" fontId="20" fillId="0" borderId="43" xfId="8" applyNumberFormat="1" applyFont="1" applyFill="1" applyBorder="1" applyAlignment="1">
      <alignment horizontal="right" vertical="center" shrinkToFit="1"/>
    </xf>
    <xf numFmtId="0" fontId="20" fillId="0" borderId="30" xfId="8" applyFont="1" applyFill="1" applyBorder="1" applyAlignment="1">
      <alignment vertical="center"/>
    </xf>
    <xf numFmtId="178" fontId="20" fillId="0" borderId="51" xfId="8" applyNumberFormat="1" applyFont="1" applyFill="1" applyBorder="1" applyAlignment="1">
      <alignment horizontal="right" vertical="center" shrinkToFit="1"/>
    </xf>
    <xf numFmtId="178" fontId="20" fillId="0" borderId="79" xfId="8" applyNumberFormat="1" applyFont="1" applyFill="1" applyBorder="1" applyAlignment="1">
      <alignment horizontal="right" vertical="center" shrinkToFit="1"/>
    </xf>
    <xf numFmtId="178" fontId="20" fillId="0" borderId="6" xfId="8" applyNumberFormat="1" applyFont="1" applyFill="1" applyBorder="1" applyAlignment="1">
      <alignment horizontal="right" vertical="center" shrinkToFit="1"/>
    </xf>
    <xf numFmtId="181" fontId="20" fillId="0" borderId="75" xfId="8" applyNumberFormat="1" applyFont="1" applyFill="1" applyBorder="1" applyAlignment="1">
      <alignment horizontal="right" vertical="center"/>
    </xf>
    <xf numFmtId="181" fontId="20" fillId="0" borderId="76" xfId="8" applyNumberFormat="1" applyFont="1" applyFill="1" applyBorder="1" applyAlignment="1">
      <alignment horizontal="right" vertical="center"/>
    </xf>
    <xf numFmtId="0" fontId="20" fillId="0" borderId="17" xfId="8" applyFont="1" applyFill="1" applyBorder="1" applyAlignment="1">
      <alignment vertical="center"/>
    </xf>
    <xf numFmtId="0" fontId="20" fillId="0" borderId="22" xfId="8" applyFont="1" applyFill="1" applyBorder="1" applyAlignment="1">
      <alignment horizontal="center" vertical="center"/>
    </xf>
    <xf numFmtId="0" fontId="20" fillId="0" borderId="19" xfId="8" applyFont="1" applyFill="1" applyBorder="1" applyAlignment="1">
      <alignment horizontal="center" vertical="center"/>
    </xf>
    <xf numFmtId="0" fontId="20" fillId="0" borderId="80" xfId="8" applyFont="1" applyFill="1" applyBorder="1" applyAlignment="1">
      <alignment horizontal="center" vertical="center"/>
    </xf>
    <xf numFmtId="0" fontId="20" fillId="0" borderId="36" xfId="8" applyFont="1" applyFill="1" applyBorder="1" applyAlignment="1">
      <alignment horizontal="center" vertical="center"/>
    </xf>
    <xf numFmtId="0" fontId="20" fillId="0" borderId="8" xfId="8" applyFont="1" applyFill="1" applyBorder="1" applyAlignment="1">
      <alignment horizontal="center" vertical="center"/>
    </xf>
    <xf numFmtId="0" fontId="20" fillId="0" borderId="74" xfId="8" applyFont="1" applyFill="1" applyBorder="1" applyAlignment="1">
      <alignment horizontal="center" vertical="center"/>
    </xf>
    <xf numFmtId="0" fontId="20" fillId="0" borderId="75" xfId="8" applyFont="1" applyFill="1" applyBorder="1" applyAlignment="1">
      <alignment horizontal="center" vertical="center"/>
    </xf>
    <xf numFmtId="178" fontId="20" fillId="0" borderId="8" xfId="8" applyNumberFormat="1" applyFont="1" applyFill="1" applyBorder="1" applyAlignment="1">
      <alignment horizontal="right" vertical="center"/>
    </xf>
    <xf numFmtId="178" fontId="20" fillId="0" borderId="9" xfId="8" applyNumberFormat="1" applyFont="1" applyFill="1" applyBorder="1" applyAlignment="1">
      <alignment horizontal="right" vertical="center"/>
    </xf>
    <xf numFmtId="0" fontId="24" fillId="0" borderId="44" xfId="9" applyFont="1" applyFill="1" applyBorder="1" applyAlignment="1">
      <alignment horizontal="center" vertical="center" shrinkToFit="1"/>
    </xf>
    <xf numFmtId="0" fontId="24" fillId="0" borderId="18" xfId="9" applyFont="1" applyFill="1" applyBorder="1" applyAlignment="1">
      <alignment horizontal="center" vertical="center" shrinkToFit="1"/>
    </xf>
    <xf numFmtId="0" fontId="24" fillId="0" borderId="43" xfId="9" applyFont="1" applyFill="1" applyBorder="1" applyAlignment="1">
      <alignment horizontal="center" vertical="center" shrinkToFit="1"/>
    </xf>
    <xf numFmtId="185" fontId="24" fillId="0" borderId="41" xfId="8" applyNumberFormat="1" applyFont="1" applyFill="1" applyBorder="1" applyAlignment="1">
      <alignment horizontal="right" vertical="center" shrinkToFit="1"/>
    </xf>
    <xf numFmtId="185" fontId="24" fillId="0" borderId="12" xfId="8" applyNumberFormat="1" applyFont="1" applyFill="1" applyBorder="1" applyAlignment="1">
      <alignment horizontal="right" vertical="center" shrinkToFit="1"/>
    </xf>
    <xf numFmtId="185" fontId="24" fillId="0" borderId="13" xfId="8" applyNumberFormat="1" applyFont="1" applyFill="1" applyBorder="1" applyAlignment="1">
      <alignment horizontal="right" vertical="center" shrinkToFit="1"/>
    </xf>
    <xf numFmtId="0" fontId="20" fillId="0" borderId="11" xfId="8" applyFont="1" applyFill="1" applyBorder="1" applyAlignment="1">
      <alignment horizontal="center" vertical="center"/>
    </xf>
    <xf numFmtId="0" fontId="20" fillId="0" borderId="70" xfId="8" applyFont="1" applyFill="1" applyBorder="1" applyAlignment="1">
      <alignment horizontal="center" vertical="center"/>
    </xf>
    <xf numFmtId="0" fontId="24" fillId="0" borderId="41" xfId="8" applyFont="1" applyFill="1" applyBorder="1" applyAlignment="1">
      <alignment vertical="center"/>
    </xf>
    <xf numFmtId="0" fontId="24" fillId="0" borderId="12" xfId="8" applyFont="1" applyFill="1" applyBorder="1" applyAlignment="1">
      <alignment vertical="center"/>
    </xf>
    <xf numFmtId="0" fontId="24" fillId="0" borderId="48" xfId="8" applyFont="1" applyFill="1" applyBorder="1" applyAlignment="1">
      <alignment vertical="center"/>
    </xf>
    <xf numFmtId="181" fontId="20" fillId="0" borderId="39" xfId="8" applyNumberFormat="1" applyFont="1" applyFill="1" applyBorder="1" applyAlignment="1">
      <alignment horizontal="right" vertical="center" shrinkToFit="1"/>
    </xf>
    <xf numFmtId="181" fontId="20" fillId="0" borderId="31" xfId="8" applyNumberFormat="1" applyFont="1" applyFill="1" applyBorder="1" applyAlignment="1">
      <alignment horizontal="right" vertical="center" shrinkToFit="1"/>
    </xf>
    <xf numFmtId="181" fontId="20" fillId="0" borderId="42" xfId="8" applyNumberFormat="1" applyFont="1" applyFill="1" applyBorder="1" applyAlignment="1">
      <alignment horizontal="right" vertical="center" shrinkToFit="1"/>
    </xf>
    <xf numFmtId="181" fontId="20" fillId="0" borderId="32" xfId="8" applyNumberFormat="1" applyFont="1" applyFill="1" applyBorder="1" applyAlignment="1">
      <alignment horizontal="right" vertical="center" shrinkToFit="1"/>
    </xf>
    <xf numFmtId="0" fontId="24" fillId="0" borderId="41" xfId="9" applyFont="1" applyFill="1" applyBorder="1" applyAlignment="1">
      <alignment horizontal="center" vertical="center" shrinkToFit="1"/>
    </xf>
    <xf numFmtId="0" fontId="24" fillId="0" borderId="12" xfId="9" applyFont="1" applyFill="1" applyBorder="1" applyAlignment="1">
      <alignment horizontal="center" vertical="center" shrinkToFit="1"/>
    </xf>
    <xf numFmtId="0" fontId="24" fillId="0" borderId="48" xfId="9" applyFont="1" applyFill="1" applyBorder="1" applyAlignment="1">
      <alignment horizontal="center" vertical="center" shrinkToFit="1"/>
    </xf>
    <xf numFmtId="178" fontId="24" fillId="0" borderId="39" xfId="8" applyNumberFormat="1" applyFont="1" applyFill="1" applyBorder="1" applyAlignment="1">
      <alignment horizontal="right" vertical="center" shrinkToFit="1"/>
    </xf>
    <xf numFmtId="178" fontId="24" fillId="0" borderId="31" xfId="8" applyNumberFormat="1" applyFont="1" applyFill="1" applyBorder="1" applyAlignment="1">
      <alignment horizontal="right" vertical="center" shrinkToFit="1"/>
    </xf>
    <xf numFmtId="178" fontId="24" fillId="0" borderId="32" xfId="8" applyNumberFormat="1" applyFont="1" applyFill="1" applyBorder="1" applyAlignment="1">
      <alignment horizontal="right" vertical="center" shrinkToFit="1"/>
    </xf>
    <xf numFmtId="0" fontId="20" fillId="0" borderId="24" xfId="8" applyFont="1" applyFill="1" applyBorder="1" applyAlignment="1">
      <alignment horizontal="center" vertical="center"/>
    </xf>
    <xf numFmtId="181" fontId="20" fillId="0" borderId="74" xfId="8" applyNumberFormat="1" applyFont="1" applyFill="1" applyBorder="1" applyAlignment="1">
      <alignment horizontal="right" vertical="center" shrinkToFit="1"/>
    </xf>
    <xf numFmtId="181" fontId="20" fillId="0" borderId="75" xfId="8" applyNumberFormat="1" applyFont="1" applyFill="1" applyBorder="1" applyAlignment="1">
      <alignment horizontal="right" vertical="center" shrinkToFit="1"/>
    </xf>
    <xf numFmtId="181" fontId="20" fillId="0" borderId="76" xfId="8" applyNumberFormat="1" applyFont="1" applyFill="1" applyBorder="1" applyAlignment="1">
      <alignment horizontal="right" vertical="center" shrinkToFit="1"/>
    </xf>
    <xf numFmtId="0" fontId="20" fillId="0" borderId="36" xfId="10" applyFont="1" applyFill="1" applyBorder="1" applyAlignment="1">
      <alignment horizontal="left" vertical="center"/>
    </xf>
    <xf numFmtId="0" fontId="20" fillId="0" borderId="8" xfId="10" applyFont="1" applyFill="1" applyBorder="1" applyAlignment="1">
      <alignment horizontal="left" vertical="center"/>
    </xf>
    <xf numFmtId="0" fontId="20" fillId="0" borderId="9" xfId="10" applyFont="1" applyFill="1" applyBorder="1" applyAlignment="1">
      <alignment horizontal="left" vertical="center"/>
    </xf>
    <xf numFmtId="183" fontId="20" fillId="0" borderId="7" xfId="8" applyNumberFormat="1" applyFont="1" applyFill="1" applyBorder="1" applyAlignment="1">
      <alignment horizontal="right" vertical="center" shrinkToFit="1"/>
    </xf>
    <xf numFmtId="183" fontId="20" fillId="0" borderId="0" xfId="8" applyNumberFormat="1" applyFont="1" applyFill="1" applyBorder="1" applyAlignment="1">
      <alignment horizontal="right" vertical="center" shrinkToFit="1"/>
    </xf>
    <xf numFmtId="183" fontId="20" fillId="0" borderId="66" xfId="8" applyNumberFormat="1" applyFont="1" applyFill="1" applyBorder="1" applyAlignment="1">
      <alignment horizontal="right" vertical="center" shrinkToFit="1"/>
    </xf>
    <xf numFmtId="0" fontId="20" fillId="0" borderId="36" xfId="8" applyFont="1" applyFill="1" applyBorder="1" applyAlignment="1">
      <alignment horizontal="center" vertical="center" wrapText="1"/>
    </xf>
    <xf numFmtId="0" fontId="20" fillId="0" borderId="8" xfId="8" applyFont="1" applyFill="1" applyBorder="1" applyAlignment="1">
      <alignment horizontal="center" vertical="center" wrapText="1"/>
    </xf>
    <xf numFmtId="0" fontId="20" fillId="0" borderId="23" xfId="8" applyFont="1" applyFill="1" applyBorder="1" applyAlignment="1">
      <alignment horizontal="center" vertical="center" wrapText="1"/>
    </xf>
    <xf numFmtId="0" fontId="20" fillId="0" borderId="7" xfId="8" applyFont="1" applyFill="1" applyBorder="1" applyAlignment="1">
      <alignment horizontal="center" vertical="center" wrapText="1"/>
    </xf>
    <xf numFmtId="0" fontId="20" fillId="0" borderId="0" xfId="8" applyFont="1" applyFill="1" applyBorder="1" applyAlignment="1">
      <alignment horizontal="center" vertical="center" wrapText="1"/>
    </xf>
    <xf numFmtId="0" fontId="20" fillId="0" borderId="38" xfId="8" applyFont="1" applyFill="1" applyBorder="1" applyAlignment="1">
      <alignment horizontal="center" vertical="center" wrapText="1"/>
    </xf>
    <xf numFmtId="0" fontId="20" fillId="0" borderId="74" xfId="8" applyFont="1" applyFill="1" applyBorder="1" applyAlignment="1">
      <alignment horizontal="center" vertical="center" wrapText="1"/>
    </xf>
    <xf numFmtId="0" fontId="20" fillId="0" borderId="75" xfId="8" applyFont="1" applyFill="1" applyBorder="1" applyAlignment="1">
      <alignment horizontal="center" vertical="center" wrapText="1"/>
    </xf>
    <xf numFmtId="0" fontId="20" fillId="0" borderId="70" xfId="8" applyFont="1" applyFill="1" applyBorder="1" applyAlignment="1">
      <alignment horizontal="center" vertical="center" wrapText="1"/>
    </xf>
    <xf numFmtId="0" fontId="24" fillId="0" borderId="62" xfId="8" applyFont="1" applyFill="1" applyBorder="1" applyAlignment="1">
      <alignment vertical="center"/>
    </xf>
    <xf numFmtId="0" fontId="24" fillId="0" borderId="25" xfId="8" applyFont="1" applyFill="1" applyBorder="1" applyAlignment="1">
      <alignment vertical="center"/>
    </xf>
    <xf numFmtId="0" fontId="24" fillId="0" borderId="46" xfId="8" applyFont="1" applyFill="1" applyBorder="1" applyAlignment="1">
      <alignment vertical="center"/>
    </xf>
    <xf numFmtId="178" fontId="24" fillId="0" borderId="62" xfId="8" applyNumberFormat="1" applyFont="1" applyFill="1" applyBorder="1" applyAlignment="1">
      <alignment horizontal="right" vertical="center" shrinkToFit="1"/>
    </xf>
    <xf numFmtId="178" fontId="24" fillId="0" borderId="8" xfId="8" applyNumberFormat="1" applyFont="1" applyFill="1" applyBorder="1" applyAlignment="1">
      <alignment horizontal="right" vertical="center" shrinkToFit="1"/>
    </xf>
    <xf numFmtId="178" fontId="24" fillId="0" borderId="9" xfId="8" applyNumberFormat="1" applyFont="1" applyFill="1" applyBorder="1" applyAlignment="1">
      <alignment horizontal="right" vertical="center" shrinkToFit="1"/>
    </xf>
    <xf numFmtId="0" fontId="20" fillId="0" borderId="30" xfId="8" applyFont="1" applyFill="1" applyBorder="1" applyAlignment="1">
      <alignment horizontal="center" vertical="center"/>
    </xf>
    <xf numFmtId="0" fontId="20" fillId="0" borderId="42" xfId="8" applyFont="1" applyFill="1" applyBorder="1" applyAlignment="1">
      <alignment horizontal="center" vertical="center"/>
    </xf>
    <xf numFmtId="0" fontId="20" fillId="0" borderId="39" xfId="8" applyFont="1" applyFill="1" applyBorder="1" applyAlignment="1">
      <alignment horizontal="center" vertical="center" shrinkToFit="1"/>
    </xf>
    <xf numFmtId="0" fontId="20" fillId="0" borderId="31" xfId="8" applyFont="1" applyFill="1" applyBorder="1" applyAlignment="1">
      <alignment horizontal="center" vertical="center" shrinkToFit="1"/>
    </xf>
    <xf numFmtId="0" fontId="20" fillId="0" borderId="42" xfId="8" applyFont="1" applyFill="1" applyBorder="1" applyAlignment="1">
      <alignment horizontal="center" vertical="center" shrinkToFit="1"/>
    </xf>
    <xf numFmtId="0" fontId="20" fillId="0" borderId="32" xfId="8" applyFont="1" applyFill="1" applyBorder="1" applyAlignment="1">
      <alignment horizontal="center" vertical="center" shrinkToFit="1"/>
    </xf>
    <xf numFmtId="0" fontId="24" fillId="0" borderId="31" xfId="8" applyFont="1" applyFill="1" applyBorder="1" applyAlignment="1">
      <alignment vertical="center"/>
    </xf>
    <xf numFmtId="0" fontId="24" fillId="0" borderId="42" xfId="8" applyFont="1" applyFill="1" applyBorder="1" applyAlignment="1">
      <alignment vertical="center"/>
    </xf>
    <xf numFmtId="185" fontId="20" fillId="0" borderId="44" xfId="8" applyNumberFormat="1" applyFont="1" applyFill="1" applyBorder="1" applyAlignment="1">
      <alignment horizontal="right" vertical="center" shrinkToFit="1"/>
    </xf>
    <xf numFmtId="185" fontId="20" fillId="0" borderId="18" xfId="8" applyNumberFormat="1" applyFont="1" applyFill="1" applyBorder="1" applyAlignment="1">
      <alignment horizontal="right" vertical="center" shrinkToFit="1"/>
    </xf>
    <xf numFmtId="185" fontId="20" fillId="0" borderId="19" xfId="8" applyNumberFormat="1" applyFont="1" applyFill="1" applyBorder="1" applyAlignment="1">
      <alignment horizontal="right" vertical="center" shrinkToFit="1"/>
    </xf>
    <xf numFmtId="0" fontId="20" fillId="0" borderId="1" xfId="8" applyFont="1" applyFill="1" applyBorder="1" applyAlignment="1">
      <alignment horizontal="center" vertical="center"/>
    </xf>
    <xf numFmtId="0" fontId="20" fillId="0" borderId="2" xfId="8" applyFont="1" applyFill="1" applyBorder="1" applyAlignment="1">
      <alignment horizontal="center" vertical="center"/>
    </xf>
    <xf numFmtId="0" fontId="20" fillId="0" borderId="45" xfId="8" applyFont="1" applyFill="1" applyBorder="1" applyAlignment="1">
      <alignment vertical="center"/>
    </xf>
    <xf numFmtId="0" fontId="20" fillId="0" borderId="25" xfId="8" applyFont="1" applyFill="1" applyBorder="1" applyAlignment="1">
      <alignment vertical="center"/>
    </xf>
    <xf numFmtId="0" fontId="20" fillId="0" borderId="46" xfId="8" applyFont="1" applyFill="1" applyBorder="1" applyAlignment="1">
      <alignment vertical="center"/>
    </xf>
    <xf numFmtId="178" fontId="20" fillId="0" borderId="45" xfId="8" applyNumberFormat="1" applyFont="1" applyFill="1" applyBorder="1" applyAlignment="1">
      <alignment horizontal="right" vertical="center" shrinkToFit="1"/>
    </xf>
    <xf numFmtId="178" fontId="20" fillId="0" borderId="25" xfId="8" applyNumberFormat="1" applyFont="1" applyFill="1" applyBorder="1" applyAlignment="1">
      <alignment horizontal="right" vertical="center" shrinkToFit="1"/>
    </xf>
    <xf numFmtId="178" fontId="20" fillId="0" borderId="26" xfId="8" applyNumberFormat="1" applyFont="1" applyFill="1" applyBorder="1" applyAlignment="1">
      <alignment horizontal="right" vertical="center" shrinkToFit="1"/>
    </xf>
    <xf numFmtId="0" fontId="20" fillId="0" borderId="9" xfId="8" applyFont="1" applyFill="1" applyBorder="1" applyAlignment="1">
      <alignment horizontal="center" vertical="center"/>
    </xf>
    <xf numFmtId="0" fontId="20" fillId="0" borderId="7" xfId="8" applyFont="1" applyFill="1" applyBorder="1" applyAlignment="1">
      <alignment horizontal="center" vertical="center"/>
    </xf>
    <xf numFmtId="0" fontId="20" fillId="0" borderId="66" xfId="8" applyFont="1" applyFill="1" applyBorder="1" applyAlignment="1">
      <alignment horizontal="center" vertical="center"/>
    </xf>
    <xf numFmtId="182" fontId="20" fillId="0" borderId="7" xfId="8" applyNumberFormat="1" applyFont="1" applyFill="1" applyBorder="1" applyAlignment="1">
      <alignment horizontal="right" vertical="center" shrinkToFit="1"/>
    </xf>
    <xf numFmtId="182" fontId="20" fillId="0" borderId="0" xfId="8" applyNumberFormat="1" applyFont="1" applyFill="1" applyBorder="1" applyAlignment="1">
      <alignment horizontal="right" vertical="center" shrinkToFit="1"/>
    </xf>
    <xf numFmtId="182" fontId="20" fillId="0" borderId="66" xfId="8" applyNumberFormat="1" applyFont="1" applyFill="1" applyBorder="1" applyAlignment="1">
      <alignment horizontal="right" vertical="center" shrinkToFit="1"/>
    </xf>
    <xf numFmtId="0" fontId="20" fillId="0" borderId="14" xfId="8" applyFont="1" applyFill="1" applyBorder="1" applyAlignment="1">
      <alignment horizontal="center" vertical="center"/>
    </xf>
    <xf numFmtId="0" fontId="20" fillId="0" borderId="15" xfId="8" applyFont="1" applyFill="1" applyBorder="1" applyAlignment="1">
      <alignment horizontal="center" vertical="center"/>
    </xf>
    <xf numFmtId="0" fontId="20" fillId="0" borderId="49" xfId="8" applyFont="1" applyFill="1" applyBorder="1" applyAlignment="1">
      <alignment horizontal="center" vertical="center"/>
    </xf>
    <xf numFmtId="0" fontId="20" fillId="0" borderId="38" xfId="8" applyFont="1" applyFill="1" applyBorder="1" applyAlignment="1">
      <alignment horizontal="center" vertical="center"/>
    </xf>
    <xf numFmtId="0" fontId="20" fillId="0" borderId="63" xfId="8" applyFont="1" applyFill="1" applyBorder="1" applyAlignment="1">
      <alignment horizontal="center" vertical="center"/>
    </xf>
    <xf numFmtId="0" fontId="20" fillId="0" borderId="50" xfId="8" applyFont="1" applyFill="1" applyBorder="1" applyAlignment="1">
      <alignment horizontal="center" vertical="center"/>
    </xf>
    <xf numFmtId="0" fontId="20" fillId="0" borderId="71" xfId="8" applyFont="1" applyFill="1" applyBorder="1" applyAlignment="1">
      <alignment horizontal="center" vertical="center"/>
    </xf>
    <xf numFmtId="0" fontId="20" fillId="0" borderId="16" xfId="8" applyFont="1" applyFill="1" applyBorder="1" applyAlignment="1">
      <alignment horizontal="center" vertical="center"/>
    </xf>
    <xf numFmtId="0" fontId="20" fillId="0" borderId="64" xfId="8" applyFont="1" applyFill="1" applyBorder="1" applyAlignment="1">
      <alignment horizontal="center" vertical="center"/>
    </xf>
    <xf numFmtId="0" fontId="20" fillId="0" borderId="65" xfId="8" applyFont="1" applyFill="1" applyBorder="1" applyAlignment="1">
      <alignment horizontal="center" vertical="center"/>
    </xf>
    <xf numFmtId="0" fontId="20" fillId="0" borderId="72" xfId="8" applyFont="1" applyFill="1" applyBorder="1" applyAlignment="1">
      <alignment horizontal="center" vertical="center"/>
    </xf>
    <xf numFmtId="0" fontId="20" fillId="0" borderId="73" xfId="8" applyFont="1" applyFill="1" applyBorder="1" applyAlignment="1">
      <alignment horizontal="center" vertical="center"/>
    </xf>
    <xf numFmtId="49" fontId="20" fillId="0" borderId="41" xfId="8" applyNumberFormat="1" applyFont="1" applyFill="1" applyBorder="1" applyAlignment="1">
      <alignment horizontal="center" vertical="center"/>
    </xf>
    <xf numFmtId="49" fontId="20" fillId="0" borderId="12" xfId="8" applyNumberFormat="1" applyFont="1" applyFill="1" applyBorder="1" applyAlignment="1">
      <alignment horizontal="center" vertical="center"/>
    </xf>
    <xf numFmtId="49" fontId="20" fillId="0" borderId="13" xfId="8" applyNumberFormat="1" applyFont="1" applyFill="1" applyBorder="1" applyAlignment="1">
      <alignment horizontal="center" vertical="center"/>
    </xf>
    <xf numFmtId="49" fontId="20" fillId="0" borderId="64" xfId="8" applyNumberFormat="1" applyFont="1" applyFill="1" applyBorder="1" applyAlignment="1">
      <alignment horizontal="center" vertical="center"/>
    </xf>
    <xf numFmtId="49" fontId="20" fillId="0" borderId="66" xfId="8" applyNumberFormat="1" applyFont="1" applyFill="1" applyBorder="1" applyAlignment="1">
      <alignment horizontal="center" vertical="center"/>
    </xf>
    <xf numFmtId="49" fontId="20" fillId="0" borderId="72" xfId="8" applyNumberFormat="1" applyFont="1" applyFill="1" applyBorder="1" applyAlignment="1">
      <alignment horizontal="center" vertical="center"/>
    </xf>
    <xf numFmtId="49" fontId="20" fillId="0" borderId="75" xfId="8" applyNumberFormat="1" applyFont="1" applyFill="1" applyBorder="1" applyAlignment="1">
      <alignment horizontal="center" vertical="center"/>
    </xf>
    <xf numFmtId="49" fontId="20" fillId="0" borderId="76" xfId="8" applyNumberFormat="1" applyFont="1" applyFill="1" applyBorder="1" applyAlignment="1">
      <alignment horizontal="center" vertical="center"/>
    </xf>
    <xf numFmtId="0" fontId="20" fillId="0" borderId="36" xfId="8" applyFont="1" applyFill="1" applyBorder="1" applyAlignment="1">
      <alignment horizontal="left" vertical="center"/>
    </xf>
    <xf numFmtId="0" fontId="20" fillId="0" borderId="8" xfId="8" applyFont="1" applyFill="1" applyBorder="1" applyAlignment="1">
      <alignment horizontal="left" vertical="center"/>
    </xf>
    <xf numFmtId="0" fontId="20" fillId="0" borderId="9" xfId="8" applyFont="1" applyFill="1" applyBorder="1" applyAlignment="1">
      <alignment horizontal="left" vertical="center"/>
    </xf>
    <xf numFmtId="181" fontId="20" fillId="0" borderId="36" xfId="8" applyNumberFormat="1" applyFont="1" applyFill="1" applyBorder="1" applyAlignment="1">
      <alignment horizontal="right" vertical="center" shrinkToFit="1"/>
    </xf>
    <xf numFmtId="181" fontId="20" fillId="0" borderId="8" xfId="8" applyNumberFormat="1" applyFont="1" applyFill="1" applyBorder="1" applyAlignment="1">
      <alignment horizontal="right" vertical="center" shrinkToFit="1"/>
    </xf>
    <xf numFmtId="181" fontId="20" fillId="0" borderId="9" xfId="8" applyNumberFormat="1" applyFont="1" applyFill="1" applyBorder="1" applyAlignment="1">
      <alignment horizontal="right" vertical="center" shrinkToFit="1"/>
    </xf>
    <xf numFmtId="49" fontId="21" fillId="0" borderId="0" xfId="8" applyNumberFormat="1" applyFont="1" applyFill="1" applyAlignment="1">
      <alignment horizontal="center" vertical="center"/>
    </xf>
    <xf numFmtId="0" fontId="20" fillId="0" borderId="4" xfId="8" applyFont="1" applyFill="1" applyBorder="1" applyAlignment="1">
      <alignment horizontal="center" vertical="center"/>
    </xf>
    <xf numFmtId="0" fontId="20" fillId="0" borderId="23" xfId="8" applyFont="1" applyFill="1" applyBorder="1" applyAlignment="1">
      <alignment horizontal="center" vertical="center"/>
    </xf>
    <xf numFmtId="0" fontId="20" fillId="0" borderId="5" xfId="8" applyFont="1" applyFill="1" applyBorder="1" applyAlignment="1">
      <alignment horizontal="center" vertical="center"/>
    </xf>
    <xf numFmtId="0" fontId="20" fillId="0" borderId="68" xfId="8" applyFont="1" applyFill="1" applyBorder="1" applyAlignment="1">
      <alignment horizontal="center" vertical="center"/>
    </xf>
    <xf numFmtId="0" fontId="20" fillId="0" borderId="47" xfId="8" applyFont="1" applyFill="1" applyBorder="1" applyAlignment="1">
      <alignment horizontal="center" vertical="center"/>
    </xf>
    <xf numFmtId="0" fontId="20" fillId="0" borderId="62" xfId="8" applyFont="1" applyFill="1" applyBorder="1" applyAlignment="1">
      <alignment horizontal="center" vertical="center"/>
    </xf>
    <xf numFmtId="0" fontId="20" fillId="0" borderId="10" xfId="8" applyFont="1" applyFill="1" applyBorder="1" applyAlignment="1">
      <alignment horizontal="center" vertical="center"/>
    </xf>
    <xf numFmtId="0" fontId="20" fillId="0" borderId="69" xfId="8" applyFont="1" applyFill="1" applyBorder="1" applyAlignment="1">
      <alignment horizontal="center" vertical="center"/>
    </xf>
    <xf numFmtId="0" fontId="20" fillId="0" borderId="67" xfId="8" applyFont="1" applyFill="1" applyBorder="1" applyAlignment="1">
      <alignment horizontal="center" vertical="center"/>
    </xf>
    <xf numFmtId="0" fontId="20" fillId="0" borderId="3" xfId="8" applyFont="1" applyFill="1" applyBorder="1" applyAlignment="1">
      <alignment horizontal="center" vertical="center"/>
    </xf>
    <xf numFmtId="0" fontId="20" fillId="0" borderId="37" xfId="11" applyFont="1" applyBorder="1">
      <alignment vertical="center"/>
    </xf>
    <xf numFmtId="0" fontId="20" fillId="0" borderId="54" xfId="11" applyFont="1" applyBorder="1">
      <alignment vertical="center"/>
    </xf>
    <xf numFmtId="0" fontId="20" fillId="0" borderId="40" xfId="11" applyFont="1" applyBorder="1">
      <alignment vertical="center"/>
    </xf>
    <xf numFmtId="178" fontId="20" fillId="0" borderId="37" xfId="11" applyNumberFormat="1" applyFont="1" applyFill="1" applyBorder="1" applyAlignment="1">
      <alignment horizontal="right" vertical="center" shrinkToFit="1"/>
    </xf>
    <xf numFmtId="0" fontId="1" fillId="0" borderId="54" xfId="11" applyFill="1" applyBorder="1" applyAlignment="1">
      <alignment horizontal="right" vertical="center" shrinkToFit="1"/>
    </xf>
    <xf numFmtId="0" fontId="1" fillId="0" borderId="89" xfId="11" applyFill="1" applyBorder="1" applyAlignment="1">
      <alignment horizontal="right" vertical="center" shrinkToFit="1"/>
    </xf>
    <xf numFmtId="181" fontId="20" fillId="0" borderId="91" xfId="11" applyNumberFormat="1" applyFont="1" applyFill="1" applyBorder="1" applyAlignment="1">
      <alignment horizontal="right" vertical="center" shrinkToFit="1"/>
    </xf>
    <xf numFmtId="181" fontId="1" fillId="0" borderId="54" xfId="11" applyNumberFormat="1" applyFill="1" applyBorder="1" applyAlignment="1">
      <alignment horizontal="right" vertical="center" shrinkToFit="1"/>
    </xf>
    <xf numFmtId="181" fontId="1" fillId="0" borderId="89" xfId="11" applyNumberFormat="1" applyFill="1" applyBorder="1" applyAlignment="1">
      <alignment horizontal="right" vertical="center" shrinkToFit="1"/>
    </xf>
    <xf numFmtId="178" fontId="20" fillId="0" borderId="91" xfId="11" applyNumberFormat="1" applyFont="1" applyFill="1" applyBorder="1" applyAlignment="1">
      <alignment horizontal="right" vertical="center" shrinkToFit="1"/>
    </xf>
    <xf numFmtId="178" fontId="20" fillId="5" borderId="91" xfId="11" applyNumberFormat="1" applyFont="1" applyFill="1" applyBorder="1" applyAlignment="1">
      <alignment horizontal="right" vertical="center" shrinkToFit="1"/>
    </xf>
    <xf numFmtId="178" fontId="20" fillId="5" borderId="54" xfId="11" applyNumberFormat="1" applyFont="1" applyFill="1" applyBorder="1" applyAlignment="1">
      <alignment horizontal="right" vertical="center" shrinkToFit="1"/>
    </xf>
    <xf numFmtId="178" fontId="20" fillId="5" borderId="89" xfId="11" applyNumberFormat="1" applyFont="1" applyFill="1" applyBorder="1" applyAlignment="1">
      <alignment horizontal="right" vertical="center" shrinkToFit="1"/>
    </xf>
    <xf numFmtId="0" fontId="20" fillId="5" borderId="91" xfId="11" applyFont="1" applyFill="1" applyBorder="1" applyAlignment="1">
      <alignment horizontal="right" vertical="center" shrinkToFit="1"/>
    </xf>
    <xf numFmtId="0" fontId="20" fillId="5" borderId="54" xfId="11" applyFont="1" applyFill="1" applyBorder="1" applyAlignment="1">
      <alignment horizontal="right" vertical="center" shrinkToFit="1"/>
    </xf>
    <xf numFmtId="0" fontId="20" fillId="5" borderId="40" xfId="11" applyFont="1" applyFill="1" applyBorder="1" applyAlignment="1">
      <alignment horizontal="right" vertical="center" shrinkToFit="1"/>
    </xf>
    <xf numFmtId="0" fontId="20" fillId="0" borderId="64" xfId="11" applyFont="1" applyBorder="1">
      <alignment vertical="center"/>
    </xf>
    <xf numFmtId="0" fontId="20" fillId="0" borderId="0" xfId="11" applyFont="1" applyBorder="1">
      <alignment vertical="center"/>
    </xf>
    <xf numFmtId="0" fontId="20" fillId="0" borderId="38" xfId="11" applyFont="1" applyBorder="1">
      <alignment vertical="center"/>
    </xf>
    <xf numFmtId="178" fontId="20" fillId="0" borderId="64" xfId="11" applyNumberFormat="1" applyFont="1" applyFill="1" applyBorder="1" applyAlignment="1">
      <alignment horizontal="right" vertical="center" shrinkToFit="1"/>
    </xf>
    <xf numFmtId="178" fontId="20" fillId="0" borderId="0" xfId="11" applyNumberFormat="1" applyFont="1" applyFill="1" applyBorder="1" applyAlignment="1">
      <alignment horizontal="right" vertical="center" shrinkToFit="1"/>
    </xf>
    <xf numFmtId="178" fontId="20" fillId="0" borderId="85" xfId="11" applyNumberFormat="1" applyFont="1" applyFill="1" applyBorder="1" applyAlignment="1">
      <alignment horizontal="right" vertical="center" shrinkToFit="1"/>
    </xf>
    <xf numFmtId="181" fontId="20" fillId="0" borderId="88" xfId="11" applyNumberFormat="1" applyFont="1" applyFill="1" applyBorder="1" applyAlignment="1">
      <alignment horizontal="right" vertical="center" shrinkToFit="1"/>
    </xf>
    <xf numFmtId="181" fontId="20" fillId="0" borderId="0" xfId="11" applyNumberFormat="1" applyFont="1" applyFill="1" applyBorder="1" applyAlignment="1">
      <alignment horizontal="right" vertical="center" shrinkToFit="1"/>
    </xf>
    <xf numFmtId="181" fontId="20" fillId="0" borderId="85" xfId="11" applyNumberFormat="1" applyFont="1" applyFill="1" applyBorder="1" applyAlignment="1">
      <alignment horizontal="right" vertical="center" shrinkToFit="1"/>
    </xf>
    <xf numFmtId="178" fontId="20" fillId="0" borderId="88" xfId="11" applyNumberFormat="1" applyFont="1" applyFill="1" applyBorder="1" applyAlignment="1">
      <alignment horizontal="right" vertical="center" shrinkToFit="1"/>
    </xf>
    <xf numFmtId="178" fontId="20" fillId="5" borderId="88" xfId="11" applyNumberFormat="1" applyFont="1" applyFill="1" applyBorder="1" applyAlignment="1">
      <alignment horizontal="right" vertical="center" shrinkToFit="1"/>
    </xf>
    <xf numFmtId="178" fontId="20" fillId="5" borderId="0" xfId="11" applyNumberFormat="1" applyFont="1" applyFill="1" applyBorder="1" applyAlignment="1">
      <alignment horizontal="right" vertical="center" shrinkToFit="1"/>
    </xf>
    <xf numFmtId="178" fontId="20" fillId="5" borderId="85" xfId="11" applyNumberFormat="1" applyFont="1" applyFill="1" applyBorder="1" applyAlignment="1">
      <alignment horizontal="right" vertical="center" shrinkToFit="1"/>
    </xf>
    <xf numFmtId="0" fontId="20" fillId="5" borderId="88" xfId="11" applyFont="1" applyFill="1" applyBorder="1" applyAlignment="1">
      <alignment horizontal="right" vertical="center" shrinkToFit="1"/>
    </xf>
    <xf numFmtId="0" fontId="20" fillId="5" borderId="0" xfId="11" applyFont="1" applyFill="1" applyBorder="1" applyAlignment="1">
      <alignment horizontal="right" vertical="center" shrinkToFit="1"/>
    </xf>
    <xf numFmtId="0" fontId="20" fillId="5" borderId="38" xfId="11" applyFont="1" applyFill="1" applyBorder="1" applyAlignment="1">
      <alignment horizontal="right" vertical="center" shrinkToFit="1"/>
    </xf>
    <xf numFmtId="0" fontId="20" fillId="0" borderId="41" xfId="11" applyFont="1" applyBorder="1" applyAlignment="1">
      <alignment horizontal="center" vertical="center" textRotation="255"/>
    </xf>
    <xf numFmtId="0" fontId="20" fillId="0" borderId="48" xfId="11" applyFont="1" applyBorder="1" applyAlignment="1">
      <alignment horizontal="center" vertical="center" textRotation="255"/>
    </xf>
    <xf numFmtId="0" fontId="20" fillId="0" borderId="64" xfId="11" applyFont="1" applyBorder="1" applyAlignment="1">
      <alignment horizontal="center" vertical="center" textRotation="255"/>
    </xf>
    <xf numFmtId="0" fontId="20" fillId="0" borderId="38" xfId="11" applyFont="1" applyBorder="1" applyAlignment="1">
      <alignment horizontal="center" vertical="center" textRotation="255"/>
    </xf>
    <xf numFmtId="0" fontId="20" fillId="0" borderId="37" xfId="11" applyFont="1" applyBorder="1" applyAlignment="1">
      <alignment horizontal="center" vertical="center" textRotation="255"/>
    </xf>
    <xf numFmtId="0" fontId="20" fillId="0" borderId="40" xfId="11" applyFont="1" applyBorder="1" applyAlignment="1">
      <alignment horizontal="center" vertical="center" textRotation="255"/>
    </xf>
    <xf numFmtId="0" fontId="1" fillId="0" borderId="0" xfId="11" applyFill="1" applyAlignment="1">
      <alignment horizontal="right" vertical="center" shrinkToFit="1"/>
    </xf>
    <xf numFmtId="0" fontId="1" fillId="0" borderId="85" xfId="11" applyFill="1" applyBorder="1" applyAlignment="1">
      <alignment horizontal="right" vertical="center" shrinkToFit="1"/>
    </xf>
    <xf numFmtId="181" fontId="1" fillId="0" borderId="0" xfId="11" applyNumberFormat="1" applyFill="1" applyAlignment="1">
      <alignment horizontal="right" vertical="center" shrinkToFit="1"/>
    </xf>
    <xf numFmtId="181" fontId="1" fillId="0" borderId="85" xfId="11" applyNumberFormat="1" applyFill="1" applyBorder="1" applyAlignment="1">
      <alignment horizontal="right" vertical="center" shrinkToFit="1"/>
    </xf>
    <xf numFmtId="178" fontId="20" fillId="0" borderId="54" xfId="11" applyNumberFormat="1" applyFont="1" applyFill="1" applyBorder="1" applyAlignment="1">
      <alignment horizontal="right" vertical="center" shrinkToFit="1"/>
    </xf>
    <xf numFmtId="178" fontId="20" fillId="0" borderId="89" xfId="11" applyNumberFormat="1" applyFont="1" applyFill="1" applyBorder="1" applyAlignment="1">
      <alignment horizontal="right" vertical="center" shrinkToFit="1"/>
    </xf>
    <xf numFmtId="181" fontId="20" fillId="0" borderId="90" xfId="11" applyNumberFormat="1" applyFont="1" applyFill="1" applyBorder="1" applyAlignment="1">
      <alignment horizontal="right" vertical="center" shrinkToFit="1"/>
    </xf>
    <xf numFmtId="178" fontId="20" fillId="0" borderId="90" xfId="11" applyNumberFormat="1" applyFont="1" applyFill="1" applyBorder="1" applyAlignment="1">
      <alignment horizontal="right" vertical="center" shrinkToFit="1"/>
    </xf>
    <xf numFmtId="181" fontId="20" fillId="0" borderId="54" xfId="11" applyNumberFormat="1" applyFont="1" applyFill="1" applyBorder="1" applyAlignment="1">
      <alignment horizontal="right" vertical="center" shrinkToFit="1"/>
    </xf>
    <xf numFmtId="181" fontId="20" fillId="0" borderId="40" xfId="11" applyNumberFormat="1" applyFont="1" applyFill="1" applyBorder="1" applyAlignment="1">
      <alignment horizontal="right" vertical="center" shrinkToFit="1"/>
    </xf>
    <xf numFmtId="0" fontId="1" fillId="0" borderId="40" xfId="11" applyFill="1" applyBorder="1" applyAlignment="1">
      <alignment horizontal="right" vertical="center" shrinkToFit="1"/>
    </xf>
    <xf numFmtId="0" fontId="20" fillId="0" borderId="54" xfId="11" applyFont="1" applyFill="1" applyBorder="1">
      <alignment vertical="center"/>
    </xf>
    <xf numFmtId="0" fontId="20" fillId="0" borderId="40" xfId="11" applyFont="1" applyFill="1" applyBorder="1">
      <alignment vertical="center"/>
    </xf>
    <xf numFmtId="178" fontId="20" fillId="0" borderId="40" xfId="11" applyNumberFormat="1" applyFont="1" applyFill="1" applyBorder="1" applyAlignment="1">
      <alignment horizontal="right" vertical="center" shrinkToFit="1"/>
    </xf>
    <xf numFmtId="181" fontId="20" fillId="0" borderId="86" xfId="11" applyNumberFormat="1" applyFont="1" applyFill="1" applyBorder="1" applyAlignment="1">
      <alignment horizontal="right" vertical="center" shrinkToFit="1"/>
    </xf>
    <xf numFmtId="178" fontId="20" fillId="0" borderId="86" xfId="11" applyNumberFormat="1" applyFont="1" applyFill="1" applyBorder="1" applyAlignment="1">
      <alignment horizontal="right" vertical="center" shrinkToFit="1"/>
    </xf>
    <xf numFmtId="181" fontId="20" fillId="0" borderId="38" xfId="11" applyNumberFormat="1" applyFont="1" applyFill="1" applyBorder="1" applyAlignment="1">
      <alignment horizontal="right" vertical="center" shrinkToFit="1"/>
    </xf>
    <xf numFmtId="0" fontId="20" fillId="0" borderId="37" xfId="11" applyFont="1" applyFill="1" applyBorder="1" applyAlignment="1">
      <alignment horizontal="left" vertical="center"/>
    </xf>
    <xf numFmtId="0" fontId="20" fillId="0" borderId="54" xfId="11" applyFont="1" applyFill="1" applyBorder="1" applyAlignment="1">
      <alignment horizontal="left" vertical="center"/>
    </xf>
    <xf numFmtId="0" fontId="20" fillId="0" borderId="40" xfId="11" applyFont="1" applyFill="1" applyBorder="1" applyAlignment="1">
      <alignment horizontal="left" vertical="center"/>
    </xf>
    <xf numFmtId="0" fontId="20" fillId="0" borderId="64" xfId="11" applyFont="1" applyFill="1" applyBorder="1">
      <alignment vertical="center"/>
    </xf>
    <xf numFmtId="0" fontId="20" fillId="0" borderId="0" xfId="11" applyFont="1" applyFill="1" applyBorder="1">
      <alignment vertical="center"/>
    </xf>
    <xf numFmtId="0" fontId="20" fillId="0" borderId="38" xfId="11" applyFont="1" applyFill="1" applyBorder="1">
      <alignment vertical="center"/>
    </xf>
    <xf numFmtId="181" fontId="1" fillId="0" borderId="38" xfId="11" applyNumberFormat="1" applyFill="1" applyBorder="1" applyAlignment="1">
      <alignment horizontal="right" vertical="center" shrinkToFit="1"/>
    </xf>
    <xf numFmtId="0" fontId="20" fillId="0" borderId="64" xfId="11" applyFont="1" applyFill="1" applyBorder="1" applyAlignment="1">
      <alignment horizontal="left" vertical="center"/>
    </xf>
    <xf numFmtId="0" fontId="20" fillId="0" borderId="0" xfId="11" applyFont="1" applyFill="1" applyBorder="1" applyAlignment="1">
      <alignment horizontal="left" vertical="center"/>
    </xf>
    <xf numFmtId="0" fontId="20" fillId="0" borderId="38" xfId="11" applyFont="1" applyFill="1" applyBorder="1" applyAlignment="1">
      <alignment horizontal="left" vertical="center"/>
    </xf>
    <xf numFmtId="0" fontId="1" fillId="0" borderId="38" xfId="11" applyFill="1" applyBorder="1" applyAlignment="1">
      <alignment horizontal="right" vertical="center" shrinkToFit="1"/>
    </xf>
    <xf numFmtId="178" fontId="20" fillId="0" borderId="38" xfId="11" applyNumberFormat="1" applyFont="1" applyFill="1" applyBorder="1" applyAlignment="1">
      <alignment horizontal="right" vertical="center" shrinkToFit="1"/>
    </xf>
    <xf numFmtId="0" fontId="20" fillId="0" borderId="64" xfId="11" applyFont="1" applyFill="1" applyBorder="1" applyAlignment="1">
      <alignment horizontal="center" vertical="center" wrapText="1"/>
    </xf>
    <xf numFmtId="0" fontId="20" fillId="0" borderId="0" xfId="11" applyFont="1" applyFill="1" applyBorder="1" applyAlignment="1">
      <alignment horizontal="center" vertical="center" wrapText="1"/>
    </xf>
    <xf numFmtId="0" fontId="20" fillId="0" borderId="37" xfId="11" applyFont="1" applyFill="1" applyBorder="1" applyAlignment="1">
      <alignment horizontal="center" vertical="center" wrapText="1"/>
    </xf>
    <xf numFmtId="0" fontId="20" fillId="0" borderId="54" xfId="11" applyFont="1" applyFill="1" applyBorder="1" applyAlignment="1">
      <alignment horizontal="center" vertical="center" wrapText="1"/>
    </xf>
    <xf numFmtId="0" fontId="20" fillId="0" borderId="41" xfId="11" applyFont="1" applyFill="1" applyBorder="1" applyAlignment="1">
      <alignment horizontal="left" vertical="center"/>
    </xf>
    <xf numFmtId="0" fontId="20" fillId="0" borderId="12" xfId="11" applyFont="1" applyFill="1" applyBorder="1" applyAlignment="1">
      <alignment horizontal="left" vertical="center"/>
    </xf>
    <xf numFmtId="0" fontId="20" fillId="0" borderId="48" xfId="11" applyFont="1" applyFill="1" applyBorder="1" applyAlignment="1">
      <alignment horizontal="left" vertical="center"/>
    </xf>
    <xf numFmtId="178" fontId="20" fillId="0" borderId="41" xfId="11" applyNumberFormat="1" applyFont="1" applyFill="1" applyBorder="1" applyAlignment="1">
      <alignment horizontal="right" vertical="center" shrinkToFit="1"/>
    </xf>
    <xf numFmtId="178" fontId="20" fillId="0" borderId="12" xfId="11" applyNumberFormat="1" applyFont="1" applyFill="1" applyBorder="1" applyAlignment="1">
      <alignment horizontal="right" vertical="center" shrinkToFit="1"/>
    </xf>
    <xf numFmtId="178" fontId="20" fillId="0" borderId="48" xfId="11" applyNumberFormat="1" applyFont="1" applyFill="1" applyBorder="1" applyAlignment="1">
      <alignment horizontal="right" vertical="center" shrinkToFit="1"/>
    </xf>
    <xf numFmtId="0" fontId="20" fillId="0" borderId="41" xfId="11" applyFont="1" applyFill="1" applyBorder="1">
      <alignment vertical="center"/>
    </xf>
    <xf numFmtId="0" fontId="20" fillId="0" borderId="12" xfId="11" applyFont="1" applyFill="1" applyBorder="1">
      <alignment vertical="center"/>
    </xf>
    <xf numFmtId="0" fontId="20" fillId="0" borderId="48" xfId="11" applyFont="1" applyFill="1" applyBorder="1">
      <alignment vertical="center"/>
    </xf>
    <xf numFmtId="0" fontId="20" fillId="0" borderId="39" xfId="11" applyFont="1" applyBorder="1" applyAlignment="1">
      <alignment horizontal="center" vertical="center"/>
    </xf>
    <xf numFmtId="0" fontId="20" fillId="0" borderId="31" xfId="11" applyFont="1" applyBorder="1" applyAlignment="1">
      <alignment horizontal="center" vertical="center"/>
    </xf>
    <xf numFmtId="0" fontId="20" fillId="0" borderId="42" xfId="11" applyFont="1" applyBorder="1" applyAlignment="1">
      <alignment horizontal="center" vertical="center"/>
    </xf>
    <xf numFmtId="181" fontId="20" fillId="0" borderId="37" xfId="11" applyNumberFormat="1" applyFont="1" applyFill="1" applyBorder="1" applyAlignment="1">
      <alignment horizontal="right" vertical="center" shrinkToFit="1"/>
    </xf>
    <xf numFmtId="0" fontId="1" fillId="0" borderId="0" xfId="11" applyFill="1" applyBorder="1" applyAlignment="1">
      <alignment horizontal="right" vertical="center" shrinkToFit="1"/>
    </xf>
    <xf numFmtId="0" fontId="20" fillId="0" borderId="41" xfId="11" applyFont="1" applyBorder="1">
      <alignment vertical="center"/>
    </xf>
    <xf numFmtId="0" fontId="20" fillId="0" borderId="12" xfId="11" applyFont="1" applyBorder="1">
      <alignment vertical="center"/>
    </xf>
    <xf numFmtId="0" fontId="20" fillId="0" borderId="48" xfId="11" applyFont="1" applyBorder="1">
      <alignment vertical="center"/>
    </xf>
    <xf numFmtId="181" fontId="20" fillId="0" borderId="41" xfId="11" applyNumberFormat="1" applyFont="1" applyFill="1" applyBorder="1" applyAlignment="1">
      <alignment horizontal="right" vertical="center" shrinkToFit="1"/>
    </xf>
    <xf numFmtId="0" fontId="1" fillId="0" borderId="12" xfId="11" applyFill="1" applyBorder="1" applyAlignment="1">
      <alignment horizontal="right" vertical="center" shrinkToFit="1"/>
    </xf>
    <xf numFmtId="181" fontId="20" fillId="0" borderId="12" xfId="11" applyNumberFormat="1" applyFont="1" applyFill="1" applyBorder="1" applyAlignment="1">
      <alignment horizontal="right" vertical="center" shrinkToFit="1"/>
    </xf>
    <xf numFmtId="0" fontId="1" fillId="0" borderId="48" xfId="11" applyFill="1" applyBorder="1" applyAlignment="1">
      <alignment horizontal="right" vertical="center" shrinkToFit="1"/>
    </xf>
    <xf numFmtId="181" fontId="20" fillId="0" borderId="64" xfId="11" applyNumberFormat="1" applyFont="1" applyFill="1" applyBorder="1" applyAlignment="1">
      <alignment horizontal="right" vertical="center" shrinkToFit="1"/>
    </xf>
    <xf numFmtId="0" fontId="1" fillId="0" borderId="31" xfId="11" applyBorder="1" applyAlignment="1">
      <alignment horizontal="center" vertical="center"/>
    </xf>
    <xf numFmtId="0" fontId="1" fillId="0" borderId="42" xfId="11" applyBorder="1" applyAlignment="1">
      <alignment horizontal="center" vertical="center"/>
    </xf>
    <xf numFmtId="0" fontId="20" fillId="0" borderId="41" xfId="11" applyFont="1" applyBorder="1" applyAlignment="1">
      <alignment horizontal="center" vertical="center" wrapText="1"/>
    </xf>
    <xf numFmtId="0" fontId="20" fillId="0" borderId="12" xfId="11" applyFont="1" applyBorder="1" applyAlignment="1">
      <alignment horizontal="center" vertical="center" wrapText="1"/>
    </xf>
    <xf numFmtId="0" fontId="20" fillId="0" borderId="64" xfId="11" applyFont="1" applyBorder="1" applyAlignment="1">
      <alignment horizontal="center" vertical="center" wrapText="1"/>
    </xf>
    <xf numFmtId="0" fontId="20" fillId="0" borderId="0" xfId="11" applyFont="1" applyBorder="1" applyAlignment="1">
      <alignment horizontal="center" vertical="center" wrapText="1"/>
    </xf>
    <xf numFmtId="0" fontId="20" fillId="0" borderId="37" xfId="11" applyFont="1" applyBorder="1" applyAlignment="1">
      <alignment horizontal="center" vertical="center" wrapText="1"/>
    </xf>
    <xf numFmtId="0" fontId="20" fillId="0" borderId="54" xfId="11" applyFont="1" applyBorder="1" applyAlignment="1">
      <alignment horizontal="center" vertical="center" wrapText="1"/>
    </xf>
    <xf numFmtId="0" fontId="20" fillId="0" borderId="12" xfId="11" applyFont="1" applyBorder="1" applyAlignment="1">
      <alignment vertical="center" textRotation="255"/>
    </xf>
    <xf numFmtId="0" fontId="20" fillId="0" borderId="0" xfId="11" applyFont="1" applyBorder="1" applyAlignment="1">
      <alignment vertical="center" textRotation="255"/>
    </xf>
    <xf numFmtId="0" fontId="20" fillId="0" borderId="54" xfId="11" applyFont="1" applyBorder="1" applyAlignment="1">
      <alignment vertical="center" textRotation="255"/>
    </xf>
    <xf numFmtId="0" fontId="20" fillId="0" borderId="41" xfId="11" applyFont="1" applyFill="1" applyBorder="1" applyAlignment="1">
      <alignment horizontal="center" vertical="center" textRotation="255"/>
    </xf>
    <xf numFmtId="0" fontId="20" fillId="0" borderId="48" xfId="11" applyFont="1" applyFill="1" applyBorder="1" applyAlignment="1">
      <alignment horizontal="center" vertical="center" textRotation="255"/>
    </xf>
    <xf numFmtId="0" fontId="20" fillId="0" borderId="64" xfId="11" applyFont="1" applyFill="1" applyBorder="1" applyAlignment="1">
      <alignment horizontal="center" vertical="center" textRotation="255"/>
    </xf>
    <xf numFmtId="0" fontId="20" fillId="0" borderId="38" xfId="11" applyFont="1" applyFill="1" applyBorder="1" applyAlignment="1">
      <alignment horizontal="center" vertical="center" textRotation="255"/>
    </xf>
    <xf numFmtId="0" fontId="20" fillId="0" borderId="37" xfId="11" applyFont="1" applyFill="1" applyBorder="1" applyAlignment="1">
      <alignment horizontal="center" vertical="center" textRotation="255"/>
    </xf>
    <xf numFmtId="0" fontId="20" fillId="0" borderId="40" xfId="11" applyFont="1" applyFill="1" applyBorder="1" applyAlignment="1">
      <alignment horizontal="center" vertical="center" textRotation="255"/>
    </xf>
    <xf numFmtId="0" fontId="26" fillId="0" borderId="64" xfId="11" applyFont="1" applyBorder="1">
      <alignment vertical="center"/>
    </xf>
    <xf numFmtId="0" fontId="26" fillId="0" borderId="0" xfId="11" applyFont="1" applyBorder="1">
      <alignment vertical="center"/>
    </xf>
    <xf numFmtId="0" fontId="26" fillId="0" borderId="38" xfId="11" applyFont="1" applyBorder="1">
      <alignment vertical="center"/>
    </xf>
    <xf numFmtId="0" fontId="20" fillId="0" borderId="64" xfId="11" applyFont="1" applyBorder="1" applyAlignment="1">
      <alignment vertical="center"/>
    </xf>
    <xf numFmtId="0" fontId="16" fillId="0" borderId="0" xfId="6" applyBorder="1" applyAlignment="1">
      <alignment vertical="center"/>
    </xf>
    <xf numFmtId="0" fontId="16" fillId="0" borderId="38" xfId="6" applyBorder="1" applyAlignment="1">
      <alignment vertical="center"/>
    </xf>
    <xf numFmtId="178" fontId="20" fillId="0" borderId="87" xfId="11" applyNumberFormat="1" applyFont="1" applyFill="1" applyBorder="1" applyAlignment="1">
      <alignment horizontal="right" vertical="center" shrinkToFit="1"/>
    </xf>
    <xf numFmtId="178" fontId="20" fillId="0" borderId="84" xfId="11" applyNumberFormat="1" applyFont="1" applyFill="1" applyBorder="1" applyAlignment="1">
      <alignment horizontal="right" vertical="center" shrinkToFit="1"/>
    </xf>
    <xf numFmtId="178" fontId="20" fillId="0" borderId="82" xfId="11" applyNumberFormat="1" applyFont="1" applyFill="1" applyBorder="1" applyAlignment="1">
      <alignment horizontal="right" vertical="center" shrinkToFit="1"/>
    </xf>
    <xf numFmtId="181" fontId="20" fillId="0" borderId="84" xfId="11" applyNumberFormat="1" applyFont="1" applyFill="1" applyBorder="1" applyAlignment="1">
      <alignment horizontal="right" vertical="center" shrinkToFit="1"/>
    </xf>
    <xf numFmtId="181" fontId="20" fillId="0" borderId="48" xfId="11" applyNumberFormat="1" applyFont="1" applyFill="1" applyBorder="1" applyAlignment="1">
      <alignment horizontal="right" vertical="center" shrinkToFit="1"/>
    </xf>
    <xf numFmtId="0" fontId="16" fillId="0" borderId="0" xfId="6" applyAlignment="1">
      <alignment vertical="center"/>
    </xf>
    <xf numFmtId="181" fontId="20" fillId="0" borderId="82" xfId="11" applyNumberFormat="1" applyFont="1" applyFill="1" applyBorder="1" applyAlignment="1">
      <alignment horizontal="right" vertical="center" shrinkToFit="1"/>
    </xf>
    <xf numFmtId="0" fontId="20" fillId="0" borderId="39" xfId="11" applyFont="1" applyFill="1" applyBorder="1" applyAlignment="1">
      <alignment horizontal="center" vertical="center"/>
    </xf>
    <xf numFmtId="0" fontId="20" fillId="0" borderId="31" xfId="11" applyFont="1" applyFill="1" applyBorder="1" applyAlignment="1">
      <alignment horizontal="center" vertical="center"/>
    </xf>
    <xf numFmtId="0" fontId="20" fillId="0" borderId="42" xfId="11" applyFont="1" applyFill="1" applyBorder="1" applyAlignment="1">
      <alignment horizontal="center" vertical="center"/>
    </xf>
    <xf numFmtId="0" fontId="20" fillId="0" borderId="37" xfId="11" applyFont="1" applyFill="1" applyBorder="1">
      <alignment vertical="center"/>
    </xf>
    <xf numFmtId="178" fontId="20" fillId="0" borderId="64" xfId="11" applyNumberFormat="1" applyFont="1" applyFill="1" applyBorder="1" applyAlignment="1">
      <alignment horizontal="right" vertical="center"/>
    </xf>
    <xf numFmtId="178" fontId="20" fillId="0" borderId="0" xfId="11" applyNumberFormat="1" applyFont="1" applyFill="1" applyBorder="1" applyAlignment="1">
      <alignment horizontal="right" vertical="center"/>
    </xf>
    <xf numFmtId="178" fontId="20" fillId="0" borderId="85" xfId="11" applyNumberFormat="1" applyFont="1" applyFill="1" applyBorder="1" applyAlignment="1">
      <alignment horizontal="right" vertical="center"/>
    </xf>
    <xf numFmtId="181" fontId="20" fillId="0" borderId="86" xfId="11" applyNumberFormat="1" applyFont="1" applyFill="1" applyBorder="1" applyAlignment="1">
      <alignment horizontal="right" vertical="center"/>
    </xf>
    <xf numFmtId="178" fontId="20" fillId="0" borderId="88" xfId="11" applyNumberFormat="1" applyFont="1" applyFill="1" applyBorder="1" applyAlignment="1">
      <alignment horizontal="right" vertical="center"/>
    </xf>
    <xf numFmtId="0" fontId="26" fillId="0" borderId="39" xfId="11" applyFont="1" applyFill="1" applyBorder="1" applyAlignment="1">
      <alignment horizontal="center" vertical="center"/>
    </xf>
    <xf numFmtId="0" fontId="26" fillId="0" borderId="31" xfId="11" applyFont="1" applyFill="1" applyBorder="1" applyAlignment="1">
      <alignment horizontal="center" vertical="center"/>
    </xf>
    <xf numFmtId="0" fontId="26" fillId="0" borderId="42" xfId="11" applyFont="1" applyFill="1" applyBorder="1" applyAlignment="1">
      <alignment horizontal="center" vertical="center"/>
    </xf>
    <xf numFmtId="178" fontId="20" fillId="0" borderId="38" xfId="11" applyNumberFormat="1" applyFont="1" applyFill="1" applyBorder="1" applyAlignment="1">
      <alignment horizontal="right" vertical="center"/>
    </xf>
    <xf numFmtId="181" fontId="20" fillId="0" borderId="83" xfId="11" applyNumberFormat="1" applyFont="1" applyFill="1" applyBorder="1" applyAlignment="1">
      <alignment horizontal="right" vertical="center" shrinkToFit="1"/>
    </xf>
    <xf numFmtId="178" fontId="20" fillId="0" borderId="83" xfId="11" applyNumberFormat="1" applyFont="1" applyFill="1" applyBorder="1" applyAlignment="1">
      <alignment horizontal="right" vertical="center" shrinkToFit="1"/>
    </xf>
    <xf numFmtId="49" fontId="23" fillId="0" borderId="1" xfId="11" applyNumberFormat="1" applyFont="1" applyFill="1" applyBorder="1" applyAlignment="1">
      <alignment horizontal="center" vertical="center"/>
    </xf>
    <xf numFmtId="49" fontId="23" fillId="0" borderId="2" xfId="11" applyNumberFormat="1" applyFont="1" applyFill="1" applyBorder="1" applyAlignment="1">
      <alignment horizontal="center" vertical="center"/>
    </xf>
    <xf numFmtId="49" fontId="23" fillId="0" borderId="3" xfId="11" applyNumberFormat="1" applyFont="1" applyFill="1" applyBorder="1" applyAlignment="1">
      <alignment horizontal="center" vertical="center"/>
    </xf>
    <xf numFmtId="0" fontId="20" fillId="0" borderId="34" xfId="11" applyFont="1" applyBorder="1" applyAlignment="1">
      <alignment horizontal="center" vertical="center"/>
    </xf>
    <xf numFmtId="0" fontId="34" fillId="6" borderId="75" xfId="12" applyFont="1" applyFill="1" applyBorder="1" applyAlignment="1" applyProtection="1">
      <alignment horizontal="center" vertical="center"/>
    </xf>
    <xf numFmtId="0" fontId="34" fillId="6" borderId="70" xfId="12" applyFont="1" applyFill="1" applyBorder="1" applyAlignment="1" applyProtection="1">
      <alignment horizontal="center" vertical="center"/>
    </xf>
    <xf numFmtId="187" fontId="34" fillId="6" borderId="130" xfId="14" applyNumberFormat="1" applyFont="1" applyFill="1" applyBorder="1" applyAlignment="1" applyProtection="1">
      <alignment horizontal="right" vertical="center" shrinkToFit="1"/>
    </xf>
    <xf numFmtId="187" fontId="34" fillId="6" borderId="18" xfId="14" applyNumberFormat="1" applyFont="1" applyFill="1" applyBorder="1" applyAlignment="1" applyProtection="1">
      <alignment horizontal="right" vertical="center" shrinkToFit="1"/>
    </xf>
    <xf numFmtId="187" fontId="34" fillId="6" borderId="184" xfId="14" applyNumberFormat="1" applyFont="1" applyFill="1" applyBorder="1" applyAlignment="1" applyProtection="1">
      <alignment horizontal="right" vertical="center" shrinkToFit="1"/>
    </xf>
    <xf numFmtId="187" fontId="34" fillId="6" borderId="166" xfId="14" applyNumberFormat="1" applyFont="1" applyFill="1" applyBorder="1" applyAlignment="1" applyProtection="1">
      <alignment horizontal="right" vertical="center" shrinkToFit="1"/>
    </xf>
    <xf numFmtId="187" fontId="34" fillId="6" borderId="167" xfId="14" applyNumberFormat="1" applyFont="1" applyFill="1" applyBorder="1" applyAlignment="1" applyProtection="1">
      <alignment horizontal="right" vertical="center" shrinkToFit="1"/>
    </xf>
    <xf numFmtId="187" fontId="34" fillId="6" borderId="185" xfId="14" applyNumberFormat="1" applyFont="1" applyFill="1" applyBorder="1" applyAlignment="1" applyProtection="1">
      <alignment horizontal="right" vertical="center" shrinkToFit="1"/>
    </xf>
    <xf numFmtId="0" fontId="34" fillId="6" borderId="74" xfId="12" applyFont="1" applyFill="1" applyBorder="1" applyProtection="1">
      <alignment vertical="center"/>
    </xf>
    <xf numFmtId="0" fontId="34" fillId="6" borderId="75" xfId="12" applyFont="1" applyFill="1" applyBorder="1" applyProtection="1">
      <alignment vertical="center"/>
    </xf>
    <xf numFmtId="0" fontId="34" fillId="6" borderId="70" xfId="12" applyFont="1" applyFill="1" applyBorder="1" applyProtection="1">
      <alignment vertical="center"/>
    </xf>
    <xf numFmtId="188" fontId="34" fillId="6" borderId="72" xfId="14" applyNumberFormat="1" applyFont="1" applyFill="1" applyBorder="1" applyAlignment="1" applyProtection="1">
      <alignment horizontal="right" vertical="center" shrinkToFit="1"/>
    </xf>
    <xf numFmtId="188" fontId="34" fillId="6" borderId="75" xfId="14" applyNumberFormat="1" applyFont="1" applyFill="1" applyBorder="1" applyAlignment="1" applyProtection="1">
      <alignment horizontal="right" vertical="center" shrinkToFit="1"/>
    </xf>
    <xf numFmtId="188" fontId="34" fillId="6" borderId="70" xfId="14" applyNumberFormat="1" applyFont="1" applyFill="1" applyBorder="1" applyAlignment="1" applyProtection="1">
      <alignment horizontal="right" vertical="center" shrinkToFit="1"/>
    </xf>
    <xf numFmtId="188" fontId="34" fillId="6" borderId="181" xfId="14" applyNumberFormat="1" applyFont="1" applyFill="1" applyBorder="1" applyAlignment="1" applyProtection="1">
      <alignment horizontal="right" vertical="center" shrinkToFit="1"/>
    </xf>
    <xf numFmtId="188" fontId="34" fillId="6" borderId="182" xfId="14" applyNumberFormat="1" applyFont="1" applyFill="1" applyBorder="1" applyAlignment="1" applyProtection="1">
      <alignment horizontal="right" vertical="center" shrinkToFit="1"/>
    </xf>
    <xf numFmtId="188" fontId="34" fillId="6" borderId="183" xfId="14" applyNumberFormat="1" applyFont="1" applyFill="1" applyBorder="1" applyAlignment="1" applyProtection="1">
      <alignment horizontal="right" vertical="center" shrinkToFit="1"/>
    </xf>
    <xf numFmtId="0" fontId="34" fillId="6" borderId="11" xfId="12" applyFont="1" applyFill="1" applyBorder="1" applyAlignment="1" applyProtection="1">
      <alignment horizontal="left" vertical="center" wrapText="1"/>
    </xf>
    <xf numFmtId="0" fontId="34" fillId="6" borderId="12" xfId="12" applyFont="1" applyFill="1" applyBorder="1" applyAlignment="1" applyProtection="1">
      <alignment horizontal="left" vertical="center" wrapText="1"/>
    </xf>
    <xf numFmtId="0" fontId="34" fillId="6" borderId="74" xfId="12" applyFont="1" applyFill="1" applyBorder="1" applyAlignment="1" applyProtection="1">
      <alignment horizontal="left" vertical="center" wrapText="1"/>
    </xf>
    <xf numFmtId="0" fontId="34" fillId="6" borderId="75" xfId="12" applyFont="1" applyFill="1" applyBorder="1" applyAlignment="1" applyProtection="1">
      <alignment horizontal="left" vertical="center" wrapText="1"/>
    </xf>
    <xf numFmtId="0" fontId="34" fillId="6" borderId="12" xfId="12" applyFont="1" applyFill="1" applyBorder="1" applyAlignment="1" applyProtection="1">
      <alignment horizontal="center" vertical="center"/>
    </xf>
    <xf numFmtId="0" fontId="34" fillId="6" borderId="48" xfId="12" applyFont="1" applyFill="1" applyBorder="1" applyAlignment="1" applyProtection="1">
      <alignment horizontal="center" vertical="center"/>
    </xf>
    <xf numFmtId="187" fontId="34" fillId="6" borderId="39" xfId="14" applyNumberFormat="1" applyFont="1" applyFill="1" applyBorder="1" applyAlignment="1" applyProtection="1">
      <alignment horizontal="right" vertical="center" shrinkToFit="1"/>
    </xf>
    <xf numFmtId="187" fontId="34" fillId="6" borderId="31" xfId="14" applyNumberFormat="1" applyFont="1" applyFill="1" applyBorder="1" applyAlignment="1" applyProtection="1">
      <alignment horizontal="right" vertical="center" shrinkToFit="1"/>
    </xf>
    <xf numFmtId="187" fontId="34" fillId="6" borderId="156" xfId="14" applyNumberFormat="1" applyFont="1" applyFill="1" applyBorder="1" applyAlignment="1" applyProtection="1">
      <alignment horizontal="right" vertical="center" shrinkToFit="1"/>
    </xf>
    <xf numFmtId="187" fontId="34" fillId="6" borderId="157" xfId="14" applyNumberFormat="1" applyFont="1" applyFill="1" applyBorder="1" applyAlignment="1" applyProtection="1">
      <alignment horizontal="right" vertical="center" shrinkToFit="1"/>
    </xf>
    <xf numFmtId="187" fontId="34" fillId="6" borderId="158" xfId="14" applyNumberFormat="1" applyFont="1" applyFill="1" applyBorder="1" applyAlignment="1" applyProtection="1">
      <alignment horizontal="right" vertical="center" shrinkToFit="1"/>
    </xf>
    <xf numFmtId="187" fontId="34" fillId="6" borderId="159" xfId="14" applyNumberFormat="1" applyFont="1" applyFill="1" applyBorder="1" applyAlignment="1" applyProtection="1">
      <alignment horizontal="right" vertical="center" shrinkToFit="1"/>
    </xf>
    <xf numFmtId="187" fontId="34" fillId="6" borderId="160" xfId="14" applyNumberFormat="1" applyFont="1" applyFill="1" applyBorder="1" applyAlignment="1" applyProtection="1">
      <alignment horizontal="right" vertical="center" shrinkToFit="1"/>
    </xf>
    <xf numFmtId="0" fontId="34" fillId="6" borderId="7" xfId="12" applyFont="1" applyFill="1" applyBorder="1" applyProtection="1">
      <alignment vertical="center"/>
    </xf>
    <xf numFmtId="0" fontId="34" fillId="6" borderId="0" xfId="12" applyFont="1" applyFill="1" applyBorder="1" applyProtection="1">
      <alignment vertical="center"/>
    </xf>
    <xf numFmtId="0" fontId="34" fillId="6" borderId="38" xfId="12" applyFont="1" applyFill="1" applyBorder="1" applyProtection="1">
      <alignment vertical="center"/>
    </xf>
    <xf numFmtId="188" fontId="34" fillId="6" borderId="64" xfId="14" applyNumberFormat="1" applyFont="1" applyFill="1" applyBorder="1" applyAlignment="1" applyProtection="1">
      <alignment horizontal="right" vertical="center" shrinkToFit="1"/>
    </xf>
    <xf numFmtId="188" fontId="34" fillId="6" borderId="0" xfId="14" applyNumberFormat="1" applyFont="1" applyFill="1" applyBorder="1" applyAlignment="1" applyProtection="1">
      <alignment horizontal="right" vertical="center" shrinkToFit="1"/>
    </xf>
    <xf numFmtId="188" fontId="34" fillId="6" borderId="38" xfId="14" applyNumberFormat="1" applyFont="1" applyFill="1" applyBorder="1" applyAlignment="1" applyProtection="1">
      <alignment horizontal="right" vertical="center" shrinkToFit="1"/>
    </xf>
    <xf numFmtId="188" fontId="34" fillId="6" borderId="0" xfId="14" applyNumberFormat="1" applyFont="1" applyFill="1" applyAlignment="1" applyProtection="1">
      <alignment horizontal="right" vertical="center" shrinkToFit="1"/>
    </xf>
    <xf numFmtId="188" fontId="34" fillId="6" borderId="66" xfId="14" applyNumberFormat="1" applyFont="1" applyFill="1" applyBorder="1" applyAlignment="1" applyProtection="1">
      <alignment horizontal="right" vertical="center" shrinkToFit="1"/>
    </xf>
    <xf numFmtId="0" fontId="36" fillId="6" borderId="24" xfId="12" applyFont="1" applyFill="1" applyBorder="1" applyAlignment="1" applyProtection="1">
      <alignment horizontal="left" vertical="center"/>
    </xf>
    <xf numFmtId="0" fontId="34" fillId="6" borderId="54" xfId="12" applyFont="1" applyFill="1" applyBorder="1" applyAlignment="1" applyProtection="1">
      <alignment horizontal="left" vertical="center"/>
    </xf>
    <xf numFmtId="0" fontId="34" fillId="6" borderId="54" xfId="12" applyFont="1" applyFill="1" applyBorder="1" applyAlignment="1" applyProtection="1">
      <alignment horizontal="right" vertical="center" wrapText="1"/>
    </xf>
    <xf numFmtId="0" fontId="34" fillId="6" borderId="54" xfId="12" applyFont="1" applyFill="1" applyBorder="1" applyAlignment="1" applyProtection="1">
      <alignment horizontal="right" vertical="center"/>
    </xf>
    <xf numFmtId="0" fontId="34" fillId="6" borderId="40" xfId="12" applyFont="1" applyFill="1" applyBorder="1" applyAlignment="1" applyProtection="1">
      <alignment horizontal="right" vertical="center"/>
    </xf>
    <xf numFmtId="177" fontId="34" fillId="6" borderId="37" xfId="14" applyNumberFormat="1" applyFont="1" applyFill="1" applyBorder="1" applyAlignment="1" applyProtection="1">
      <alignment horizontal="right" vertical="center" shrinkToFit="1"/>
    </xf>
    <xf numFmtId="177" fontId="34" fillId="6" borderId="54" xfId="14" applyNumberFormat="1" applyFont="1" applyFill="1" applyBorder="1" applyAlignment="1" applyProtection="1">
      <alignment horizontal="right" vertical="center" shrinkToFit="1"/>
    </xf>
    <xf numFmtId="177" fontId="34" fillId="6" borderId="89" xfId="14" applyNumberFormat="1" applyFont="1" applyFill="1" applyBorder="1" applyAlignment="1" applyProtection="1">
      <alignment horizontal="right" vertical="center" shrinkToFit="1"/>
    </xf>
    <xf numFmtId="177" fontId="34" fillId="6" borderId="91" xfId="14" applyNumberFormat="1" applyFont="1" applyFill="1" applyBorder="1" applyAlignment="1" applyProtection="1">
      <alignment horizontal="right" vertical="center" shrinkToFit="1"/>
    </xf>
    <xf numFmtId="187" fontId="34" fillId="6" borderId="178" xfId="14" applyNumberFormat="1" applyFont="1" applyFill="1" applyBorder="1" applyAlignment="1" applyProtection="1">
      <alignment horizontal="right" vertical="center" shrinkToFit="1"/>
    </xf>
    <xf numFmtId="187" fontId="34" fillId="6" borderId="179" xfId="14" applyNumberFormat="1" applyFont="1" applyFill="1" applyBorder="1" applyAlignment="1" applyProtection="1">
      <alignment horizontal="right" vertical="center" shrinkToFit="1"/>
    </xf>
    <xf numFmtId="187" fontId="34" fillId="6" borderId="180" xfId="14" applyNumberFormat="1" applyFont="1" applyFill="1" applyBorder="1" applyAlignment="1" applyProtection="1">
      <alignment horizontal="right" vertical="center" shrinkToFit="1"/>
    </xf>
    <xf numFmtId="176" fontId="34" fillId="6" borderId="64" xfId="14" applyNumberFormat="1" applyFont="1" applyFill="1" applyBorder="1" applyAlignment="1" applyProtection="1">
      <alignment horizontal="right" vertical="center" shrinkToFit="1"/>
    </xf>
    <xf numFmtId="176" fontId="34" fillId="6" borderId="0" xfId="14" applyNumberFormat="1" applyFont="1" applyFill="1" applyBorder="1" applyAlignment="1" applyProtection="1">
      <alignment horizontal="right" vertical="center" shrinkToFit="1"/>
    </xf>
    <xf numFmtId="176" fontId="34" fillId="6" borderId="38" xfId="14" applyNumberFormat="1" applyFont="1" applyFill="1" applyBorder="1" applyAlignment="1" applyProtection="1">
      <alignment horizontal="right" vertical="center" shrinkToFit="1"/>
    </xf>
    <xf numFmtId="176" fontId="34" fillId="6" borderId="0" xfId="14" applyNumberFormat="1" applyFont="1" applyFill="1" applyAlignment="1" applyProtection="1">
      <alignment horizontal="right" vertical="center" shrinkToFit="1"/>
    </xf>
    <xf numFmtId="176" fontId="34" fillId="6" borderId="66" xfId="14" applyNumberFormat="1" applyFont="1" applyFill="1" applyBorder="1" applyAlignment="1" applyProtection="1">
      <alignment horizontal="right" vertical="center" shrinkToFit="1"/>
    </xf>
    <xf numFmtId="0" fontId="34" fillId="6" borderId="7" xfId="12" applyFont="1" applyFill="1" applyBorder="1" applyAlignment="1" applyProtection="1">
      <alignment horizontal="left" vertical="center"/>
    </xf>
    <xf numFmtId="0" fontId="34" fillId="6" borderId="0" xfId="12" applyFont="1" applyFill="1" applyBorder="1" applyAlignment="1" applyProtection="1">
      <alignment horizontal="left" vertical="center"/>
    </xf>
    <xf numFmtId="0" fontId="34" fillId="6" borderId="0" xfId="12" applyFont="1" applyFill="1" applyBorder="1" applyAlignment="1" applyProtection="1">
      <alignment horizontal="right" vertical="center" wrapText="1"/>
    </xf>
    <xf numFmtId="0" fontId="34" fillId="6" borderId="0" xfId="12" applyFont="1" applyFill="1" applyBorder="1" applyAlignment="1" applyProtection="1">
      <alignment horizontal="right" vertical="center"/>
    </xf>
    <xf numFmtId="0" fontId="34" fillId="6" borderId="38" xfId="12" applyFont="1" applyFill="1" applyBorder="1" applyAlignment="1" applyProtection="1">
      <alignment horizontal="right" vertical="center"/>
    </xf>
    <xf numFmtId="177" fontId="34" fillId="6" borderId="64" xfId="14" applyNumberFormat="1" applyFont="1" applyFill="1" applyBorder="1" applyAlignment="1" applyProtection="1">
      <alignment horizontal="right" vertical="center" shrinkToFit="1"/>
    </xf>
    <xf numFmtId="177" fontId="34" fillId="6" borderId="0" xfId="14" applyNumberFormat="1" applyFont="1" applyFill="1" applyBorder="1" applyAlignment="1" applyProtection="1">
      <alignment horizontal="right" vertical="center" shrinkToFit="1"/>
    </xf>
    <xf numFmtId="177" fontId="34" fillId="6" borderId="85" xfId="14" applyNumberFormat="1" applyFont="1" applyFill="1" applyBorder="1" applyAlignment="1" applyProtection="1">
      <alignment horizontal="right" vertical="center" shrinkToFit="1"/>
    </xf>
    <xf numFmtId="177" fontId="34" fillId="6" borderId="88" xfId="14" applyNumberFormat="1" applyFont="1" applyFill="1" applyBorder="1" applyAlignment="1" applyProtection="1">
      <alignment horizontal="right" vertical="center" shrinkToFit="1"/>
    </xf>
    <xf numFmtId="187" fontId="34" fillId="6" borderId="175" xfId="14" applyNumberFormat="1" applyFont="1" applyFill="1" applyBorder="1" applyAlignment="1" applyProtection="1">
      <alignment horizontal="right" vertical="center" shrinkToFit="1"/>
    </xf>
    <xf numFmtId="187" fontId="34" fillId="6" borderId="176" xfId="14" applyNumberFormat="1" applyFont="1" applyFill="1" applyBorder="1" applyAlignment="1" applyProtection="1">
      <alignment horizontal="right" vertical="center" shrinkToFit="1"/>
    </xf>
    <xf numFmtId="187" fontId="34" fillId="6" borderId="177" xfId="14" applyNumberFormat="1" applyFont="1" applyFill="1" applyBorder="1" applyAlignment="1" applyProtection="1">
      <alignment horizontal="right" vertical="center" shrinkToFit="1"/>
    </xf>
    <xf numFmtId="176" fontId="34" fillId="6" borderId="41" xfId="14" applyNumberFormat="1" applyFont="1" applyFill="1" applyBorder="1" applyAlignment="1" applyProtection="1">
      <alignment horizontal="right" vertical="center" shrinkToFit="1"/>
    </xf>
    <xf numFmtId="176" fontId="34" fillId="6" borderId="12" xfId="14" applyNumberFormat="1" applyFont="1" applyFill="1" applyBorder="1" applyAlignment="1" applyProtection="1">
      <alignment horizontal="right" vertical="center" shrinkToFit="1"/>
    </xf>
    <xf numFmtId="176" fontId="34" fillId="6" borderId="13" xfId="14" applyNumberFormat="1" applyFont="1" applyFill="1" applyBorder="1" applyAlignment="1" applyProtection="1">
      <alignment horizontal="right" vertical="center" shrinkToFit="1"/>
    </xf>
    <xf numFmtId="0" fontId="34" fillId="6" borderId="72" xfId="12" applyFont="1" applyFill="1" applyBorder="1" applyProtection="1">
      <alignment vertical="center"/>
    </xf>
    <xf numFmtId="177" fontId="34" fillId="6" borderId="172" xfId="14" applyNumberFormat="1" applyFont="1" applyFill="1" applyBorder="1" applyAlignment="1" applyProtection="1">
      <alignment horizontal="right" vertical="center" shrinkToFit="1"/>
    </xf>
    <xf numFmtId="177" fontId="34" fillId="6" borderId="173" xfId="14" applyNumberFormat="1" applyFont="1" applyFill="1" applyBorder="1" applyAlignment="1" applyProtection="1">
      <alignment horizontal="right" vertical="center" shrinkToFit="1"/>
    </xf>
    <xf numFmtId="187" fontId="34" fillId="6" borderId="173" xfId="14" applyNumberFormat="1" applyFont="1" applyFill="1" applyBorder="1" applyAlignment="1" applyProtection="1">
      <alignment horizontal="right" vertical="center" shrinkToFit="1"/>
    </xf>
    <xf numFmtId="187" fontId="34" fillId="6" borderId="174" xfId="14" applyNumberFormat="1" applyFont="1" applyFill="1" applyBorder="1" applyAlignment="1" applyProtection="1">
      <alignment horizontal="right" vertical="center" shrinkToFit="1"/>
    </xf>
    <xf numFmtId="187" fontId="34" fillId="6" borderId="86" xfId="14" applyNumberFormat="1" applyFont="1" applyFill="1" applyBorder="1" applyAlignment="1" applyProtection="1">
      <alignment horizontal="right" vertical="center" shrinkToFit="1"/>
    </xf>
    <xf numFmtId="187" fontId="34" fillId="6" borderId="155" xfId="14" applyNumberFormat="1" applyFont="1" applyFill="1" applyBorder="1" applyAlignment="1" applyProtection="1">
      <alignment horizontal="right" vertical="center" shrinkToFit="1"/>
    </xf>
    <xf numFmtId="0" fontId="34" fillId="6" borderId="11" xfId="12" applyFont="1" applyFill="1" applyBorder="1" applyAlignment="1" applyProtection="1">
      <alignment horizontal="left" vertical="center"/>
    </xf>
    <xf numFmtId="0" fontId="34" fillId="6" borderId="12" xfId="12" applyFont="1" applyFill="1" applyBorder="1" applyAlignment="1" applyProtection="1">
      <alignment horizontal="left" vertical="center"/>
    </xf>
    <xf numFmtId="0" fontId="34" fillId="6" borderId="12" xfId="12" applyFont="1" applyFill="1" applyBorder="1" applyAlignment="1" applyProtection="1">
      <alignment horizontal="right" vertical="center"/>
    </xf>
    <xf numFmtId="0" fontId="34" fillId="6" borderId="48" xfId="12" applyFont="1" applyFill="1" applyBorder="1" applyAlignment="1" applyProtection="1">
      <alignment horizontal="right" vertical="center"/>
    </xf>
    <xf numFmtId="177" fontId="34" fillId="6" borderId="41" xfId="13" applyNumberFormat="1" applyFont="1" applyFill="1" applyBorder="1" applyAlignment="1" applyProtection="1">
      <alignment horizontal="right" vertical="center" shrinkToFit="1"/>
    </xf>
    <xf numFmtId="177" fontId="34" fillId="6" borderId="12" xfId="13" applyNumberFormat="1" applyFont="1" applyFill="1" applyBorder="1" applyAlignment="1" applyProtection="1">
      <alignment horizontal="right" vertical="center" shrinkToFit="1"/>
    </xf>
    <xf numFmtId="177" fontId="34" fillId="6" borderId="82" xfId="13" applyNumberFormat="1" applyFont="1" applyFill="1" applyBorder="1" applyAlignment="1" applyProtection="1">
      <alignment horizontal="right" vertical="center" shrinkToFit="1"/>
    </xf>
    <xf numFmtId="177" fontId="34" fillId="6" borderId="84" xfId="13" applyNumberFormat="1" applyFont="1" applyFill="1" applyBorder="1" applyAlignment="1" applyProtection="1">
      <alignment horizontal="right" vertical="center" shrinkToFit="1"/>
    </xf>
    <xf numFmtId="187" fontId="34" fillId="6" borderId="169" xfId="14" applyNumberFormat="1" applyFont="1" applyFill="1" applyBorder="1" applyAlignment="1" applyProtection="1">
      <alignment horizontal="right" vertical="center" shrinkToFit="1"/>
    </xf>
    <xf numFmtId="187" fontId="34" fillId="6" borderId="170" xfId="14" applyNumberFormat="1" applyFont="1" applyFill="1" applyBorder="1" applyAlignment="1" applyProtection="1">
      <alignment horizontal="right" vertical="center" shrinkToFit="1"/>
    </xf>
    <xf numFmtId="187" fontId="34" fillId="6" borderId="171" xfId="14" applyNumberFormat="1" applyFont="1" applyFill="1" applyBorder="1" applyAlignment="1" applyProtection="1">
      <alignment horizontal="right" vertical="center" shrinkToFit="1"/>
    </xf>
    <xf numFmtId="0" fontId="34" fillId="6" borderId="11" xfId="12" applyFont="1" applyFill="1" applyBorder="1" applyProtection="1">
      <alignment vertical="center"/>
    </xf>
    <xf numFmtId="0" fontId="34" fillId="6" borderId="12" xfId="12" applyFont="1" applyFill="1" applyBorder="1" applyProtection="1">
      <alignment vertical="center"/>
    </xf>
    <xf numFmtId="0" fontId="34" fillId="6" borderId="48" xfId="12" applyFont="1" applyFill="1" applyBorder="1" applyProtection="1">
      <alignment vertical="center"/>
    </xf>
    <xf numFmtId="176" fontId="34" fillId="6" borderId="48" xfId="14" applyNumberFormat="1" applyFont="1" applyFill="1" applyBorder="1" applyAlignment="1" applyProtection="1">
      <alignment horizontal="right" vertical="center" shrinkToFit="1"/>
    </xf>
    <xf numFmtId="0" fontId="34" fillId="6" borderId="45" xfId="12" applyFont="1" applyFill="1" applyBorder="1" applyAlignment="1" applyProtection="1">
      <alignment horizontal="center" vertical="center"/>
    </xf>
    <xf numFmtId="0" fontId="34" fillId="6" borderId="25" xfId="12" applyFont="1" applyFill="1" applyBorder="1" applyAlignment="1" applyProtection="1">
      <alignment horizontal="center" vertical="center"/>
    </xf>
    <xf numFmtId="0" fontId="34" fillId="6" borderId="46" xfId="12" applyFont="1" applyFill="1" applyBorder="1" applyAlignment="1" applyProtection="1">
      <alignment horizontal="center" vertical="center"/>
    </xf>
    <xf numFmtId="0" fontId="34" fillId="6" borderId="26" xfId="12" applyFont="1" applyFill="1" applyBorder="1" applyAlignment="1" applyProtection="1">
      <alignment horizontal="center" vertical="center"/>
    </xf>
    <xf numFmtId="0" fontId="34" fillId="6" borderId="64" xfId="12" applyFont="1" applyFill="1" applyBorder="1" applyProtection="1">
      <alignment vertical="center"/>
    </xf>
    <xf numFmtId="177" fontId="34" fillId="6" borderId="154" xfId="14" applyNumberFormat="1" applyFont="1" applyFill="1" applyBorder="1" applyAlignment="1" applyProtection="1">
      <alignment horizontal="right" vertical="center" shrinkToFit="1"/>
    </xf>
    <xf numFmtId="177" fontId="34" fillId="6" borderId="86" xfId="14" applyNumberFormat="1" applyFont="1" applyFill="1" applyBorder="1" applyAlignment="1" applyProtection="1">
      <alignment horizontal="right" vertical="center" shrinkToFit="1"/>
    </xf>
    <xf numFmtId="0" fontId="34" fillId="6" borderId="11" xfId="12" applyFont="1" applyFill="1" applyBorder="1" applyAlignment="1" applyProtection="1">
      <alignment horizontal="center" vertical="center" textRotation="255" wrapText="1"/>
    </xf>
    <xf numFmtId="0" fontId="34" fillId="6" borderId="48" xfId="12" applyFont="1" applyFill="1" applyBorder="1" applyAlignment="1" applyProtection="1">
      <alignment horizontal="center" vertical="center" textRotation="255" wrapText="1"/>
    </xf>
    <xf numFmtId="0" fontId="34" fillId="6" borderId="7" xfId="12" applyFont="1" applyFill="1" applyBorder="1" applyAlignment="1" applyProtection="1">
      <alignment horizontal="center" vertical="center" textRotation="255" wrapText="1"/>
    </xf>
    <xf numFmtId="0" fontId="34" fillId="6" borderId="38" xfId="12" applyFont="1" applyFill="1" applyBorder="1" applyAlignment="1" applyProtection="1">
      <alignment horizontal="center" vertical="center" textRotation="255" wrapText="1"/>
    </xf>
    <xf numFmtId="0" fontId="34" fillId="6" borderId="24" xfId="12" applyFont="1" applyFill="1" applyBorder="1" applyAlignment="1" applyProtection="1">
      <alignment horizontal="center" vertical="center" textRotation="255" wrapText="1"/>
    </xf>
    <xf numFmtId="0" fontId="34" fillId="6" borderId="40" xfId="12" applyFont="1" applyFill="1" applyBorder="1" applyAlignment="1" applyProtection="1">
      <alignment horizontal="center" vertical="center" textRotation="255" wrapText="1"/>
    </xf>
    <xf numFmtId="0" fontId="34" fillId="6" borderId="64" xfId="12" applyFont="1" applyFill="1" applyBorder="1" applyAlignment="1" applyProtection="1">
      <alignment vertical="center"/>
    </xf>
    <xf numFmtId="0" fontId="34" fillId="6" borderId="0" xfId="12" applyFont="1" applyFill="1" applyBorder="1" applyAlignment="1" applyProtection="1">
      <alignment vertical="center"/>
    </xf>
    <xf numFmtId="0" fontId="34" fillId="6" borderId="38" xfId="12" applyFont="1" applyFill="1" applyBorder="1" applyAlignment="1" applyProtection="1">
      <alignment vertical="center"/>
    </xf>
    <xf numFmtId="187" fontId="34" fillId="6" borderId="88" xfId="14" applyNumberFormat="1" applyFont="1" applyFill="1" applyBorder="1" applyAlignment="1" applyProtection="1">
      <alignment horizontal="right" vertical="center" shrinkToFit="1"/>
    </xf>
    <xf numFmtId="187" fontId="34" fillId="6" borderId="0" xfId="14" applyNumberFormat="1" applyFont="1" applyFill="1" applyBorder="1" applyAlignment="1" applyProtection="1">
      <alignment horizontal="right" vertical="center" shrinkToFit="1"/>
    </xf>
    <xf numFmtId="187" fontId="34" fillId="6" borderId="66" xfId="14" applyNumberFormat="1" applyFont="1" applyFill="1" applyBorder="1" applyAlignment="1" applyProtection="1">
      <alignment horizontal="right" vertical="center" shrinkToFit="1"/>
    </xf>
    <xf numFmtId="0" fontId="34" fillId="6" borderId="17" xfId="12" applyFont="1" applyFill="1" applyBorder="1" applyAlignment="1" applyProtection="1">
      <alignment horizontal="left" vertical="center" wrapText="1"/>
    </xf>
    <xf numFmtId="0" fontId="34" fillId="6" borderId="18" xfId="12" applyFont="1" applyFill="1" applyBorder="1" applyAlignment="1" applyProtection="1">
      <alignment horizontal="left" vertical="center"/>
    </xf>
    <xf numFmtId="0" fontId="34" fillId="6" borderId="43" xfId="12" applyFont="1" applyFill="1" applyBorder="1" applyAlignment="1" applyProtection="1">
      <alignment horizontal="left" vertical="center"/>
    </xf>
    <xf numFmtId="187" fontId="34" fillId="6" borderId="128" xfId="14" applyNumberFormat="1" applyFont="1" applyFill="1" applyBorder="1" applyAlignment="1" applyProtection="1">
      <alignment horizontal="right" vertical="center" shrinkToFit="1"/>
    </xf>
    <xf numFmtId="187" fontId="34" fillId="6" borderId="129" xfId="14" applyNumberFormat="1" applyFont="1" applyFill="1" applyBorder="1" applyAlignment="1" applyProtection="1">
      <alignment horizontal="right" vertical="center" shrinkToFit="1"/>
    </xf>
    <xf numFmtId="177" fontId="34" fillId="6" borderId="164" xfId="14" applyNumberFormat="1" applyFont="1" applyFill="1" applyBorder="1" applyAlignment="1" applyProtection="1">
      <alignment horizontal="right" vertical="center" shrinkToFit="1"/>
    </xf>
    <xf numFmtId="177" fontId="34" fillId="6" borderId="165" xfId="14" applyNumberFormat="1" applyFont="1" applyFill="1" applyBorder="1" applyAlignment="1" applyProtection="1">
      <alignment horizontal="right" vertical="center" shrinkToFit="1"/>
    </xf>
    <xf numFmtId="187" fontId="34" fillId="6" borderId="162" xfId="14" applyNumberFormat="1" applyFont="1" applyFill="1" applyBorder="1" applyAlignment="1" applyProtection="1">
      <alignment horizontal="right" vertical="center" shrinkToFit="1"/>
    </xf>
    <xf numFmtId="0" fontId="34" fillId="6" borderId="64" xfId="14" applyFont="1" applyFill="1" applyBorder="1" applyAlignment="1" applyProtection="1">
      <alignment horizontal="left" vertical="center" shrinkToFit="1"/>
    </xf>
    <xf numFmtId="0" fontId="34" fillId="6" borderId="0" xfId="14" applyFont="1" applyFill="1" applyBorder="1" applyAlignment="1" applyProtection="1">
      <alignment horizontal="left" vertical="center" shrinkToFit="1"/>
    </xf>
    <xf numFmtId="0" fontId="34" fillId="6" borderId="38" xfId="14" applyFont="1" applyFill="1" applyBorder="1" applyAlignment="1" applyProtection="1">
      <alignment horizontal="left" vertical="center" shrinkToFit="1"/>
    </xf>
    <xf numFmtId="0" fontId="34" fillId="6" borderId="37" xfId="12" applyFont="1" applyFill="1" applyBorder="1" applyAlignment="1" applyProtection="1">
      <alignment vertical="center"/>
    </xf>
    <xf numFmtId="0" fontId="34" fillId="6" borderId="54" xfId="12" applyFont="1" applyFill="1" applyBorder="1" applyAlignment="1" applyProtection="1">
      <alignment vertical="center"/>
    </xf>
    <xf numFmtId="0" fontId="34" fillId="6" borderId="40" xfId="12" applyFont="1" applyFill="1" applyBorder="1" applyAlignment="1" applyProtection="1">
      <alignment vertical="center"/>
    </xf>
    <xf numFmtId="0" fontId="34" fillId="6" borderId="81" xfId="12" applyFont="1" applyFill="1" applyBorder="1" applyAlignment="1" applyProtection="1">
      <alignment horizontal="center" vertical="center"/>
    </xf>
    <xf numFmtId="177" fontId="34" fillId="6" borderId="83" xfId="14" applyNumberFormat="1" applyFont="1" applyFill="1" applyBorder="1" applyAlignment="1" applyProtection="1">
      <alignment horizontal="right" vertical="center" shrinkToFit="1"/>
    </xf>
    <xf numFmtId="187" fontId="34" fillId="6" borderId="83" xfId="14" applyNumberFormat="1" applyFont="1" applyFill="1" applyBorder="1" applyAlignment="1" applyProtection="1">
      <alignment horizontal="right" vertical="center" shrinkToFit="1"/>
    </xf>
    <xf numFmtId="187" fontId="34" fillId="6" borderId="153" xfId="14" applyNumberFormat="1" applyFont="1" applyFill="1" applyBorder="1" applyAlignment="1" applyProtection="1">
      <alignment horizontal="right" vertical="center" shrinkToFit="1"/>
    </xf>
    <xf numFmtId="177" fontId="34" fillId="6" borderId="90" xfId="14" applyNumberFormat="1" applyFont="1" applyFill="1" applyBorder="1" applyAlignment="1" applyProtection="1">
      <alignment horizontal="right" vertical="center" shrinkToFit="1"/>
    </xf>
    <xf numFmtId="187" fontId="34" fillId="6" borderId="163" xfId="14" applyNumberFormat="1" applyFont="1" applyFill="1" applyBorder="1" applyAlignment="1" applyProtection="1">
      <alignment horizontal="right" vertical="center" shrinkToFit="1"/>
    </xf>
    <xf numFmtId="187" fontId="34" fillId="6" borderId="47" xfId="14" applyNumberFormat="1" applyFont="1" applyFill="1" applyBorder="1" applyAlignment="1" applyProtection="1">
      <alignment horizontal="right" vertical="center" shrinkToFit="1"/>
    </xf>
    <xf numFmtId="187" fontId="34" fillId="6" borderId="91" xfId="14" applyNumberFormat="1" applyFont="1" applyFill="1" applyBorder="1" applyAlignment="1" applyProtection="1">
      <alignment horizontal="right" vertical="center" shrinkToFit="1"/>
    </xf>
    <xf numFmtId="187" fontId="34" fillId="6" borderId="54" xfId="14" applyNumberFormat="1" applyFont="1" applyFill="1" applyBorder="1" applyAlignment="1" applyProtection="1">
      <alignment horizontal="right" vertical="center" shrinkToFit="1"/>
    </xf>
    <xf numFmtId="187" fontId="34" fillId="6" borderId="67" xfId="14" applyNumberFormat="1" applyFont="1" applyFill="1" applyBorder="1" applyAlignment="1" applyProtection="1">
      <alignment horizontal="right" vertical="center" shrinkToFit="1"/>
    </xf>
    <xf numFmtId="0" fontId="34" fillId="6" borderId="11" xfId="12" applyFont="1" applyFill="1" applyBorder="1" applyAlignment="1" applyProtection="1">
      <alignment horizontal="center" vertical="center" wrapText="1"/>
    </xf>
    <xf numFmtId="0" fontId="34" fillId="6" borderId="12" xfId="12" applyFont="1" applyFill="1" applyBorder="1" applyAlignment="1" applyProtection="1">
      <alignment horizontal="center" vertical="center" wrapText="1"/>
    </xf>
    <xf numFmtId="0" fontId="34" fillId="6" borderId="48" xfId="12" applyFont="1" applyFill="1" applyBorder="1" applyAlignment="1" applyProtection="1">
      <alignment horizontal="center" vertical="center" wrapText="1"/>
    </xf>
    <xf numFmtId="0" fontId="34" fillId="6" borderId="7" xfId="12" applyFont="1" applyFill="1" applyBorder="1" applyAlignment="1" applyProtection="1">
      <alignment horizontal="center" vertical="center" wrapText="1"/>
    </xf>
    <xf numFmtId="0" fontId="34" fillId="6" borderId="0" xfId="12" applyFont="1" applyFill="1" applyBorder="1" applyAlignment="1" applyProtection="1">
      <alignment horizontal="center" vertical="center" wrapText="1"/>
    </xf>
    <xf numFmtId="0" fontId="34" fillId="6" borderId="38" xfId="12" applyFont="1" applyFill="1" applyBorder="1" applyAlignment="1" applyProtection="1">
      <alignment horizontal="center" vertical="center" wrapText="1"/>
    </xf>
    <xf numFmtId="0" fontId="34" fillId="6" borderId="74" xfId="12" applyFont="1" applyFill="1" applyBorder="1" applyAlignment="1" applyProtection="1">
      <alignment horizontal="center" vertical="center" wrapText="1"/>
    </xf>
    <xf numFmtId="0" fontId="34" fillId="6" borderId="75" xfId="12" applyFont="1" applyFill="1" applyBorder="1" applyAlignment="1" applyProtection="1">
      <alignment horizontal="center" vertical="center" wrapText="1"/>
    </xf>
    <xf numFmtId="0" fontId="34" fillId="6" borderId="70" xfId="12" applyFont="1" applyFill="1" applyBorder="1" applyAlignment="1" applyProtection="1">
      <alignment horizontal="center" vertical="center" wrapText="1"/>
    </xf>
    <xf numFmtId="0" fontId="34" fillId="6" borderId="41" xfId="12" applyFont="1" applyFill="1" applyBorder="1" applyProtection="1">
      <alignment vertical="center"/>
    </xf>
    <xf numFmtId="177" fontId="34" fillId="6" borderId="151" xfId="14" applyNumberFormat="1" applyFont="1" applyFill="1" applyBorder="1" applyAlignment="1" applyProtection="1">
      <alignment horizontal="right" vertical="center" shrinkToFit="1"/>
    </xf>
    <xf numFmtId="187" fontId="34" fillId="6" borderId="168" xfId="14" applyNumberFormat="1" applyFont="1" applyFill="1" applyBorder="1" applyAlignment="1" applyProtection="1">
      <alignment horizontal="right" vertical="center" shrinkToFit="1"/>
    </xf>
    <xf numFmtId="0" fontId="34" fillId="6" borderId="64" xfId="12" applyFont="1" applyFill="1" applyBorder="1" applyAlignment="1" applyProtection="1">
      <alignment vertical="center" shrinkToFit="1"/>
    </xf>
    <xf numFmtId="0" fontId="34" fillId="6" borderId="0" xfId="12" applyFont="1" applyFill="1" applyBorder="1" applyAlignment="1" applyProtection="1">
      <alignment vertical="center" shrinkToFit="1"/>
    </xf>
    <xf numFmtId="0" fontId="34" fillId="6" borderId="38" xfId="12" applyFont="1" applyFill="1" applyBorder="1" applyAlignment="1" applyProtection="1">
      <alignment vertical="center" shrinkToFit="1"/>
    </xf>
    <xf numFmtId="187" fontId="34" fillId="6" borderId="152" xfId="14" applyNumberFormat="1" applyFont="1" applyFill="1" applyBorder="1" applyAlignment="1" applyProtection="1">
      <alignment horizontal="right" vertical="center" shrinkToFit="1"/>
    </xf>
    <xf numFmtId="187" fontId="34" fillId="6" borderId="15" xfId="14" applyNumberFormat="1" applyFont="1" applyFill="1" applyBorder="1" applyAlignment="1" applyProtection="1">
      <alignment horizontal="right" vertical="center" shrinkToFit="1"/>
    </xf>
    <xf numFmtId="0" fontId="34" fillId="6" borderId="41" xfId="12" applyFont="1" applyFill="1" applyBorder="1" applyAlignment="1" applyProtection="1">
      <alignment horizontal="center" vertical="center" wrapText="1"/>
    </xf>
    <xf numFmtId="0" fontId="34" fillId="6" borderId="64" xfId="12" applyFont="1" applyFill="1" applyBorder="1" applyAlignment="1" applyProtection="1">
      <alignment horizontal="center" vertical="center" wrapText="1"/>
    </xf>
    <xf numFmtId="0" fontId="34" fillId="6" borderId="54" xfId="12" applyFont="1" applyFill="1" applyBorder="1" applyAlignment="1" applyProtection="1">
      <alignment horizontal="center" vertical="center" wrapText="1"/>
    </xf>
    <xf numFmtId="0" fontId="34" fillId="6" borderId="40" xfId="12" applyFont="1" applyFill="1" applyBorder="1" applyAlignment="1" applyProtection="1">
      <alignment horizontal="center" vertical="center" wrapText="1"/>
    </xf>
    <xf numFmtId="0" fontId="34" fillId="6" borderId="41" xfId="14" applyFont="1" applyFill="1" applyBorder="1" applyAlignment="1" applyProtection="1">
      <alignment horizontal="left" vertical="center" shrinkToFit="1"/>
    </xf>
    <xf numFmtId="0" fontId="34" fillId="6" borderId="12" xfId="14" applyFont="1" applyFill="1" applyBorder="1" applyAlignment="1" applyProtection="1">
      <alignment horizontal="left" vertical="center" shrinkToFit="1"/>
    </xf>
    <xf numFmtId="0" fontId="34" fillId="6" borderId="48" xfId="14" applyFont="1" applyFill="1" applyBorder="1" applyAlignment="1" applyProtection="1">
      <alignment horizontal="left" vertical="center" shrinkToFit="1"/>
    </xf>
    <xf numFmtId="187" fontId="34" fillId="6" borderId="87" xfId="14" applyNumberFormat="1" applyFont="1" applyFill="1" applyBorder="1" applyAlignment="1" applyProtection="1">
      <alignment horizontal="right" vertical="center" shrinkToFit="1"/>
    </xf>
    <xf numFmtId="187" fontId="34" fillId="6" borderId="63" xfId="14" applyNumberFormat="1" applyFont="1" applyFill="1" applyBorder="1" applyAlignment="1" applyProtection="1">
      <alignment horizontal="right" vertical="center" shrinkToFit="1"/>
    </xf>
    <xf numFmtId="0" fontId="34" fillId="6" borderId="31" xfId="12" applyFont="1" applyFill="1" applyBorder="1" applyAlignment="1" applyProtection="1">
      <alignment horizontal="center" vertical="center" wrapText="1"/>
    </xf>
    <xf numFmtId="0" fontId="36" fillId="6" borderId="42" xfId="12" applyFont="1" applyFill="1" applyBorder="1" applyAlignment="1" applyProtection="1">
      <alignment horizontal="center" vertical="center"/>
    </xf>
    <xf numFmtId="0" fontId="34" fillId="6" borderId="37" xfId="12" applyFont="1" applyFill="1" applyBorder="1" applyProtection="1">
      <alignment vertical="center"/>
    </xf>
    <xf numFmtId="0" fontId="34" fillId="6" borderId="54" xfId="12" applyFont="1" applyFill="1" applyBorder="1" applyProtection="1">
      <alignment vertical="center"/>
    </xf>
    <xf numFmtId="0" fontId="34" fillId="6" borderId="40" xfId="12" applyFont="1" applyFill="1" applyBorder="1" applyProtection="1">
      <alignment vertical="center"/>
    </xf>
    <xf numFmtId="177" fontId="34" fillId="6" borderId="161" xfId="14" applyNumberFormat="1" applyFont="1" applyFill="1" applyBorder="1" applyAlignment="1" applyProtection="1">
      <alignment horizontal="right" vertical="center" shrinkToFit="1"/>
    </xf>
    <xf numFmtId="0" fontId="34" fillId="6" borderId="11" xfId="12" applyFont="1" applyFill="1" applyBorder="1" applyAlignment="1" applyProtection="1">
      <alignment horizontal="center" vertical="top" wrapText="1"/>
    </xf>
    <xf numFmtId="0" fontId="34" fillId="6" borderId="12" xfId="12" applyFont="1" applyFill="1" applyBorder="1" applyAlignment="1" applyProtection="1">
      <alignment horizontal="center" vertical="top" wrapText="1"/>
    </xf>
    <xf numFmtId="0" fontId="34" fillId="6" borderId="48" xfId="12" applyFont="1" applyFill="1" applyBorder="1" applyAlignment="1" applyProtection="1">
      <alignment horizontal="center" vertical="top" wrapText="1"/>
    </xf>
    <xf numFmtId="0" fontId="34" fillId="6" borderId="7" xfId="12" applyFont="1" applyFill="1" applyBorder="1" applyAlignment="1" applyProtection="1">
      <alignment horizontal="center" vertical="top" wrapText="1"/>
    </xf>
    <xf numFmtId="0" fontId="34" fillId="6" borderId="0" xfId="12" applyFont="1" applyFill="1" applyBorder="1" applyAlignment="1" applyProtection="1">
      <alignment horizontal="center" vertical="top" wrapText="1"/>
    </xf>
    <xf numFmtId="0" fontId="34" fillId="6" borderId="38" xfId="12" applyFont="1" applyFill="1" applyBorder="1" applyAlignment="1" applyProtection="1">
      <alignment horizontal="center" vertical="top" wrapText="1"/>
    </xf>
    <xf numFmtId="0" fontId="34" fillId="6" borderId="24" xfId="12" applyFont="1" applyFill="1" applyBorder="1" applyAlignment="1" applyProtection="1">
      <alignment horizontal="center" vertical="top" wrapText="1"/>
    </xf>
    <xf numFmtId="0" fontId="34" fillId="6" borderId="54" xfId="12" applyFont="1" applyFill="1" applyBorder="1" applyAlignment="1" applyProtection="1">
      <alignment horizontal="center" vertical="top" wrapText="1"/>
    </xf>
    <xf numFmtId="0" fontId="34" fillId="6" borderId="41" xfId="12" applyFont="1" applyFill="1" applyBorder="1" applyAlignment="1" applyProtection="1">
      <alignment vertical="center"/>
    </xf>
    <xf numFmtId="0" fontId="34" fillId="6" borderId="12" xfId="12" applyFont="1" applyFill="1" applyBorder="1" applyAlignment="1" applyProtection="1">
      <alignment vertical="center"/>
    </xf>
    <xf numFmtId="0" fontId="34" fillId="6" borderId="48" xfId="12" applyFont="1" applyFill="1" applyBorder="1" applyAlignment="1" applyProtection="1">
      <alignment vertical="center"/>
    </xf>
    <xf numFmtId="177" fontId="34" fillId="6" borderId="41" xfId="14" applyNumberFormat="1" applyFont="1" applyFill="1" applyBorder="1" applyAlignment="1" applyProtection="1">
      <alignment horizontal="right" vertical="center" shrinkToFit="1"/>
    </xf>
    <xf numFmtId="177" fontId="34" fillId="6" borderId="12" xfId="14" applyNumberFormat="1" applyFont="1" applyFill="1" applyBorder="1" applyAlignment="1" applyProtection="1">
      <alignment horizontal="right" vertical="center" shrinkToFit="1"/>
    </xf>
    <xf numFmtId="177" fontId="34" fillId="6" borderId="82" xfId="14" applyNumberFormat="1" applyFont="1" applyFill="1" applyBorder="1" applyAlignment="1" applyProtection="1">
      <alignment horizontal="right" vertical="center" shrinkToFit="1"/>
    </xf>
    <xf numFmtId="177" fontId="34" fillId="6" borderId="84" xfId="14" applyNumberFormat="1" applyFont="1" applyFill="1" applyBorder="1" applyAlignment="1" applyProtection="1">
      <alignment horizontal="right" vertical="center" shrinkToFit="1"/>
    </xf>
    <xf numFmtId="187" fontId="34" fillId="6" borderId="84" xfId="14" applyNumberFormat="1" applyFont="1" applyFill="1" applyBorder="1" applyAlignment="1" applyProtection="1">
      <alignment horizontal="right" vertical="center" shrinkToFit="1"/>
    </xf>
    <xf numFmtId="187" fontId="34" fillId="6" borderId="12" xfId="14" applyNumberFormat="1" applyFont="1" applyFill="1" applyBorder="1" applyAlignment="1" applyProtection="1">
      <alignment horizontal="right" vertical="center" shrinkToFit="1"/>
    </xf>
    <xf numFmtId="187" fontId="34" fillId="6" borderId="13" xfId="14" applyNumberFormat="1" applyFont="1" applyFill="1" applyBorder="1" applyAlignment="1" applyProtection="1">
      <alignment horizontal="right" vertical="center" shrinkToFit="1"/>
    </xf>
    <xf numFmtId="0" fontId="34" fillId="6" borderId="30" xfId="12" applyFont="1" applyFill="1" applyBorder="1" applyAlignment="1" applyProtection="1">
      <alignment horizontal="center" vertical="center"/>
    </xf>
    <xf numFmtId="0" fontId="34" fillId="6" borderId="31" xfId="12" applyFont="1" applyFill="1" applyBorder="1" applyAlignment="1" applyProtection="1">
      <alignment horizontal="center" vertical="center"/>
    </xf>
    <xf numFmtId="0" fontId="34" fillId="6" borderId="42" xfId="12" applyFont="1" applyFill="1" applyBorder="1" applyAlignment="1" applyProtection="1">
      <alignment horizontal="center" vertical="center"/>
    </xf>
    <xf numFmtId="0" fontId="34" fillId="6" borderId="39" xfId="12" applyFont="1" applyFill="1" applyBorder="1" applyAlignment="1" applyProtection="1">
      <alignment horizontal="center" vertical="center"/>
    </xf>
    <xf numFmtId="0" fontId="34" fillId="6" borderId="39" xfId="14" applyFont="1" applyFill="1" applyBorder="1" applyAlignment="1" applyProtection="1">
      <alignment horizontal="center" vertical="center"/>
    </xf>
    <xf numFmtId="0" fontId="34" fillId="6" borderId="31" xfId="14" applyFont="1" applyFill="1" applyBorder="1" applyAlignment="1" applyProtection="1">
      <alignment horizontal="center" vertical="center"/>
    </xf>
    <xf numFmtId="0" fontId="34" fillId="6" borderId="32" xfId="14" applyFont="1" applyFill="1" applyBorder="1" applyAlignment="1" applyProtection="1">
      <alignment horizontal="center" vertical="center"/>
    </xf>
    <xf numFmtId="177" fontId="34" fillId="6" borderId="39" xfId="14" applyNumberFormat="1" applyFont="1" applyFill="1" applyBorder="1" applyAlignment="1" applyProtection="1">
      <alignment horizontal="right" vertical="center" shrinkToFit="1"/>
    </xf>
    <xf numFmtId="177" fontId="34" fillId="6" borderId="31" xfId="14" applyNumberFormat="1" applyFont="1" applyFill="1" applyBorder="1" applyAlignment="1" applyProtection="1">
      <alignment horizontal="right" vertical="center" shrinkToFit="1"/>
    </xf>
    <xf numFmtId="177" fontId="34" fillId="6" borderId="156" xfId="14" applyNumberFormat="1" applyFont="1" applyFill="1" applyBorder="1" applyAlignment="1" applyProtection="1">
      <alignment horizontal="right" vertical="center" shrinkToFit="1"/>
    </xf>
    <xf numFmtId="177" fontId="34" fillId="6" borderId="157" xfId="14" applyNumberFormat="1" applyFont="1" applyFill="1" applyBorder="1" applyAlignment="1" applyProtection="1">
      <alignment horizontal="right" vertical="center" shrinkToFit="1"/>
    </xf>
    <xf numFmtId="177" fontId="34" fillId="6" borderId="158" xfId="14" applyNumberFormat="1" applyFont="1" applyFill="1" applyBorder="1" applyAlignment="1" applyProtection="1">
      <alignment horizontal="right" vertical="center" shrinkToFit="1"/>
    </xf>
    <xf numFmtId="177" fontId="34" fillId="6" borderId="159" xfId="14" applyNumberFormat="1" applyFont="1" applyFill="1" applyBorder="1" applyAlignment="1" applyProtection="1">
      <alignment horizontal="right" vertical="center" shrinkToFit="1"/>
    </xf>
    <xf numFmtId="177" fontId="34" fillId="6" borderId="160" xfId="14" applyNumberFormat="1" applyFont="1" applyFill="1" applyBorder="1" applyAlignment="1" applyProtection="1">
      <alignment horizontal="right" vertical="center" shrinkToFit="1"/>
    </xf>
    <xf numFmtId="0" fontId="34" fillId="6" borderId="0" xfId="12" applyFont="1" applyFill="1" applyProtection="1">
      <alignment vertical="center"/>
    </xf>
    <xf numFmtId="0" fontId="34" fillId="6" borderId="11" xfId="12" applyFont="1" applyFill="1" applyBorder="1" applyAlignment="1" applyProtection="1">
      <alignment horizontal="center" vertical="center" textRotation="255" shrinkToFit="1"/>
    </xf>
    <xf numFmtId="0" fontId="34" fillId="6" borderId="48" xfId="12" applyFont="1" applyFill="1" applyBorder="1" applyAlignment="1" applyProtection="1">
      <alignment horizontal="center" vertical="center" textRotation="255" shrinkToFit="1"/>
    </xf>
    <xf numFmtId="0" fontId="34" fillId="6" borderId="7" xfId="12" applyFont="1" applyFill="1" applyBorder="1" applyAlignment="1" applyProtection="1">
      <alignment horizontal="center" vertical="center" textRotation="255" shrinkToFit="1"/>
    </xf>
    <xf numFmtId="0" fontId="34" fillId="6" borderId="38" xfId="12" applyFont="1" applyFill="1" applyBorder="1" applyAlignment="1" applyProtection="1">
      <alignment horizontal="center" vertical="center" textRotation="255" shrinkToFit="1"/>
    </xf>
    <xf numFmtId="0" fontId="34" fillId="6" borderId="24" xfId="12" applyFont="1" applyFill="1" applyBorder="1" applyAlignment="1" applyProtection="1">
      <alignment horizontal="center" vertical="center" textRotation="255" shrinkToFit="1"/>
    </xf>
    <xf numFmtId="0" fontId="34" fillId="6" borderId="40" xfId="12" applyFont="1" applyFill="1" applyBorder="1" applyAlignment="1" applyProtection="1">
      <alignment horizontal="center" vertical="center" textRotation="255" shrinkToFit="1"/>
    </xf>
    <xf numFmtId="177" fontId="34" fillId="6" borderId="64" xfId="13" applyNumberFormat="1" applyFont="1" applyFill="1" applyBorder="1" applyAlignment="1" applyProtection="1">
      <alignment horizontal="right" vertical="center" shrinkToFit="1"/>
    </xf>
    <xf numFmtId="177" fontId="34" fillId="6" borderId="0" xfId="13" applyNumberFormat="1" applyFont="1" applyFill="1" applyBorder="1" applyAlignment="1" applyProtection="1">
      <alignment horizontal="right" vertical="center" shrinkToFit="1"/>
    </xf>
    <xf numFmtId="177" fontId="34" fillId="6" borderId="85" xfId="13" applyNumberFormat="1" applyFont="1" applyFill="1" applyBorder="1" applyAlignment="1" applyProtection="1">
      <alignment horizontal="right" vertical="center" shrinkToFit="1"/>
    </xf>
    <xf numFmtId="177" fontId="34" fillId="6" borderId="88" xfId="13" applyNumberFormat="1" applyFont="1" applyFill="1" applyBorder="1" applyAlignment="1" applyProtection="1">
      <alignment horizontal="right" vertical="center" shrinkToFit="1"/>
    </xf>
    <xf numFmtId="187" fontId="34" fillId="6" borderId="88" xfId="13" applyNumberFormat="1" applyFont="1" applyFill="1" applyBorder="1" applyAlignment="1" applyProtection="1">
      <alignment horizontal="right" vertical="center" shrinkToFit="1"/>
    </xf>
    <xf numFmtId="187" fontId="34" fillId="6" borderId="0" xfId="13" applyNumberFormat="1" applyFont="1" applyFill="1" applyBorder="1" applyAlignment="1" applyProtection="1">
      <alignment horizontal="right" vertical="center" shrinkToFit="1"/>
    </xf>
    <xf numFmtId="187" fontId="34" fillId="6" borderId="66" xfId="13" applyNumberFormat="1" applyFont="1" applyFill="1" applyBorder="1" applyAlignment="1" applyProtection="1">
      <alignment horizontal="right" vertical="center" shrinkToFit="1"/>
    </xf>
    <xf numFmtId="0" fontId="34" fillId="6" borderId="38" xfId="12" applyFont="1" applyFill="1" applyBorder="1" applyAlignment="1" applyProtection="1">
      <alignment horizontal="left" vertical="center"/>
    </xf>
    <xf numFmtId="0" fontId="34" fillId="6" borderId="41" xfId="12" applyFont="1" applyFill="1" applyBorder="1" applyAlignment="1" applyProtection="1">
      <alignment horizontal="center" vertical="center" textRotation="255" wrapText="1"/>
    </xf>
    <xf numFmtId="0" fontId="34" fillId="6" borderId="64" xfId="12" applyFont="1" applyFill="1" applyBorder="1" applyAlignment="1" applyProtection="1">
      <alignment horizontal="center" vertical="center" textRotation="255" wrapText="1"/>
    </xf>
    <xf numFmtId="0" fontId="34" fillId="6" borderId="37" xfId="12" applyFont="1" applyFill="1" applyBorder="1" applyAlignment="1" applyProtection="1">
      <alignment horizontal="center" vertical="center" textRotation="255" wrapText="1"/>
    </xf>
    <xf numFmtId="0" fontId="34" fillId="6" borderId="32" xfId="12" applyFont="1" applyFill="1" applyBorder="1" applyAlignment="1" applyProtection="1">
      <alignment horizontal="center" vertical="center"/>
    </xf>
    <xf numFmtId="0" fontId="34" fillId="6" borderId="11" xfId="12" applyFont="1" applyFill="1" applyBorder="1" applyAlignment="1" applyProtection="1">
      <alignment horizontal="center" vertical="top"/>
    </xf>
    <xf numFmtId="0" fontId="34" fillId="6" borderId="12" xfId="12" applyFont="1" applyFill="1" applyBorder="1" applyAlignment="1" applyProtection="1">
      <alignment horizontal="center" vertical="top"/>
    </xf>
    <xf numFmtId="0" fontId="34" fillId="6" borderId="7" xfId="12" applyFont="1" applyFill="1" applyBorder="1" applyAlignment="1" applyProtection="1">
      <alignment horizontal="center" vertical="top"/>
    </xf>
    <xf numFmtId="0" fontId="34" fillId="6" borderId="0" xfId="12" applyFont="1" applyFill="1" applyBorder="1" applyAlignment="1" applyProtection="1">
      <alignment horizontal="center" vertical="top"/>
    </xf>
    <xf numFmtId="0" fontId="34" fillId="6" borderId="24" xfId="12" applyFont="1" applyFill="1" applyBorder="1" applyAlignment="1" applyProtection="1">
      <alignment horizontal="center" vertical="top"/>
    </xf>
    <xf numFmtId="0" fontId="34" fillId="6" borderId="54" xfId="12" applyFont="1" applyFill="1" applyBorder="1" applyAlignment="1" applyProtection="1">
      <alignment horizontal="center" vertical="top"/>
    </xf>
    <xf numFmtId="0" fontId="34" fillId="6" borderId="34" xfId="12" applyFont="1" applyFill="1" applyBorder="1" applyAlignment="1" applyProtection="1">
      <alignment horizontal="center" vertical="center"/>
    </xf>
    <xf numFmtId="0" fontId="34" fillId="8" borderId="44" xfId="12" applyNumberFormat="1" applyFont="1" applyFill="1" applyBorder="1" applyAlignment="1" applyProtection="1">
      <alignment horizontal="left" vertical="center" shrinkToFit="1"/>
      <protection locked="0"/>
    </xf>
    <xf numFmtId="0" fontId="34" fillId="8" borderId="18" xfId="12" applyNumberFormat="1" applyFont="1" applyFill="1" applyBorder="1" applyAlignment="1" applyProtection="1">
      <alignment horizontal="left" vertical="center" shrinkToFit="1"/>
      <protection locked="0"/>
    </xf>
    <xf numFmtId="0" fontId="34" fillId="8" borderId="19" xfId="12" applyNumberFormat="1" applyFont="1" applyFill="1" applyBorder="1" applyAlignment="1" applyProtection="1">
      <alignment horizontal="left" vertical="center" shrinkToFit="1"/>
      <protection locked="0"/>
    </xf>
    <xf numFmtId="0" fontId="34" fillId="6" borderId="8" xfId="12" applyFont="1" applyFill="1" applyBorder="1" applyAlignment="1" applyProtection="1">
      <alignment horizontal="left" vertical="center" wrapText="1"/>
    </xf>
    <xf numFmtId="0" fontId="34" fillId="6" borderId="0" xfId="13" applyFont="1" applyFill="1" applyAlignment="1" applyProtection="1">
      <alignment horizontal="left" vertical="center"/>
    </xf>
    <xf numFmtId="0" fontId="34" fillId="6" borderId="24" xfId="12" applyFont="1" applyFill="1" applyBorder="1" applyAlignment="1" applyProtection="1">
      <alignment horizontal="center" vertical="center"/>
    </xf>
    <xf numFmtId="0" fontId="34" fillId="6" borderId="54" xfId="12" applyFont="1" applyFill="1" applyBorder="1" applyAlignment="1" applyProtection="1">
      <alignment horizontal="center" vertical="center"/>
    </xf>
    <xf numFmtId="0" fontId="34" fillId="6" borderId="67" xfId="12" applyFont="1" applyFill="1" applyBorder="1" applyAlignment="1" applyProtection="1">
      <alignment horizontal="center" vertical="center"/>
    </xf>
    <xf numFmtId="0" fontId="34" fillId="6" borderId="112" xfId="12" applyNumberFormat="1" applyFont="1" applyFill="1" applyBorder="1" applyAlignment="1" applyProtection="1">
      <alignment horizontal="left" vertical="center" shrinkToFit="1"/>
      <protection locked="0"/>
    </xf>
    <xf numFmtId="0" fontId="34" fillId="6" borderId="113" xfId="12" applyNumberFormat="1" applyFont="1" applyFill="1" applyBorder="1" applyAlignment="1" applyProtection="1">
      <alignment horizontal="left" vertical="center" shrinkToFit="1"/>
      <protection locked="0"/>
    </xf>
    <xf numFmtId="0" fontId="34" fillId="6" borderId="119" xfId="12" applyNumberFormat="1" applyFont="1" applyFill="1" applyBorder="1" applyAlignment="1" applyProtection="1">
      <alignment horizontal="left" vertical="center" shrinkToFit="1"/>
      <protection locked="0"/>
    </xf>
    <xf numFmtId="0" fontId="34" fillId="8" borderId="44" xfId="12" applyFont="1" applyFill="1" applyBorder="1" applyAlignment="1" applyProtection="1">
      <alignment horizontal="left" vertical="center" shrinkToFit="1"/>
      <protection locked="0"/>
    </xf>
    <xf numFmtId="0" fontId="34" fillId="8" borderId="18" xfId="12" applyFont="1" applyFill="1" applyBorder="1" applyAlignment="1" applyProtection="1">
      <alignment horizontal="left" vertical="center" shrinkToFit="1"/>
      <protection locked="0"/>
    </xf>
    <xf numFmtId="0" fontId="34" fillId="8" borderId="43" xfId="12" applyFont="1" applyFill="1" applyBorder="1" applyAlignment="1" applyProtection="1">
      <alignment horizontal="left" vertical="center" shrinkToFit="1"/>
      <protection locked="0"/>
    </xf>
    <xf numFmtId="177" fontId="34" fillId="8" borderId="148" xfId="12" applyNumberFormat="1" applyFont="1" applyFill="1" applyBorder="1" applyAlignment="1" applyProtection="1">
      <alignment horizontal="right" vertical="center" shrinkToFit="1"/>
      <protection locked="0"/>
    </xf>
    <xf numFmtId="177" fontId="34" fillId="8" borderId="149" xfId="12" applyNumberFormat="1" applyFont="1" applyFill="1" applyBorder="1" applyAlignment="1" applyProtection="1">
      <alignment horizontal="right" vertical="center" shrinkToFit="1"/>
      <protection locked="0"/>
    </xf>
    <xf numFmtId="177" fontId="34" fillId="8" borderId="150" xfId="12" applyNumberFormat="1" applyFont="1" applyFill="1" applyBorder="1" applyAlignment="1" applyProtection="1">
      <alignment horizontal="right" vertical="center" shrinkToFit="1"/>
      <protection locked="0"/>
    </xf>
    <xf numFmtId="177" fontId="34" fillId="8" borderId="44" xfId="12" applyNumberFormat="1" applyFont="1" applyFill="1" applyBorder="1" applyAlignment="1" applyProtection="1">
      <alignment horizontal="right" vertical="center" shrinkToFit="1"/>
      <protection locked="0"/>
    </xf>
    <xf numFmtId="177" fontId="34" fillId="8" borderId="18" xfId="12" applyNumberFormat="1" applyFont="1" applyFill="1" applyBorder="1" applyAlignment="1" applyProtection="1">
      <alignment horizontal="right" vertical="center" shrinkToFit="1"/>
      <protection locked="0"/>
    </xf>
    <xf numFmtId="177" fontId="34" fillId="8" borderId="43" xfId="12" applyNumberFormat="1" applyFont="1" applyFill="1" applyBorder="1" applyAlignment="1" applyProtection="1">
      <alignment horizontal="right" vertical="center" shrinkToFit="1"/>
      <protection locked="0"/>
    </xf>
    <xf numFmtId="0" fontId="34" fillId="6" borderId="112" xfId="12" applyFont="1" applyFill="1" applyBorder="1" applyAlignment="1" applyProtection="1">
      <alignment horizontal="left" vertical="center" shrinkToFit="1"/>
      <protection locked="0"/>
    </xf>
    <xf numFmtId="0" fontId="34" fillId="6" borderId="113" xfId="12" applyFont="1" applyFill="1" applyBorder="1" applyAlignment="1" applyProtection="1">
      <alignment horizontal="left" vertical="center" shrinkToFit="1"/>
      <protection locked="0"/>
    </xf>
    <xf numFmtId="0" fontId="34" fillId="6" borderId="114" xfId="12" applyFont="1" applyFill="1" applyBorder="1" applyAlignment="1" applyProtection="1">
      <alignment horizontal="left" vertical="center" shrinkToFit="1"/>
      <protection locked="0"/>
    </xf>
    <xf numFmtId="177" fontId="34" fillId="6" borderId="112" xfId="12" applyNumberFormat="1" applyFont="1" applyFill="1" applyBorder="1" applyAlignment="1" applyProtection="1">
      <alignment horizontal="right" vertical="center" shrinkToFit="1"/>
      <protection locked="0"/>
    </xf>
    <xf numFmtId="177" fontId="34" fillId="6" borderId="113" xfId="12" applyNumberFormat="1" applyFont="1" applyFill="1" applyBorder="1" applyAlignment="1" applyProtection="1">
      <alignment horizontal="right" vertical="center" shrinkToFit="1"/>
      <protection locked="0"/>
    </xf>
    <xf numFmtId="177" fontId="34" fillId="6" borderId="114" xfId="12" applyNumberFormat="1" applyFont="1" applyFill="1" applyBorder="1" applyAlignment="1" applyProtection="1">
      <alignment horizontal="right" vertical="center" shrinkToFit="1"/>
      <protection locked="0"/>
    </xf>
    <xf numFmtId="177" fontId="34" fillId="8" borderId="129" xfId="12" applyNumberFormat="1" applyFont="1" applyFill="1" applyBorder="1" applyAlignment="1" applyProtection="1">
      <alignment horizontal="right" vertical="center" shrinkToFit="1"/>
      <protection locked="0"/>
    </xf>
    <xf numFmtId="0" fontId="34" fillId="8" borderId="129" xfId="12" applyNumberFormat="1" applyFont="1" applyFill="1" applyBorder="1" applyAlignment="1" applyProtection="1">
      <alignment horizontal="left" vertical="center" shrinkToFit="1"/>
      <protection locked="0"/>
    </xf>
    <xf numFmtId="0" fontId="34" fillId="8" borderId="132" xfId="12" applyNumberFormat="1" applyFont="1" applyFill="1" applyBorder="1" applyAlignment="1" applyProtection="1">
      <alignment horizontal="left" vertical="center" shrinkToFit="1"/>
      <protection locked="0"/>
    </xf>
    <xf numFmtId="177" fontId="34" fillId="8" borderId="142" xfId="12" applyNumberFormat="1" applyFont="1" applyFill="1" applyBorder="1" applyAlignment="1" applyProtection="1">
      <alignment horizontal="right" vertical="center" shrinkToFit="1"/>
      <protection locked="0"/>
    </xf>
    <xf numFmtId="177" fontId="34" fillId="8" borderId="134" xfId="12" applyNumberFormat="1" applyFont="1" applyFill="1" applyBorder="1" applyAlignment="1" applyProtection="1">
      <alignment horizontal="right" vertical="center" shrinkToFit="1"/>
      <protection locked="0"/>
    </xf>
    <xf numFmtId="0" fontId="34" fillId="6" borderId="145" xfId="12" applyFont="1" applyFill="1" applyBorder="1" applyAlignment="1" applyProtection="1">
      <alignment horizontal="left" vertical="center" shrinkToFit="1"/>
      <protection locked="0"/>
    </xf>
    <xf numFmtId="0" fontId="34" fillId="6" borderId="146" xfId="12" applyFont="1" applyFill="1" applyBorder="1" applyAlignment="1" applyProtection="1">
      <alignment horizontal="left" vertical="center" shrinkToFit="1"/>
      <protection locked="0"/>
    </xf>
    <xf numFmtId="0" fontId="34" fillId="6" borderId="147" xfId="12" applyFont="1" applyFill="1" applyBorder="1" applyAlignment="1" applyProtection="1">
      <alignment horizontal="left" vertical="center" shrinkToFit="1"/>
      <protection locked="0"/>
    </xf>
    <xf numFmtId="177" fontId="34" fillId="6" borderId="123" xfId="12" applyNumberFormat="1" applyFont="1" applyFill="1" applyBorder="1" applyAlignment="1" applyProtection="1">
      <alignment horizontal="right" vertical="center" shrinkToFit="1"/>
      <protection locked="0"/>
    </xf>
    <xf numFmtId="177" fontId="34" fillId="6" borderId="124" xfId="12" applyNumberFormat="1" applyFont="1" applyFill="1" applyBorder="1" applyAlignment="1" applyProtection="1">
      <alignment horizontal="right" vertical="center" shrinkToFit="1"/>
      <protection locked="0"/>
    </xf>
    <xf numFmtId="0" fontId="34" fillId="6" borderId="124" xfId="12" applyNumberFormat="1" applyFont="1" applyFill="1" applyBorder="1" applyAlignment="1" applyProtection="1">
      <alignment horizontal="left" vertical="center" shrinkToFit="1"/>
      <protection locked="0"/>
    </xf>
    <xf numFmtId="0" fontId="34" fillId="6" borderId="127" xfId="12" applyNumberFormat="1" applyFont="1" applyFill="1" applyBorder="1" applyAlignment="1" applyProtection="1">
      <alignment horizontal="left" vertical="center" shrinkToFit="1"/>
      <protection locked="0"/>
    </xf>
    <xf numFmtId="177" fontId="34" fillId="0" borderId="116" xfId="12" applyNumberFormat="1" applyFont="1" applyBorder="1" applyAlignment="1" applyProtection="1">
      <alignment horizontal="right" vertical="center" shrinkToFit="1"/>
      <protection locked="0"/>
    </xf>
    <xf numFmtId="0" fontId="34" fillId="0" borderId="116" xfId="12" applyNumberFormat="1" applyFont="1" applyBorder="1" applyAlignment="1" applyProtection="1">
      <alignment horizontal="left" vertical="center" shrinkToFit="1"/>
      <protection locked="0"/>
    </xf>
    <xf numFmtId="0" fontId="34" fillId="0" borderId="121" xfId="12" applyNumberFormat="1" applyFont="1" applyBorder="1" applyAlignment="1" applyProtection="1">
      <alignment horizontal="left" vertical="center" shrinkToFit="1"/>
      <protection locked="0"/>
    </xf>
    <xf numFmtId="0" fontId="34" fillId="0" borderId="112" xfId="12" applyFont="1" applyBorder="1" applyAlignment="1" applyProtection="1">
      <alignment horizontal="left" vertical="center" shrinkToFit="1"/>
      <protection locked="0"/>
    </xf>
    <xf numFmtId="0" fontId="34" fillId="0" borderId="113" xfId="12" applyFont="1" applyBorder="1" applyAlignment="1" applyProtection="1">
      <alignment horizontal="left" vertical="center" shrinkToFit="1"/>
      <protection locked="0"/>
    </xf>
    <xf numFmtId="0" fontId="34" fillId="0" borderId="114" xfId="12" applyFont="1" applyBorder="1" applyAlignment="1" applyProtection="1">
      <alignment horizontal="left" vertical="center" shrinkToFit="1"/>
      <protection locked="0"/>
    </xf>
    <xf numFmtId="177" fontId="34" fillId="0" borderId="115" xfId="12" applyNumberFormat="1" applyFont="1" applyBorder="1" applyAlignment="1" applyProtection="1">
      <alignment horizontal="right" vertical="center" shrinkToFit="1"/>
      <protection locked="0"/>
    </xf>
    <xf numFmtId="177" fontId="34" fillId="0" borderId="112" xfId="12" applyNumberFormat="1" applyFont="1" applyBorder="1" applyAlignment="1" applyProtection="1">
      <alignment horizontal="right" vertical="center" shrinkToFit="1"/>
      <protection locked="0"/>
    </xf>
    <xf numFmtId="177" fontId="34" fillId="0" borderId="113" xfId="12" applyNumberFormat="1" applyFont="1" applyBorder="1" applyAlignment="1" applyProtection="1">
      <alignment horizontal="right" vertical="center" shrinkToFit="1"/>
      <protection locked="0"/>
    </xf>
    <xf numFmtId="177" fontId="34" fillId="0" borderId="120" xfId="12" applyNumberFormat="1" applyFont="1" applyBorder="1" applyAlignment="1" applyProtection="1">
      <alignment horizontal="right" vertical="center" shrinkToFit="1"/>
      <protection locked="0"/>
    </xf>
    <xf numFmtId="177" fontId="34" fillId="0" borderId="117" xfId="12" applyNumberFormat="1" applyFont="1" applyBorder="1" applyAlignment="1" applyProtection="1">
      <alignment horizontal="right" vertical="center" shrinkToFit="1"/>
      <protection locked="0"/>
    </xf>
    <xf numFmtId="177" fontId="34" fillId="0" borderId="116" xfId="12" quotePrefix="1" applyNumberFormat="1" applyFont="1" applyBorder="1" applyAlignment="1" applyProtection="1">
      <alignment horizontal="right" vertical="center" shrinkToFit="1"/>
      <protection locked="0"/>
    </xf>
    <xf numFmtId="177" fontId="34" fillId="0" borderId="102" xfId="12" quotePrefix="1" applyNumberFormat="1" applyFont="1" applyBorder="1" applyAlignment="1" applyProtection="1">
      <alignment horizontal="right" vertical="center" shrinkToFit="1"/>
      <protection locked="0"/>
    </xf>
    <xf numFmtId="177" fontId="34" fillId="0" borderId="102" xfId="12" applyNumberFormat="1" applyFont="1" applyBorder="1" applyAlignment="1" applyProtection="1">
      <alignment horizontal="right" vertical="center" shrinkToFit="1"/>
      <protection locked="0"/>
    </xf>
    <xf numFmtId="0" fontId="34" fillId="0" borderId="102" xfId="12" applyNumberFormat="1" applyFont="1" applyBorder="1" applyAlignment="1" applyProtection="1">
      <alignment horizontal="left" vertical="center" shrinkToFit="1"/>
      <protection locked="0"/>
    </xf>
    <xf numFmtId="0" fontId="34" fillId="0" borderId="108" xfId="12" applyNumberFormat="1" applyFont="1" applyBorder="1" applyAlignment="1" applyProtection="1">
      <alignment horizontal="left" vertical="center" shrinkToFit="1"/>
      <protection locked="0"/>
    </xf>
    <xf numFmtId="0" fontId="34" fillId="0" borderId="98" xfId="12" applyFont="1" applyBorder="1" applyAlignment="1" applyProtection="1">
      <alignment horizontal="left" vertical="center" shrinkToFit="1"/>
      <protection locked="0"/>
    </xf>
    <xf numFmtId="0" fontId="34" fillId="0" borderId="99" xfId="12" applyFont="1" applyBorder="1" applyAlignment="1" applyProtection="1">
      <alignment horizontal="left" vertical="center" shrinkToFit="1"/>
      <protection locked="0"/>
    </xf>
    <xf numFmtId="0" fontId="34" fillId="0" borderId="100" xfId="12" applyFont="1" applyBorder="1" applyAlignment="1" applyProtection="1">
      <alignment horizontal="left" vertical="center" shrinkToFit="1"/>
      <protection locked="0"/>
    </xf>
    <xf numFmtId="177" fontId="34" fillId="0" borderId="101" xfId="12" applyNumberFormat="1" applyFont="1" applyBorder="1" applyAlignment="1" applyProtection="1">
      <alignment horizontal="right" vertical="center" shrinkToFit="1"/>
      <protection locked="0"/>
    </xf>
    <xf numFmtId="177" fontId="34" fillId="0" borderId="112" xfId="15" applyNumberFormat="1" applyFont="1" applyBorder="1" applyAlignment="1" applyProtection="1">
      <alignment horizontal="right" vertical="center" shrinkToFit="1"/>
      <protection locked="0"/>
    </xf>
    <xf numFmtId="177" fontId="34" fillId="0" borderId="113" xfId="15" applyNumberFormat="1" applyFont="1" applyBorder="1" applyAlignment="1" applyProtection="1">
      <alignment horizontal="right" vertical="center" shrinkToFit="1"/>
      <protection locked="0"/>
    </xf>
    <xf numFmtId="177" fontId="34" fillId="0" borderId="114" xfId="15" applyNumberFormat="1" applyFont="1" applyBorder="1" applyAlignment="1" applyProtection="1">
      <alignment horizontal="right" vertical="center" shrinkToFit="1"/>
      <protection locked="0"/>
    </xf>
    <xf numFmtId="0" fontId="34" fillId="0" borderId="112" xfId="15" applyNumberFormat="1" applyFont="1" applyBorder="1" applyAlignment="1" applyProtection="1">
      <alignment horizontal="left" vertical="center" shrinkToFit="1"/>
      <protection locked="0"/>
    </xf>
    <xf numFmtId="0" fontId="34" fillId="0" borderId="113" xfId="15" applyNumberFormat="1" applyFont="1" applyBorder="1" applyAlignment="1" applyProtection="1">
      <alignment horizontal="left" vertical="center" shrinkToFit="1"/>
      <protection locked="0"/>
    </xf>
    <xf numFmtId="0" fontId="34" fillId="0" borderId="119" xfId="15" applyNumberFormat="1" applyFont="1" applyBorder="1" applyAlignment="1" applyProtection="1">
      <alignment horizontal="left" vertical="center" shrinkToFit="1"/>
      <protection locked="0"/>
    </xf>
    <xf numFmtId="0" fontId="34" fillId="7" borderId="36" xfId="12" applyFont="1" applyFill="1" applyBorder="1" applyAlignment="1" applyProtection="1">
      <alignment horizontal="center" vertical="center"/>
      <protection locked="0"/>
    </xf>
    <xf numFmtId="0" fontId="34" fillId="7" borderId="8" xfId="12" applyFont="1" applyFill="1" applyBorder="1" applyAlignment="1" applyProtection="1">
      <alignment horizontal="center" vertical="center"/>
      <protection locked="0"/>
    </xf>
    <xf numFmtId="0" fontId="34" fillId="7" borderId="23" xfId="12" applyFont="1" applyFill="1" applyBorder="1" applyAlignment="1" applyProtection="1">
      <alignment horizontal="center" vertical="center"/>
      <protection locked="0"/>
    </xf>
    <xf numFmtId="0" fontId="34" fillId="7" borderId="92" xfId="12" applyFont="1" applyFill="1" applyBorder="1" applyAlignment="1" applyProtection="1">
      <alignment horizontal="center" vertical="center"/>
      <protection locked="0"/>
    </xf>
    <xf numFmtId="0" fontId="34" fillId="7" borderId="93" xfId="12" applyFont="1" applyFill="1" applyBorder="1" applyAlignment="1" applyProtection="1">
      <alignment horizontal="center" vertical="center"/>
      <protection locked="0"/>
    </xf>
    <xf numFmtId="0" fontId="34" fillId="7" borderId="94" xfId="12" applyFont="1" applyFill="1" applyBorder="1" applyAlignment="1" applyProtection="1">
      <alignment horizontal="center" vertical="center"/>
      <protection locked="0"/>
    </xf>
    <xf numFmtId="0" fontId="34" fillId="7" borderId="62" xfId="12" applyFont="1" applyFill="1" applyBorder="1" applyAlignment="1" applyProtection="1">
      <alignment horizontal="center" vertical="center" wrapText="1"/>
      <protection locked="0"/>
    </xf>
    <xf numFmtId="0" fontId="34" fillId="7" borderId="8" xfId="12" applyFont="1" applyFill="1" applyBorder="1" applyAlignment="1" applyProtection="1">
      <alignment horizontal="center" vertical="center" wrapText="1"/>
      <protection locked="0"/>
    </xf>
    <xf numFmtId="0" fontId="34" fillId="7" borderId="23" xfId="12" applyFont="1" applyFill="1" applyBorder="1" applyAlignment="1" applyProtection="1">
      <alignment horizontal="center" vertical="center" wrapText="1"/>
      <protection locked="0"/>
    </xf>
    <xf numFmtId="0" fontId="34" fillId="7" borderId="95" xfId="12" applyFont="1" applyFill="1" applyBorder="1" applyAlignment="1" applyProtection="1">
      <alignment horizontal="center" vertical="center" wrapText="1"/>
      <protection locked="0"/>
    </xf>
    <xf numFmtId="0" fontId="34" fillId="7" borderId="93" xfId="12" applyFont="1" applyFill="1" applyBorder="1" applyAlignment="1" applyProtection="1">
      <alignment horizontal="center" vertical="center" wrapText="1"/>
      <protection locked="0"/>
    </xf>
    <xf numFmtId="0" fontId="34" fillId="7" borderId="94" xfId="12" applyFont="1" applyFill="1" applyBorder="1" applyAlignment="1" applyProtection="1">
      <alignment horizontal="center" vertical="center" wrapText="1"/>
      <protection locked="0"/>
    </xf>
    <xf numFmtId="0" fontId="34" fillId="7" borderId="62" xfId="12" applyFont="1" applyFill="1" applyBorder="1" applyAlignment="1" applyProtection="1">
      <alignment horizontal="center" vertical="center" wrapText="1" shrinkToFit="1"/>
      <protection locked="0"/>
    </xf>
    <xf numFmtId="0" fontId="34" fillId="7" borderId="8" xfId="12" applyFont="1" applyFill="1" applyBorder="1" applyAlignment="1" applyProtection="1">
      <alignment horizontal="center" vertical="center" shrinkToFit="1"/>
      <protection locked="0"/>
    </xf>
    <xf numFmtId="0" fontId="34" fillId="7" borderId="23" xfId="12" applyFont="1" applyFill="1" applyBorder="1" applyAlignment="1" applyProtection="1">
      <alignment horizontal="center" vertical="center" shrinkToFit="1"/>
      <protection locked="0"/>
    </xf>
    <xf numFmtId="0" fontId="34" fillId="7" borderId="95" xfId="12" applyFont="1" applyFill="1" applyBorder="1" applyAlignment="1" applyProtection="1">
      <alignment horizontal="center" vertical="center" shrinkToFit="1"/>
      <protection locked="0"/>
    </xf>
    <xf numFmtId="0" fontId="34" fillId="7" borderId="93" xfId="12" applyFont="1" applyFill="1" applyBorder="1" applyAlignment="1" applyProtection="1">
      <alignment horizontal="center" vertical="center" shrinkToFit="1"/>
      <protection locked="0"/>
    </xf>
    <xf numFmtId="0" fontId="34" fillId="7" borderId="94" xfId="12" applyFont="1" applyFill="1" applyBorder="1" applyAlignment="1" applyProtection="1">
      <alignment horizontal="center" vertical="center" shrinkToFit="1"/>
      <protection locked="0"/>
    </xf>
    <xf numFmtId="0" fontId="34" fillId="7" borderId="95" xfId="12" applyFont="1" applyFill="1" applyBorder="1" applyAlignment="1" applyProtection="1">
      <alignment horizontal="center" vertical="center"/>
      <protection locked="0"/>
    </xf>
    <xf numFmtId="0" fontId="34" fillId="0" borderId="112" xfId="15" applyFont="1" applyBorder="1" applyAlignment="1" applyProtection="1">
      <alignment horizontal="left" vertical="center" shrinkToFit="1"/>
      <protection locked="0"/>
    </xf>
    <xf numFmtId="0" fontId="34" fillId="0" borderId="113" xfId="15" applyFont="1" applyBorder="1" applyAlignment="1" applyProtection="1">
      <alignment horizontal="left" vertical="center" shrinkToFit="1"/>
      <protection locked="0"/>
    </xf>
    <xf numFmtId="0" fontId="34" fillId="0" borderId="114" xfId="15" applyFont="1" applyBorder="1" applyAlignment="1" applyProtection="1">
      <alignment horizontal="left" vertical="center" shrinkToFit="1"/>
      <protection locked="0"/>
    </xf>
    <xf numFmtId="0" fontId="34" fillId="7" borderId="9" xfId="12" applyFont="1" applyFill="1" applyBorder="1" applyAlignment="1" applyProtection="1">
      <alignment horizontal="center" vertical="center" wrapText="1"/>
      <protection locked="0"/>
    </xf>
    <xf numFmtId="0" fontId="34" fillId="7" borderId="96" xfId="12" applyFont="1" applyFill="1" applyBorder="1" applyAlignment="1" applyProtection="1">
      <alignment horizontal="center" vertical="center" wrapText="1"/>
      <protection locked="0"/>
    </xf>
    <xf numFmtId="177" fontId="34" fillId="0" borderId="118" xfId="14" applyNumberFormat="1" applyFont="1" applyBorder="1" applyAlignment="1" applyProtection="1">
      <alignment horizontal="right" vertical="center" shrinkToFit="1"/>
      <protection locked="0"/>
    </xf>
    <xf numFmtId="177" fontId="34" fillId="0" borderId="113" xfId="14" applyNumberFormat="1" applyFont="1" applyBorder="1" applyAlignment="1" applyProtection="1">
      <alignment horizontal="right" vertical="center" shrinkToFit="1"/>
      <protection locked="0"/>
    </xf>
    <xf numFmtId="177" fontId="34" fillId="0" borderId="119" xfId="14" applyNumberFormat="1" applyFont="1" applyBorder="1" applyAlignment="1" applyProtection="1">
      <alignment horizontal="right" vertical="center" shrinkToFit="1"/>
      <protection locked="0"/>
    </xf>
    <xf numFmtId="177" fontId="34" fillId="6" borderId="120" xfId="13" applyNumberFormat="1" applyFont="1" applyFill="1" applyBorder="1" applyAlignment="1" applyProtection="1">
      <alignment horizontal="right" vertical="center" shrinkToFit="1"/>
      <protection locked="0"/>
    </xf>
    <xf numFmtId="177" fontId="34" fillId="6" borderId="116" xfId="13" applyNumberFormat="1" applyFont="1" applyFill="1" applyBorder="1" applyAlignment="1" applyProtection="1">
      <alignment horizontal="right" vertical="center" shrinkToFit="1"/>
      <protection locked="0"/>
    </xf>
    <xf numFmtId="187" fontId="34" fillId="6" borderId="116" xfId="13" applyNumberFormat="1" applyFont="1" applyFill="1" applyBorder="1" applyAlignment="1" applyProtection="1">
      <alignment horizontal="right" vertical="center" shrinkToFit="1"/>
      <protection locked="0"/>
    </xf>
    <xf numFmtId="187" fontId="34" fillId="8" borderId="134" xfId="12" applyNumberFormat="1" applyFont="1" applyFill="1" applyBorder="1" applyAlignment="1" applyProtection="1">
      <alignment horizontal="right" vertical="center" shrinkToFit="1"/>
      <protection locked="0"/>
    </xf>
    <xf numFmtId="177" fontId="34" fillId="8" borderId="17" xfId="12" applyNumberFormat="1" applyFont="1" applyFill="1" applyBorder="1" applyAlignment="1" applyProtection="1">
      <alignment horizontal="right" vertical="center" shrinkToFit="1"/>
      <protection locked="0"/>
    </xf>
    <xf numFmtId="177" fontId="34" fillId="8" borderId="19" xfId="12" applyNumberFormat="1" applyFont="1" applyFill="1" applyBorder="1" applyAlignment="1" applyProtection="1">
      <alignment horizontal="right" vertical="center" shrinkToFit="1"/>
      <protection locked="0"/>
    </xf>
    <xf numFmtId="177" fontId="34" fillId="8" borderId="143" xfId="12" applyNumberFormat="1" applyFont="1" applyFill="1" applyBorder="1" applyAlignment="1" applyProtection="1">
      <alignment horizontal="right" vertical="center" shrinkToFit="1"/>
      <protection locked="0"/>
    </xf>
    <xf numFmtId="177" fontId="34" fillId="8" borderId="131" xfId="12" applyNumberFormat="1" applyFont="1" applyFill="1" applyBorder="1" applyAlignment="1" applyProtection="1">
      <alignment horizontal="right" vertical="center" shrinkToFit="1"/>
      <protection locked="0"/>
    </xf>
    <xf numFmtId="177" fontId="34" fillId="8" borderId="132" xfId="12" applyNumberFormat="1" applyFont="1" applyFill="1" applyBorder="1" applyAlignment="1" applyProtection="1">
      <alignment horizontal="right" vertical="center" shrinkToFit="1"/>
      <protection locked="0"/>
    </xf>
    <xf numFmtId="177" fontId="34" fillId="8" borderId="133" xfId="12" applyNumberFormat="1" applyFont="1" applyFill="1" applyBorder="1" applyAlignment="1" applyProtection="1">
      <alignment horizontal="right" vertical="center" shrinkToFit="1"/>
      <protection locked="0"/>
    </xf>
    <xf numFmtId="0" fontId="34" fillId="0" borderId="116" xfId="12" applyFont="1" applyBorder="1" applyAlignment="1" applyProtection="1">
      <alignment horizontal="left" vertical="center" shrinkToFit="1"/>
      <protection locked="0"/>
    </xf>
    <xf numFmtId="0" fontId="34" fillId="0" borderId="121" xfId="12" applyFont="1" applyBorder="1" applyAlignment="1" applyProtection="1">
      <alignment horizontal="left" vertical="center" shrinkToFit="1"/>
      <protection locked="0"/>
    </xf>
    <xf numFmtId="0" fontId="34" fillId="0" borderId="81" xfId="12" applyFont="1" applyBorder="1" applyAlignment="1" applyProtection="1">
      <alignment horizontal="center" vertical="center" shrinkToFit="1"/>
      <protection locked="0"/>
    </xf>
    <xf numFmtId="0" fontId="34" fillId="0" borderId="25" xfId="12" applyFont="1" applyBorder="1" applyAlignment="1" applyProtection="1">
      <alignment horizontal="center" vertical="center"/>
      <protection locked="0"/>
    </xf>
    <xf numFmtId="0" fontId="34" fillId="0" borderId="26" xfId="12" applyFont="1" applyBorder="1" applyAlignment="1" applyProtection="1">
      <alignment horizontal="center" vertical="center"/>
      <protection locked="0"/>
    </xf>
    <xf numFmtId="0" fontId="34" fillId="0" borderId="112" xfId="14" applyFont="1" applyBorder="1" applyAlignment="1" applyProtection="1">
      <alignment horizontal="left" vertical="center" shrinkToFit="1"/>
      <protection locked="0"/>
    </xf>
    <xf numFmtId="0" fontId="34" fillId="0" borderId="113" xfId="14" applyFont="1" applyBorder="1" applyAlignment="1" applyProtection="1">
      <alignment horizontal="left" vertical="center" shrinkToFit="1"/>
      <protection locked="0"/>
    </xf>
    <xf numFmtId="0" fontId="34" fillId="0" borderId="114" xfId="14" applyFont="1" applyBorder="1" applyAlignment="1" applyProtection="1">
      <alignment horizontal="left" vertical="center" shrinkToFit="1"/>
      <protection locked="0"/>
    </xf>
    <xf numFmtId="177" fontId="34" fillId="6" borderId="115" xfId="13" applyNumberFormat="1" applyFont="1" applyFill="1" applyBorder="1" applyAlignment="1" applyProtection="1">
      <alignment horizontal="right" vertical="center" shrinkToFit="1"/>
      <protection locked="0"/>
    </xf>
    <xf numFmtId="177" fontId="34" fillId="6" borderId="117" xfId="13" applyNumberFormat="1" applyFont="1" applyFill="1" applyBorder="1" applyAlignment="1" applyProtection="1">
      <alignment horizontal="right" vertical="center" shrinkToFit="1"/>
      <protection locked="0"/>
    </xf>
    <xf numFmtId="187" fontId="34" fillId="0" borderId="116" xfId="12" applyNumberFormat="1" applyFont="1" applyBorder="1" applyAlignment="1" applyProtection="1">
      <alignment horizontal="right" vertical="center" shrinkToFit="1"/>
      <protection locked="0"/>
    </xf>
    <xf numFmtId="177" fontId="34" fillId="0" borderId="115" xfId="14" applyNumberFormat="1" applyFont="1" applyBorder="1" applyAlignment="1" applyProtection="1">
      <alignment horizontal="right" vertical="center" shrinkToFit="1"/>
      <protection locked="0"/>
    </xf>
    <xf numFmtId="177" fontId="34" fillId="0" borderId="116" xfId="14" applyNumberFormat="1" applyFont="1" applyBorder="1" applyAlignment="1" applyProtection="1">
      <alignment horizontal="right" vertical="center" shrinkToFit="1"/>
      <protection locked="0"/>
    </xf>
    <xf numFmtId="177" fontId="34" fillId="0" borderId="117" xfId="14" applyNumberFormat="1" applyFont="1" applyBorder="1" applyAlignment="1" applyProtection="1">
      <alignment horizontal="right" vertical="center" shrinkToFit="1"/>
      <protection locked="0"/>
    </xf>
    <xf numFmtId="0" fontId="34" fillId="0" borderId="137" xfId="12" applyFont="1" applyBorder="1" applyAlignment="1" applyProtection="1">
      <alignment horizontal="left" vertical="center" shrinkToFit="1"/>
      <protection locked="0"/>
    </xf>
    <xf numFmtId="0" fontId="34" fillId="0" borderId="140" xfId="12" applyFont="1" applyBorder="1" applyAlignment="1" applyProtection="1">
      <alignment horizontal="left" vertical="center" shrinkToFit="1"/>
      <protection locked="0"/>
    </xf>
    <xf numFmtId="0" fontId="34" fillId="0" borderId="98" xfId="14" applyFont="1" applyBorder="1" applyAlignment="1" applyProtection="1">
      <alignment horizontal="left" vertical="center" shrinkToFit="1"/>
      <protection locked="0"/>
    </xf>
    <xf numFmtId="0" fontId="34" fillId="0" borderId="99" xfId="14" applyFont="1" applyBorder="1" applyAlignment="1" applyProtection="1">
      <alignment horizontal="left" vertical="center" shrinkToFit="1"/>
      <protection locked="0"/>
    </xf>
    <xf numFmtId="0" fontId="34" fillId="0" borderId="100" xfId="14" applyFont="1" applyBorder="1" applyAlignment="1" applyProtection="1">
      <alignment horizontal="left" vertical="center" shrinkToFit="1"/>
      <protection locked="0"/>
    </xf>
    <xf numFmtId="177" fontId="34" fillId="0" borderId="136" xfId="14" applyNumberFormat="1" applyFont="1" applyBorder="1" applyAlignment="1" applyProtection="1">
      <alignment horizontal="right" vertical="center" shrinkToFit="1"/>
      <protection locked="0"/>
    </xf>
    <xf numFmtId="177" fontId="34" fillId="0" borderId="137" xfId="14" applyNumberFormat="1" applyFont="1" applyBorder="1" applyAlignment="1" applyProtection="1">
      <alignment horizontal="right" vertical="center" shrinkToFit="1"/>
      <protection locked="0"/>
    </xf>
    <xf numFmtId="177" fontId="34" fillId="0" borderId="138" xfId="14" applyNumberFormat="1" applyFont="1" applyBorder="1" applyAlignment="1" applyProtection="1">
      <alignment horizontal="right" vertical="center" shrinkToFit="1"/>
      <protection locked="0"/>
    </xf>
    <xf numFmtId="177" fontId="34" fillId="0" borderId="139" xfId="14" applyNumberFormat="1" applyFont="1" applyBorder="1" applyAlignment="1" applyProtection="1">
      <alignment horizontal="right" vertical="center" shrinkToFit="1"/>
      <protection locked="0"/>
    </xf>
    <xf numFmtId="177" fontId="34" fillId="0" borderId="140" xfId="14" applyNumberFormat="1" applyFont="1" applyBorder="1" applyAlignment="1" applyProtection="1">
      <alignment horizontal="right" vertical="center" shrinkToFit="1"/>
      <protection locked="0"/>
    </xf>
    <xf numFmtId="177" fontId="34" fillId="0" borderId="141" xfId="12" applyNumberFormat="1" applyFont="1" applyBorder="1" applyAlignment="1" applyProtection="1">
      <alignment horizontal="right" vertical="center" shrinkToFit="1"/>
      <protection locked="0"/>
    </xf>
    <xf numFmtId="177" fontId="34" fillId="0" borderId="137" xfId="12" applyNumberFormat="1" applyFont="1" applyBorder="1" applyAlignment="1" applyProtection="1">
      <alignment horizontal="right" vertical="center" shrinkToFit="1"/>
      <protection locked="0"/>
    </xf>
    <xf numFmtId="0" fontId="34" fillId="7" borderId="36" xfId="12" applyFont="1" applyFill="1" applyBorder="1" applyAlignment="1" applyProtection="1">
      <alignment horizontal="center" vertical="center" wrapText="1" shrinkToFit="1"/>
      <protection locked="0"/>
    </xf>
    <xf numFmtId="0" fontId="34" fillId="7" borderId="9" xfId="12" applyFont="1" applyFill="1" applyBorder="1" applyAlignment="1" applyProtection="1">
      <alignment horizontal="center" vertical="center" shrinkToFit="1"/>
      <protection locked="0"/>
    </xf>
    <xf numFmtId="0" fontId="34" fillId="7" borderId="92" xfId="12" applyFont="1" applyFill="1" applyBorder="1" applyAlignment="1" applyProtection="1">
      <alignment horizontal="center" vertical="center" shrinkToFit="1"/>
      <protection locked="0"/>
    </xf>
    <xf numFmtId="0" fontId="34" fillId="7" borderId="96" xfId="12" applyFont="1" applyFill="1" applyBorder="1" applyAlignment="1" applyProtection="1">
      <alignment horizontal="center" vertical="center" shrinkToFit="1"/>
      <protection locked="0"/>
    </xf>
    <xf numFmtId="0" fontId="34" fillId="6" borderId="75" xfId="12" applyFont="1" applyFill="1" applyBorder="1" applyAlignment="1" applyProtection="1">
      <alignment horizontal="left" vertical="center"/>
    </xf>
    <xf numFmtId="0" fontId="34" fillId="6" borderId="8" xfId="12" applyFont="1" applyFill="1" applyBorder="1" applyAlignment="1" applyProtection="1">
      <alignment horizontal="left" vertical="center"/>
    </xf>
    <xf numFmtId="177" fontId="34" fillId="8" borderId="17" xfId="15" applyNumberFormat="1" applyFont="1" applyFill="1" applyBorder="1" applyAlignment="1" applyProtection="1">
      <alignment horizontal="right" vertical="center" shrinkToFit="1"/>
      <protection locked="0"/>
    </xf>
    <xf numFmtId="177" fontId="34" fillId="8" borderId="18" xfId="15" applyNumberFormat="1" applyFont="1" applyFill="1" applyBorder="1" applyAlignment="1" applyProtection="1">
      <alignment horizontal="right" vertical="center" shrinkToFit="1"/>
      <protection locked="0"/>
    </xf>
    <xf numFmtId="177" fontId="34" fillId="8" borderId="19" xfId="15" applyNumberFormat="1" applyFont="1" applyFill="1" applyBorder="1" applyAlignment="1" applyProtection="1">
      <alignment horizontal="right" vertical="center" shrinkToFit="1"/>
      <protection locked="0"/>
    </xf>
    <xf numFmtId="177" fontId="34" fillId="8" borderId="128" xfId="15" applyNumberFormat="1" applyFont="1" applyFill="1" applyBorder="1" applyAlignment="1" applyProtection="1">
      <alignment horizontal="right" vertical="center" shrinkToFit="1"/>
      <protection locked="0"/>
    </xf>
    <xf numFmtId="177" fontId="34" fillId="8" borderId="129" xfId="15" applyNumberFormat="1" applyFont="1" applyFill="1" applyBorder="1" applyAlignment="1" applyProtection="1">
      <alignment horizontal="right" vertical="center" shrinkToFit="1"/>
      <protection locked="0"/>
    </xf>
    <xf numFmtId="177" fontId="34" fillId="8" borderId="130" xfId="15" applyNumberFormat="1" applyFont="1" applyFill="1" applyBorder="1" applyAlignment="1" applyProtection="1">
      <alignment horizontal="right" vertical="center" shrinkToFit="1"/>
      <protection locked="0"/>
    </xf>
    <xf numFmtId="177" fontId="34" fillId="8" borderId="131" xfId="15" applyNumberFormat="1" applyFont="1" applyFill="1" applyBorder="1" applyAlignment="1" applyProtection="1">
      <alignment horizontal="right" vertical="center" shrinkToFit="1"/>
      <protection locked="0"/>
    </xf>
    <xf numFmtId="177" fontId="34" fillId="8" borderId="132" xfId="15" applyNumberFormat="1" applyFont="1" applyFill="1" applyBorder="1" applyAlignment="1" applyProtection="1">
      <alignment horizontal="right" vertical="center" shrinkToFit="1"/>
      <protection locked="0"/>
    </xf>
    <xf numFmtId="177" fontId="34" fillId="8" borderId="133" xfId="15" applyNumberFormat="1" applyFont="1" applyFill="1" applyBorder="1" applyAlignment="1" applyProtection="1">
      <alignment horizontal="right" vertical="center" shrinkToFit="1"/>
      <protection locked="0"/>
    </xf>
    <xf numFmtId="177" fontId="34" fillId="8" borderId="134" xfId="15" applyNumberFormat="1" applyFont="1" applyFill="1" applyBorder="1" applyAlignment="1" applyProtection="1">
      <alignment horizontal="right" vertical="center" shrinkToFit="1"/>
      <protection locked="0"/>
    </xf>
    <xf numFmtId="0" fontId="34" fillId="8" borderId="129" xfId="15" applyNumberFormat="1" applyFont="1" applyFill="1" applyBorder="1" applyAlignment="1" applyProtection="1">
      <alignment horizontal="left" vertical="center" shrinkToFit="1"/>
      <protection locked="0"/>
    </xf>
    <xf numFmtId="0" fontId="34" fillId="8" borderId="132" xfId="15" applyNumberFormat="1" applyFont="1" applyFill="1" applyBorder="1" applyAlignment="1" applyProtection="1">
      <alignment horizontal="left" vertical="center" shrinkToFit="1"/>
      <protection locked="0"/>
    </xf>
    <xf numFmtId="177" fontId="34" fillId="0" borderId="126" xfId="15" applyNumberFormat="1" applyFont="1" applyBorder="1" applyAlignment="1" applyProtection="1">
      <alignment horizontal="right" vertical="center" shrinkToFit="1"/>
      <protection locked="0"/>
    </xf>
    <xf numFmtId="177" fontId="34" fillId="0" borderId="124" xfId="15" applyNumberFormat="1" applyFont="1" applyBorder="1" applyAlignment="1" applyProtection="1">
      <alignment horizontal="right" vertical="center" shrinkToFit="1"/>
      <protection locked="0"/>
    </xf>
    <xf numFmtId="0" fontId="34" fillId="0" borderId="124" xfId="15" applyNumberFormat="1" applyFont="1" applyBorder="1" applyAlignment="1" applyProtection="1">
      <alignment horizontal="left" vertical="center" shrinkToFit="1"/>
      <protection locked="0"/>
    </xf>
    <xf numFmtId="0" fontId="34" fillId="0" borderId="127" xfId="15" applyNumberFormat="1" applyFont="1" applyBorder="1" applyAlignment="1" applyProtection="1">
      <alignment horizontal="left" vertical="center" shrinkToFit="1"/>
      <protection locked="0"/>
    </xf>
    <xf numFmtId="177" fontId="34" fillId="0" borderId="123" xfId="14" applyNumberFormat="1" applyFont="1" applyBorder="1" applyAlignment="1" applyProtection="1">
      <alignment horizontal="right" vertical="center" shrinkToFit="1"/>
      <protection locked="0"/>
    </xf>
    <xf numFmtId="177" fontId="34" fillId="0" borderId="124" xfId="14" applyNumberFormat="1" applyFont="1" applyBorder="1" applyAlignment="1" applyProtection="1">
      <alignment horizontal="right" vertical="center" shrinkToFit="1"/>
      <protection locked="0"/>
    </xf>
    <xf numFmtId="177" fontId="34" fillId="0" borderId="125" xfId="14" applyNumberFormat="1" applyFont="1" applyBorder="1" applyAlignment="1" applyProtection="1">
      <alignment horizontal="right" vertical="center" shrinkToFit="1"/>
      <protection locked="0"/>
    </xf>
    <xf numFmtId="0" fontId="34" fillId="0" borderId="116" xfId="15" applyNumberFormat="1" applyFont="1" applyBorder="1" applyAlignment="1" applyProtection="1">
      <alignment horizontal="left" vertical="center" shrinkToFit="1"/>
      <protection locked="0"/>
    </xf>
    <xf numFmtId="0" fontId="34" fillId="0" borderId="121" xfId="15" applyNumberFormat="1" applyFont="1" applyBorder="1" applyAlignment="1" applyProtection="1">
      <alignment horizontal="left" vertical="center" shrinkToFit="1"/>
      <protection locked="0"/>
    </xf>
    <xf numFmtId="177" fontId="34" fillId="0" borderId="120" xfId="15" applyNumberFormat="1" applyFont="1" applyBorder="1" applyAlignment="1" applyProtection="1">
      <alignment horizontal="right" vertical="center" shrinkToFit="1"/>
      <protection locked="0"/>
    </xf>
    <xf numFmtId="177" fontId="34" fillId="0" borderId="116" xfId="15" applyNumberFormat="1" applyFont="1" applyBorder="1" applyAlignment="1" applyProtection="1">
      <alignment horizontal="right" vertical="center" shrinkToFit="1"/>
      <protection locked="0"/>
    </xf>
    <xf numFmtId="177" fontId="34" fillId="0" borderId="112" xfId="15" quotePrefix="1" applyNumberFormat="1" applyFont="1" applyBorder="1" applyAlignment="1" applyProtection="1">
      <alignment horizontal="right" vertical="center" shrinkToFit="1"/>
      <protection locked="0"/>
    </xf>
    <xf numFmtId="0" fontId="33" fillId="6" borderId="1" xfId="12" applyFont="1" applyFill="1" applyBorder="1" applyAlignment="1" applyProtection="1">
      <alignment horizontal="center" vertical="center"/>
    </xf>
    <xf numFmtId="0" fontId="33" fillId="6" borderId="2" xfId="12" applyFont="1" applyFill="1" applyBorder="1" applyAlignment="1" applyProtection="1">
      <alignment horizontal="center" vertical="center"/>
    </xf>
    <xf numFmtId="0" fontId="33" fillId="6" borderId="3" xfId="12" applyFont="1" applyFill="1" applyBorder="1" applyAlignment="1" applyProtection="1">
      <alignment horizontal="center" vertical="center"/>
    </xf>
    <xf numFmtId="0" fontId="34" fillId="7" borderId="36" xfId="12" applyFont="1" applyFill="1" applyBorder="1" applyAlignment="1" applyProtection="1">
      <alignment horizontal="center" vertical="center" wrapText="1"/>
      <protection locked="0"/>
    </xf>
    <xf numFmtId="0" fontId="34" fillId="7" borderId="92" xfId="12" applyFont="1" applyFill="1" applyBorder="1" applyAlignment="1" applyProtection="1">
      <alignment horizontal="center" vertical="center" wrapText="1"/>
      <protection locked="0"/>
    </xf>
    <xf numFmtId="0" fontId="34" fillId="0" borderId="98" xfId="15" applyNumberFormat="1" applyFont="1" applyBorder="1" applyAlignment="1" applyProtection="1">
      <alignment horizontal="left" vertical="center" shrinkToFit="1"/>
      <protection locked="0"/>
    </xf>
    <xf numFmtId="0" fontId="34" fillId="0" borderId="99" xfId="15" applyNumberFormat="1" applyFont="1" applyBorder="1" applyAlignment="1" applyProtection="1">
      <alignment horizontal="left" vertical="center" shrinkToFit="1"/>
      <protection locked="0"/>
    </xf>
    <xf numFmtId="0" fontId="34" fillId="0" borderId="110" xfId="15" applyNumberFormat="1" applyFont="1" applyBorder="1" applyAlignment="1" applyProtection="1">
      <alignment horizontal="left" vertical="center" shrinkToFit="1"/>
      <protection locked="0"/>
    </xf>
    <xf numFmtId="177" fontId="34" fillId="0" borderId="98" xfId="15" applyNumberFormat="1" applyFont="1" applyBorder="1" applyAlignment="1" applyProtection="1">
      <alignment horizontal="right" vertical="center" shrinkToFit="1"/>
      <protection locked="0"/>
    </xf>
    <xf numFmtId="177" fontId="34" fillId="0" borderId="99" xfId="15" applyNumberFormat="1" applyFont="1" applyBorder="1" applyAlignment="1" applyProtection="1">
      <alignment horizontal="right" vertical="center" shrinkToFit="1"/>
      <protection locked="0"/>
    </xf>
    <xf numFmtId="177" fontId="34" fillId="0" borderId="100" xfId="15" applyNumberFormat="1" applyFont="1" applyBorder="1" applyAlignment="1" applyProtection="1">
      <alignment horizontal="right" vertical="center" shrinkToFit="1"/>
      <protection locked="0"/>
    </xf>
    <xf numFmtId="177" fontId="34" fillId="0" borderId="98" xfId="15" quotePrefix="1" applyNumberFormat="1" applyFont="1" applyBorder="1" applyAlignment="1" applyProtection="1">
      <alignment horizontal="right" vertical="center" shrinkToFit="1"/>
      <protection locked="0"/>
    </xf>
    <xf numFmtId="177" fontId="34" fillId="0" borderId="107" xfId="15" applyNumberFormat="1" applyFont="1" applyBorder="1" applyAlignment="1" applyProtection="1">
      <alignment horizontal="right" vertical="center" shrinkToFit="1"/>
      <protection locked="0"/>
    </xf>
    <xf numFmtId="177" fontId="34" fillId="0" borderId="102" xfId="15" applyNumberFormat="1" applyFont="1" applyBorder="1" applyAlignment="1" applyProtection="1">
      <alignment horizontal="right" vertical="center" shrinkToFit="1"/>
      <protection locked="0"/>
    </xf>
    <xf numFmtId="0" fontId="34" fillId="0" borderId="102" xfId="15" applyNumberFormat="1" applyFont="1" applyBorder="1" applyAlignment="1" applyProtection="1">
      <alignment horizontal="left" vertical="center" shrinkToFit="1"/>
      <protection locked="0"/>
    </xf>
    <xf numFmtId="0" fontId="34" fillId="0" borderId="108" xfId="15" applyNumberFormat="1" applyFont="1" applyBorder="1" applyAlignment="1" applyProtection="1">
      <alignment horizontal="left" vertical="center" shrinkToFit="1"/>
      <protection locked="0"/>
    </xf>
    <xf numFmtId="0" fontId="34" fillId="0" borderId="98" xfId="15" applyFont="1" applyBorder="1" applyAlignment="1" applyProtection="1">
      <alignment horizontal="left" vertical="center" shrinkToFit="1"/>
      <protection locked="0"/>
    </xf>
    <xf numFmtId="0" fontId="34" fillId="0" borderId="99" xfId="15" applyFont="1" applyBorder="1" applyAlignment="1" applyProtection="1">
      <alignment horizontal="left" vertical="center" shrinkToFit="1"/>
      <protection locked="0"/>
    </xf>
    <xf numFmtId="0" fontId="34" fillId="0" borderId="100" xfId="15" applyFont="1" applyBorder="1" applyAlignment="1" applyProtection="1">
      <alignment horizontal="left" vertical="center" shrinkToFit="1"/>
      <protection locked="0"/>
    </xf>
    <xf numFmtId="177" fontId="34" fillId="0" borderId="103" xfId="12" quotePrefix="1" applyNumberFormat="1" applyFont="1" applyBorder="1" applyAlignment="1" applyProtection="1">
      <alignment horizontal="right" vertical="center" shrinkToFit="1"/>
      <protection locked="0"/>
    </xf>
    <xf numFmtId="177" fontId="34" fillId="0" borderId="99" xfId="12" applyNumberFormat="1" applyFont="1" applyBorder="1" applyAlignment="1" applyProtection="1">
      <alignment horizontal="right" vertical="center" shrinkToFit="1"/>
      <protection locked="0"/>
    </xf>
    <xf numFmtId="177" fontId="34" fillId="0" borderId="107" xfId="12" applyNumberFormat="1" applyFont="1" applyBorder="1" applyAlignment="1" applyProtection="1">
      <alignment horizontal="right" vertical="center" shrinkToFit="1"/>
      <protection locked="0"/>
    </xf>
    <xf numFmtId="0" fontId="1" fillId="7" borderId="62" xfId="12" applyFont="1" applyFill="1" applyBorder="1" applyAlignment="1" applyProtection="1">
      <alignment horizontal="center" vertical="center" wrapText="1"/>
      <protection locked="0"/>
    </xf>
    <xf numFmtId="0" fontId="1" fillId="7" borderId="8" xfId="12" applyFont="1" applyFill="1" applyBorder="1" applyAlignment="1" applyProtection="1">
      <alignment horizontal="center" vertical="center" wrapText="1"/>
      <protection locked="0"/>
    </xf>
    <xf numFmtId="0" fontId="1" fillId="7" borderId="23" xfId="12" applyFont="1" applyFill="1" applyBorder="1" applyAlignment="1" applyProtection="1">
      <alignment horizontal="center" vertical="center" wrapText="1"/>
      <protection locked="0"/>
    </xf>
    <xf numFmtId="0" fontId="1" fillId="7" borderId="95" xfId="12" applyFont="1" applyFill="1" applyBorder="1" applyAlignment="1" applyProtection="1">
      <alignment horizontal="center" vertical="center" wrapText="1"/>
      <protection locked="0"/>
    </xf>
    <xf numFmtId="0" fontId="1" fillId="7" borderId="93" xfId="12" applyFont="1" applyFill="1" applyBorder="1" applyAlignment="1" applyProtection="1">
      <alignment horizontal="center" vertical="center" wrapText="1"/>
      <protection locked="0"/>
    </xf>
    <xf numFmtId="0" fontId="1" fillId="7" borderId="94" xfId="12" applyFont="1" applyFill="1" applyBorder="1" applyAlignment="1" applyProtection="1">
      <alignment horizontal="center" vertical="center" wrapText="1"/>
      <protection locked="0"/>
    </xf>
    <xf numFmtId="177" fontId="34" fillId="0" borderId="101" xfId="14" applyNumberFormat="1" applyFont="1" applyBorder="1" applyAlignment="1" applyProtection="1">
      <alignment horizontal="right" vertical="center" shrinkToFit="1"/>
      <protection locked="0"/>
    </xf>
    <xf numFmtId="177" fontId="34" fillId="0" borderId="102" xfId="14" applyNumberFormat="1" applyFont="1" applyBorder="1" applyAlignment="1" applyProtection="1">
      <alignment horizontal="right" vertical="center" shrinkToFit="1"/>
      <protection locked="0"/>
    </xf>
    <xf numFmtId="177" fontId="34" fillId="0" borderId="103" xfId="14" applyNumberFormat="1" applyFont="1" applyBorder="1" applyAlignment="1" applyProtection="1">
      <alignment horizontal="right" vertical="center" shrinkToFit="1"/>
      <protection locked="0"/>
    </xf>
    <xf numFmtId="177" fontId="34" fillId="0" borderId="104" xfId="14" applyNumberFormat="1" applyFont="1" applyBorder="1" applyAlignment="1" applyProtection="1">
      <alignment horizontal="right" vertical="center" shrinkToFit="1"/>
      <protection locked="0"/>
    </xf>
    <xf numFmtId="177" fontId="34" fillId="0" borderId="105" xfId="14" applyNumberFormat="1" applyFont="1" applyBorder="1" applyAlignment="1" applyProtection="1">
      <alignment horizontal="right" vertical="center" shrinkToFit="1"/>
      <protection locked="0"/>
    </xf>
    <xf numFmtId="177" fontId="34" fillId="0" borderId="106" xfId="14" applyNumberFormat="1" applyFont="1" applyBorder="1" applyAlignment="1" applyProtection="1">
      <alignment horizontal="right" vertical="center" shrinkToFit="1"/>
      <protection locked="0"/>
    </xf>
    <xf numFmtId="178" fontId="3" fillId="0" borderId="39" xfId="16" applyNumberFormat="1" applyFont="1" applyFill="1" applyBorder="1" applyAlignment="1">
      <alignment vertical="center" wrapText="1"/>
    </xf>
    <xf numFmtId="178" fontId="3" fillId="0" borderId="31" xfId="16" applyNumberFormat="1" applyFont="1" applyFill="1" applyBorder="1" applyAlignment="1">
      <alignment vertical="center" wrapText="1"/>
    </xf>
    <xf numFmtId="178" fontId="3" fillId="0" borderId="42" xfId="16" applyNumberFormat="1" applyFont="1" applyFill="1" applyBorder="1" applyAlignment="1">
      <alignment vertical="center" wrapText="1"/>
    </xf>
    <xf numFmtId="178" fontId="3" fillId="6" borderId="39" xfId="16" applyNumberFormat="1" applyFont="1" applyFill="1" applyBorder="1" applyAlignment="1">
      <alignment vertical="center" wrapText="1"/>
    </xf>
    <xf numFmtId="178" fontId="3" fillId="6" borderId="31" xfId="16" applyNumberFormat="1" applyFont="1" applyFill="1" applyBorder="1" applyAlignment="1">
      <alignment vertical="center" wrapText="1"/>
    </xf>
    <xf numFmtId="178" fontId="3" fillId="6" borderId="42" xfId="16" applyNumberFormat="1" applyFont="1" applyFill="1" applyBorder="1" applyAlignment="1">
      <alignment vertical="center" wrapText="1"/>
    </xf>
    <xf numFmtId="0" fontId="3" fillId="6" borderId="39" xfId="16" applyFont="1" applyFill="1" applyBorder="1" applyAlignment="1">
      <alignment vertical="center"/>
    </xf>
    <xf numFmtId="0" fontId="3" fillId="6" borderId="31" xfId="16" applyFont="1" applyFill="1" applyBorder="1" applyAlignment="1">
      <alignment vertical="center"/>
    </xf>
    <xf numFmtId="0" fontId="3" fillId="6" borderId="42" xfId="16" applyFont="1" applyFill="1" applyBorder="1" applyAlignment="1">
      <alignment vertical="center"/>
    </xf>
    <xf numFmtId="178" fontId="17" fillId="0" borderId="15" xfId="18" applyNumberFormat="1" applyFont="1" applyBorder="1" applyAlignment="1">
      <alignment horizontal="center" vertical="center" wrapText="1"/>
    </xf>
    <xf numFmtId="178" fontId="17" fillId="0" borderId="47" xfId="18" applyNumberFormat="1" applyFont="1" applyBorder="1" applyAlignment="1">
      <alignment horizontal="center" vertical="center" wrapText="1"/>
    </xf>
    <xf numFmtId="178" fontId="17" fillId="0" borderId="39" xfId="18" applyNumberFormat="1" applyFont="1" applyBorder="1" applyAlignment="1">
      <alignment horizontal="center" vertical="center"/>
    </xf>
    <xf numFmtId="178" fontId="17" fillId="0" borderId="31" xfId="18" applyNumberFormat="1" applyFont="1" applyBorder="1" applyAlignment="1">
      <alignment horizontal="center" vertical="center"/>
    </xf>
    <xf numFmtId="178" fontId="17" fillId="0" borderId="42" xfId="18" applyNumberFormat="1" applyFont="1" applyBorder="1" applyAlignment="1">
      <alignment horizontal="center" vertical="center"/>
    </xf>
    <xf numFmtId="179" fontId="3" fillId="6" borderId="39" xfId="17" applyNumberFormat="1" applyFont="1" applyFill="1" applyBorder="1" applyAlignment="1">
      <alignment horizontal="left" vertical="center" wrapText="1"/>
    </xf>
    <xf numFmtId="179" fontId="3" fillId="6" borderId="31" xfId="17" applyNumberFormat="1" applyFont="1" applyFill="1" applyBorder="1" applyAlignment="1">
      <alignment horizontal="left" vertical="center" wrapText="1"/>
    </xf>
    <xf numFmtId="179" fontId="3" fillId="6" borderId="42" xfId="17" applyNumberFormat="1" applyFont="1" applyFill="1" applyBorder="1" applyAlignment="1">
      <alignment horizontal="left" vertical="center" wrapText="1"/>
    </xf>
    <xf numFmtId="0" fontId="3" fillId="6" borderId="39" xfId="17" applyFont="1" applyFill="1" applyBorder="1" applyAlignment="1">
      <alignment horizontal="left" vertical="center"/>
    </xf>
    <xf numFmtId="0" fontId="3" fillId="6" borderId="31" xfId="17" applyFont="1" applyFill="1" applyBorder="1" applyAlignment="1">
      <alignment horizontal="left" vertical="center"/>
    </xf>
    <xf numFmtId="0" fontId="3" fillId="6" borderId="42" xfId="17" applyFont="1" applyFill="1" applyBorder="1" applyAlignment="1">
      <alignment horizontal="left" vertical="center"/>
    </xf>
    <xf numFmtId="178" fontId="17" fillId="0" borderId="39" xfId="16" applyNumberFormat="1" applyFont="1" applyBorder="1">
      <alignment vertical="center"/>
    </xf>
    <xf numFmtId="178" fontId="17" fillId="0" borderId="31" xfId="16" applyNumberFormat="1" applyFont="1" applyBorder="1">
      <alignment vertical="center"/>
    </xf>
    <xf numFmtId="178" fontId="17" fillId="0" borderId="42" xfId="16" applyNumberFormat="1" applyFont="1" applyBorder="1">
      <alignment vertical="center"/>
    </xf>
    <xf numFmtId="0" fontId="1" fillId="6" borderId="34" xfId="16" applyFont="1" applyFill="1" applyBorder="1" applyAlignment="1">
      <alignment horizontal="center" vertical="center" wrapText="1"/>
    </xf>
    <xf numFmtId="0" fontId="1" fillId="6" borderId="34" xfId="16" applyFont="1" applyFill="1" applyBorder="1" applyAlignment="1">
      <alignment horizontal="center" vertical="center"/>
    </xf>
    <xf numFmtId="0" fontId="6" fillId="0" borderId="8" xfId="1" applyFont="1" applyFill="1" applyBorder="1" applyAlignment="1" applyProtection="1">
      <alignment horizontal="left" vertical="center" wrapText="1"/>
    </xf>
    <xf numFmtId="0" fontId="6" fillId="0" borderId="9" xfId="1" applyFont="1" applyFill="1" applyBorder="1" applyAlignment="1" applyProtection="1">
      <alignment horizontal="left" vertical="center" wrapText="1"/>
    </xf>
    <xf numFmtId="0" fontId="6" fillId="0" borderId="12" xfId="1" applyFont="1" applyFill="1" applyBorder="1" applyAlignment="1" applyProtection="1">
      <alignment horizontal="left" vertical="center"/>
    </xf>
    <xf numFmtId="0" fontId="6" fillId="0" borderId="13" xfId="1" applyFont="1" applyFill="1" applyBorder="1" applyAlignment="1" applyProtection="1">
      <alignment horizontal="left" vertical="center"/>
    </xf>
    <xf numFmtId="0" fontId="6" fillId="0" borderId="18" xfId="1" applyFont="1" applyFill="1" applyBorder="1" applyAlignment="1" applyProtection="1">
      <alignment horizontal="left" vertical="center"/>
    </xf>
    <xf numFmtId="0" fontId="6" fillId="0" borderId="19" xfId="1" applyFont="1" applyFill="1" applyBorder="1" applyAlignment="1" applyProtection="1">
      <alignment horizontal="left" vertical="center"/>
    </xf>
    <xf numFmtId="0" fontId="7" fillId="0" borderId="31" xfId="2" applyFont="1" applyFill="1" applyBorder="1" applyAlignment="1">
      <alignment horizontal="left" vertical="center" wrapText="1"/>
    </xf>
    <xf numFmtId="0" fontId="7" fillId="0" borderId="31" xfId="2" applyFont="1" applyBorder="1" applyAlignment="1">
      <alignment horizontal="left" vertical="center" wrapText="1"/>
    </xf>
    <xf numFmtId="0" fontId="7" fillId="0" borderId="32" xfId="2" applyFont="1" applyBorder="1" applyAlignment="1">
      <alignment horizontal="left" vertical="center" wrapText="1"/>
    </xf>
    <xf numFmtId="0" fontId="7" fillId="0" borderId="18" xfId="2" applyFont="1" applyFill="1" applyBorder="1" applyAlignment="1">
      <alignment horizontal="left" vertical="center" wrapText="1"/>
    </xf>
    <xf numFmtId="0" fontId="7" fillId="0" borderId="18" xfId="2" applyFont="1" applyBorder="1" applyAlignment="1">
      <alignment horizontal="left" vertical="center" wrapText="1"/>
    </xf>
    <xf numFmtId="0" fontId="7" fillId="0" borderId="19" xfId="2" applyFont="1" applyBorder="1" applyAlignment="1">
      <alignment horizontal="left" vertical="center" wrapText="1"/>
    </xf>
    <xf numFmtId="0" fontId="7" fillId="0" borderId="25" xfId="2" applyFont="1" applyFill="1" applyBorder="1" applyAlignment="1">
      <alignment horizontal="left" vertical="center" wrapText="1"/>
    </xf>
    <xf numFmtId="0" fontId="7" fillId="0" borderId="26" xfId="2" applyFont="1" applyFill="1" applyBorder="1" applyAlignment="1">
      <alignment horizontal="left" vertical="center" wrapText="1"/>
    </xf>
    <xf numFmtId="0" fontId="7" fillId="0" borderId="30" xfId="3" applyFont="1" applyFill="1" applyBorder="1" applyAlignment="1">
      <alignment vertical="center" wrapText="1"/>
    </xf>
    <xf numFmtId="0" fontId="7" fillId="0" borderId="42" xfId="3" applyFont="1" applyFill="1" applyBorder="1" applyAlignment="1">
      <alignment vertical="center" wrapText="1"/>
    </xf>
    <xf numFmtId="0" fontId="7" fillId="0" borderId="31" xfId="3" applyFont="1" applyFill="1" applyBorder="1" applyAlignment="1">
      <alignment vertical="center"/>
    </xf>
    <xf numFmtId="0" fontId="7" fillId="0" borderId="32" xfId="3" applyFont="1" applyFill="1" applyBorder="1" applyAlignment="1">
      <alignment vertical="center"/>
    </xf>
    <xf numFmtId="0" fontId="7" fillId="0" borderId="17" xfId="3" applyFont="1" applyFill="1" applyBorder="1" applyAlignment="1">
      <alignment vertical="center"/>
    </xf>
    <xf numFmtId="0" fontId="7" fillId="0" borderId="43" xfId="3" applyFont="1" applyFill="1" applyBorder="1" applyAlignment="1">
      <alignment vertical="center"/>
    </xf>
    <xf numFmtId="0" fontId="7" fillId="0" borderId="18" xfId="3" applyFont="1" applyFill="1" applyBorder="1" applyAlignment="1">
      <alignment vertical="center"/>
    </xf>
    <xf numFmtId="0" fontId="7" fillId="0" borderId="19" xfId="3" applyFont="1" applyFill="1" applyBorder="1" applyAlignment="1">
      <alignment vertical="center"/>
    </xf>
    <xf numFmtId="0" fontId="8" fillId="0" borderId="27" xfId="3" applyFont="1" applyBorder="1" applyAlignment="1">
      <alignment horizontal="center" vertical="center" wrapText="1"/>
    </xf>
    <xf numFmtId="0" fontId="8" fillId="0" borderId="28" xfId="3" applyFont="1" applyBorder="1" applyAlignment="1">
      <alignment horizontal="center" vertical="center" wrapText="1"/>
    </xf>
    <xf numFmtId="0" fontId="8" fillId="0" borderId="20" xfId="3" applyFont="1" applyBorder="1" applyAlignment="1">
      <alignment horizontal="center" vertical="center" wrapText="1"/>
    </xf>
    <xf numFmtId="0" fontId="8" fillId="0" borderId="21" xfId="3" applyFont="1" applyBorder="1" applyAlignment="1">
      <alignment horizontal="center" vertical="center" wrapText="1"/>
    </xf>
    <xf numFmtId="0" fontId="8" fillId="0" borderId="45" xfId="3" applyFont="1" applyBorder="1">
      <alignment vertical="center"/>
    </xf>
    <xf numFmtId="0" fontId="8" fillId="0" borderId="25" xfId="3" applyFont="1" applyBorder="1">
      <alignment vertical="center"/>
    </xf>
    <xf numFmtId="0" fontId="8" fillId="0" borderId="46" xfId="3" applyFont="1" applyBorder="1">
      <alignment vertical="center"/>
    </xf>
    <xf numFmtId="0" fontId="8" fillId="0" borderId="44" xfId="3" applyFont="1" applyBorder="1">
      <alignment vertical="center"/>
    </xf>
    <xf numFmtId="0" fontId="8" fillId="0" borderId="18" xfId="3" applyFont="1" applyBorder="1">
      <alignment vertical="center"/>
    </xf>
    <xf numFmtId="0" fontId="8" fillId="0" borderId="43" xfId="3" applyFont="1" applyBorder="1">
      <alignment vertical="center"/>
    </xf>
    <xf numFmtId="0" fontId="7" fillId="0" borderId="36" xfId="3" applyFont="1" applyFill="1" applyBorder="1" applyAlignment="1">
      <alignment vertical="center" wrapText="1"/>
    </xf>
    <xf numFmtId="0" fontId="7" fillId="0" borderId="23" xfId="3" applyFont="1" applyFill="1" applyBorder="1" applyAlignment="1">
      <alignment vertical="center" wrapText="1"/>
    </xf>
    <xf numFmtId="0" fontId="7" fillId="0" borderId="7" xfId="3" applyFont="1" applyFill="1" applyBorder="1" applyAlignment="1">
      <alignment vertical="center" wrapText="1"/>
    </xf>
    <xf numFmtId="0" fontId="7" fillId="0" borderId="38" xfId="3" applyFont="1" applyFill="1" applyBorder="1" applyAlignment="1">
      <alignment vertical="center" wrapText="1"/>
    </xf>
    <xf numFmtId="0" fontId="7" fillId="0" borderId="24" xfId="3" applyFont="1" applyFill="1" applyBorder="1" applyAlignment="1">
      <alignment vertical="center" wrapText="1"/>
    </xf>
    <xf numFmtId="0" fontId="7" fillId="0" borderId="40" xfId="3" applyFont="1" applyFill="1" applyBorder="1" applyAlignment="1">
      <alignment vertical="center" wrapText="1"/>
    </xf>
    <xf numFmtId="0" fontId="7" fillId="0" borderId="25" xfId="3" applyFont="1" applyFill="1" applyBorder="1" applyAlignment="1">
      <alignment vertical="center"/>
    </xf>
    <xf numFmtId="0" fontId="7" fillId="0" borderId="26" xfId="3" applyFont="1" applyFill="1" applyBorder="1" applyAlignment="1">
      <alignment vertical="center"/>
    </xf>
    <xf numFmtId="0" fontId="7" fillId="0" borderId="11" xfId="4" applyFont="1" applyFill="1" applyBorder="1" applyAlignment="1">
      <alignment vertical="center" wrapText="1"/>
    </xf>
    <xf numFmtId="0" fontId="7" fillId="0" borderId="48" xfId="4" applyFont="1" applyFill="1" applyBorder="1" applyAlignment="1">
      <alignment vertical="center" wrapText="1"/>
    </xf>
    <xf numFmtId="0" fontId="7" fillId="0" borderId="7" xfId="4" applyFont="1" applyFill="1" applyBorder="1" applyAlignment="1">
      <alignment vertical="center" wrapText="1"/>
    </xf>
    <xf numFmtId="0" fontId="7" fillId="0" borderId="38" xfId="4" applyFont="1" applyFill="1" applyBorder="1" applyAlignment="1">
      <alignment vertical="center" wrapText="1"/>
    </xf>
    <xf numFmtId="0" fontId="7" fillId="0" borderId="24" xfId="4" applyFont="1" applyFill="1" applyBorder="1" applyAlignment="1">
      <alignment vertical="center" wrapText="1"/>
    </xf>
    <xf numFmtId="0" fontId="7" fillId="0" borderId="40" xfId="4" applyFont="1" applyFill="1" applyBorder="1" applyAlignment="1">
      <alignment vertical="center" wrapText="1"/>
    </xf>
    <xf numFmtId="0" fontId="7" fillId="0" borderId="31" xfId="4" applyFont="1" applyFill="1" applyBorder="1" applyAlignment="1">
      <alignment horizontal="left" vertical="center"/>
    </xf>
    <xf numFmtId="0" fontId="7" fillId="0" borderId="32" xfId="4" applyFont="1" applyFill="1" applyBorder="1" applyAlignment="1">
      <alignment horizontal="left" vertical="center"/>
    </xf>
    <xf numFmtId="0" fontId="7" fillId="0" borderId="17" xfId="4" applyFont="1" applyFill="1" applyBorder="1" applyAlignment="1">
      <alignment vertical="center"/>
    </xf>
    <xf numFmtId="0" fontId="7" fillId="0" borderId="43" xfId="4" applyFont="1" applyFill="1" applyBorder="1" applyAlignment="1">
      <alignment vertical="center"/>
    </xf>
    <xf numFmtId="0" fontId="7" fillId="0" borderId="18" xfId="4" applyFont="1" applyFill="1" applyBorder="1" applyAlignment="1">
      <alignment horizontal="left" vertical="center"/>
    </xf>
    <xf numFmtId="0" fontId="7" fillId="0" borderId="19" xfId="4" applyFont="1" applyFill="1" applyBorder="1" applyAlignment="1">
      <alignment horizontal="left" vertical="center"/>
    </xf>
    <xf numFmtId="0" fontId="7" fillId="0" borderId="36" xfId="4" applyFont="1" applyFill="1" applyBorder="1" applyAlignment="1">
      <alignment vertical="center" wrapText="1"/>
    </xf>
    <xf numFmtId="0" fontId="7" fillId="0" borderId="23" xfId="4" applyFont="1" applyFill="1" applyBorder="1" applyAlignment="1">
      <alignment vertical="center" wrapText="1"/>
    </xf>
    <xf numFmtId="0" fontId="7" fillId="0" borderId="25" xfId="4" applyFont="1" applyFill="1" applyBorder="1" applyAlignment="1">
      <alignment horizontal="left" vertical="center"/>
    </xf>
    <xf numFmtId="0" fontId="7" fillId="0" borderId="26" xfId="4" applyFont="1" applyFill="1" applyBorder="1" applyAlignment="1">
      <alignment horizontal="left" vertical="center"/>
    </xf>
    <xf numFmtId="0" fontId="7" fillId="0" borderId="39" xfId="4" applyFont="1" applyFill="1" applyBorder="1" applyAlignment="1">
      <alignment horizontal="center" vertical="center" shrinkToFit="1"/>
    </xf>
    <xf numFmtId="0" fontId="7" fillId="0" borderId="31" xfId="4" applyFont="1" applyFill="1" applyBorder="1" applyAlignment="1">
      <alignment horizontal="center" vertical="center" shrinkToFit="1"/>
    </xf>
    <xf numFmtId="0" fontId="7" fillId="0" borderId="32" xfId="4" applyFont="1" applyFill="1" applyBorder="1" applyAlignment="1">
      <alignment horizontal="center" vertical="center" shrinkToFit="1"/>
    </xf>
    <xf numFmtId="0" fontId="13" fillId="0" borderId="2" xfId="1" applyFont="1" applyFill="1" applyBorder="1" applyAlignment="1" applyProtection="1">
      <alignment horizontal="left" vertical="center"/>
    </xf>
    <xf numFmtId="0" fontId="13" fillId="0" borderId="3" xfId="1" applyFont="1" applyFill="1" applyBorder="1" applyAlignment="1" applyProtection="1">
      <alignment horizontal="left" vertical="center"/>
    </xf>
    <xf numFmtId="0" fontId="13" fillId="0" borderId="8" xfId="1" applyFont="1" applyFill="1" applyBorder="1" applyAlignment="1" applyProtection="1">
      <alignment horizontal="left" vertical="center" wrapText="1"/>
    </xf>
    <xf numFmtId="0" fontId="13" fillId="0" borderId="9" xfId="1" applyFont="1" applyFill="1" applyBorder="1" applyAlignment="1" applyProtection="1">
      <alignment horizontal="left" vertical="center" wrapText="1"/>
    </xf>
    <xf numFmtId="0" fontId="13" fillId="0" borderId="12" xfId="1" applyFont="1" applyFill="1" applyBorder="1" applyAlignment="1" applyProtection="1">
      <alignment horizontal="left" vertical="center"/>
    </xf>
    <xf numFmtId="0" fontId="13" fillId="0" borderId="13" xfId="1" applyFont="1" applyFill="1" applyBorder="1" applyAlignment="1" applyProtection="1">
      <alignment horizontal="left" vertical="center"/>
    </xf>
    <xf numFmtId="0" fontId="13" fillId="0" borderId="31" xfId="1" applyFont="1" applyFill="1" applyBorder="1" applyAlignment="1" applyProtection="1">
      <alignment horizontal="left" vertical="center"/>
    </xf>
    <xf numFmtId="0" fontId="13" fillId="0" borderId="32" xfId="1" applyFont="1" applyFill="1" applyBorder="1" applyAlignment="1" applyProtection="1">
      <alignment horizontal="left" vertical="center"/>
    </xf>
    <xf numFmtId="0" fontId="13" fillId="0" borderId="39" xfId="1" applyFont="1" applyFill="1" applyBorder="1" applyAlignment="1" applyProtection="1">
      <alignment horizontal="left" vertical="center" wrapText="1"/>
      <protection locked="0"/>
    </xf>
    <xf numFmtId="0" fontId="13" fillId="0" borderId="31" xfId="1" applyFont="1" applyFill="1" applyBorder="1" applyAlignment="1" applyProtection="1">
      <alignment horizontal="left" vertical="center" wrapText="1"/>
      <protection locked="0"/>
    </xf>
    <xf numFmtId="0" fontId="13" fillId="0" borderId="32" xfId="1" applyFont="1" applyFill="1" applyBorder="1" applyAlignment="1" applyProtection="1">
      <alignment horizontal="left" vertical="center" wrapText="1"/>
      <protection locked="0"/>
    </xf>
    <xf numFmtId="0" fontId="13" fillId="0" borderId="44" xfId="1" applyFont="1" applyFill="1" applyBorder="1" applyAlignment="1" applyProtection="1">
      <alignment horizontal="left" vertical="center" wrapText="1"/>
      <protection locked="0"/>
    </xf>
    <xf numFmtId="0" fontId="13" fillId="0" borderId="18" xfId="1" applyFont="1" applyFill="1" applyBorder="1" applyAlignment="1" applyProtection="1">
      <alignment horizontal="left" vertical="center" wrapText="1"/>
      <protection locked="0"/>
    </xf>
    <xf numFmtId="0" fontId="13" fillId="0" borderId="19" xfId="1" applyFont="1" applyFill="1" applyBorder="1" applyAlignment="1" applyProtection="1">
      <alignment horizontal="left" vertical="center" wrapText="1"/>
      <protection locked="0"/>
    </xf>
    <xf numFmtId="0" fontId="1" fillId="0" borderId="0" xfId="16" applyFont="1" applyAlignment="1">
      <alignment horizontal="center" vertical="center"/>
    </xf>
    <xf numFmtId="187" fontId="1" fillId="6" borderId="0" xfId="17" applyNumberFormat="1" applyFont="1" applyFill="1" applyAlignment="1">
      <alignment horizontal="center" vertical="center" wrapText="1"/>
    </xf>
    <xf numFmtId="187" fontId="1" fillId="6" borderId="34" xfId="17" applyNumberFormat="1" applyFont="1" applyFill="1" applyBorder="1" applyAlignment="1">
      <alignment horizontal="center" vertical="center"/>
    </xf>
    <xf numFmtId="178" fontId="16" fillId="0" borderId="0" xfId="16" applyNumberFormat="1" applyAlignment="1">
      <alignment horizontal="center" vertical="center"/>
    </xf>
    <xf numFmtId="187" fontId="1" fillId="0" borderId="0" xfId="16" applyNumberFormat="1" applyFont="1" applyAlignment="1">
      <alignment horizontal="center" vertical="center"/>
    </xf>
    <xf numFmtId="179" fontId="1" fillId="6" borderId="34" xfId="17" applyNumberFormat="1" applyFont="1" applyFill="1" applyBorder="1" applyAlignment="1">
      <alignment horizontal="center" vertical="center" wrapText="1"/>
    </xf>
    <xf numFmtId="0" fontId="1" fillId="0" borderId="34" xfId="16" applyFont="1" applyBorder="1" applyAlignment="1">
      <alignment horizontal="center" vertical="center"/>
    </xf>
    <xf numFmtId="187" fontId="1" fillId="6" borderId="0" xfId="17" applyNumberFormat="1" applyFont="1" applyFill="1" applyAlignment="1">
      <alignment horizontal="center" vertical="center"/>
    </xf>
    <xf numFmtId="0" fontId="1" fillId="0" borderId="41" xfId="16" applyFont="1" applyBorder="1" applyAlignment="1" applyProtection="1">
      <alignment horizontal="left" vertical="top" wrapText="1"/>
      <protection locked="0"/>
    </xf>
    <xf numFmtId="0" fontId="1" fillId="0" borderId="12" xfId="16" applyFont="1" applyBorder="1" applyAlignment="1" applyProtection="1">
      <alignment horizontal="left" vertical="top" wrapText="1"/>
      <protection locked="0"/>
    </xf>
    <xf numFmtId="0" fontId="1" fillId="0" borderId="48" xfId="16" applyFont="1" applyBorder="1" applyAlignment="1" applyProtection="1">
      <alignment horizontal="left" vertical="top" wrapText="1"/>
      <protection locked="0"/>
    </xf>
    <xf numFmtId="0" fontId="1" fillId="0" borderId="64" xfId="16" applyFont="1" applyBorder="1" applyAlignment="1" applyProtection="1">
      <alignment horizontal="left" vertical="top" wrapText="1"/>
      <protection locked="0"/>
    </xf>
    <xf numFmtId="0" fontId="1" fillId="0" borderId="0" xfId="16" applyFont="1" applyAlignment="1" applyProtection="1">
      <alignment horizontal="left" vertical="top" wrapText="1"/>
      <protection locked="0"/>
    </xf>
    <xf numFmtId="0" fontId="1" fillId="0" borderId="38" xfId="16" applyFont="1" applyBorder="1" applyAlignment="1" applyProtection="1">
      <alignment horizontal="left" vertical="top" wrapText="1"/>
      <protection locked="0"/>
    </xf>
    <xf numFmtId="0" fontId="1" fillId="0" borderId="37" xfId="16" applyFont="1" applyBorder="1" applyAlignment="1" applyProtection="1">
      <alignment horizontal="left" vertical="top" wrapText="1"/>
      <protection locked="0"/>
    </xf>
    <xf numFmtId="0" fontId="1" fillId="0" borderId="54" xfId="16" applyFont="1" applyBorder="1" applyAlignment="1" applyProtection="1">
      <alignment horizontal="left" vertical="top" wrapText="1"/>
      <protection locked="0"/>
    </xf>
    <xf numFmtId="0" fontId="1" fillId="0" borderId="40" xfId="16" applyFont="1" applyBorder="1" applyAlignment="1" applyProtection="1">
      <alignment horizontal="left" vertical="top" wrapText="1"/>
      <protection locked="0"/>
    </xf>
    <xf numFmtId="179" fontId="1" fillId="6" borderId="0" xfId="17" applyNumberFormat="1" applyFont="1" applyFill="1" applyAlignment="1">
      <alignment horizontal="center" vertical="center" wrapText="1"/>
    </xf>
    <xf numFmtId="0" fontId="1" fillId="0" borderId="39" xfId="16" applyFont="1" applyBorder="1" applyAlignment="1">
      <alignment horizontal="center" vertical="center"/>
    </xf>
    <xf numFmtId="0" fontId="1" fillId="0" borderId="31" xfId="16" applyFont="1" applyBorder="1" applyAlignment="1">
      <alignment horizontal="center" vertical="center"/>
    </xf>
    <xf numFmtId="0" fontId="1" fillId="0" borderId="42" xfId="16" applyFont="1" applyBorder="1" applyAlignment="1">
      <alignment horizontal="center" vertical="center"/>
    </xf>
    <xf numFmtId="179" fontId="1" fillId="0" borderId="0" xfId="17" applyNumberFormat="1" applyFont="1" applyAlignment="1">
      <alignment horizontal="center" vertical="center" wrapText="1"/>
    </xf>
  </cellXfs>
  <cellStyles count="21">
    <cellStyle name="標準" xfId="0" builtinId="0"/>
    <cellStyle name="標準 2" xfId="6" xr:uid="{00000000-0005-0000-0000-000001000000}"/>
    <cellStyle name="標準 2 2" xfId="7" xr:uid="{00000000-0005-0000-0000-000002000000}"/>
    <cellStyle name="標準 2 3" xfId="10" xr:uid="{00000000-0005-0000-0000-000003000000}"/>
    <cellStyle name="標準 3" xfId="11" xr:uid="{00000000-0005-0000-0000-000004000000}"/>
    <cellStyle name="標準 4" xfId="5" xr:uid="{00000000-0005-0000-0000-000005000000}"/>
    <cellStyle name="標準 4_APAHO401600" xfId="1" xr:uid="{00000000-0005-0000-0000-000006000000}"/>
    <cellStyle name="標準 4_APAHO4019001" xfId="4" xr:uid="{00000000-0005-0000-0000-000007000000}"/>
    <cellStyle name="標準 4_ZJ08_022012_青森市_2010" xfId="3" xr:uid="{00000000-0005-0000-0000-000008000000}"/>
    <cellStyle name="標準 6" xfId="8" xr:uid="{00000000-0005-0000-0000-000009000000}"/>
    <cellStyle name="標準 6_APAHO401000" xfId="9" xr:uid="{00000000-0005-0000-0000-00000A000000}"/>
    <cellStyle name="標準 6_APAHO401200_O-JJ1016-001-3_財政状況資料集(決算状況カード(各会計・関係団体))(Rev2)2" xfId="15" xr:uid="{00000000-0005-0000-0000-00000B000000}"/>
    <cellStyle name="標準 6_APAHO402200_O-JJ1016-001-3_財政状況資料集(決算状況カード(各会計・関係団体))(Rev2)2" xfId="12" xr:uid="{00000000-0005-0000-0000-00000C000000}"/>
    <cellStyle name="標準 7" xfId="20" xr:uid="{00000000-0005-0000-0000-00000D000000}"/>
    <cellStyle name="標準_【レイアウト】（県）資料３（Ｐ２）　歳出比較分析表" xfId="16" xr:uid="{00000000-0005-0000-0000-00000E000000}"/>
    <cellStyle name="標準_【レイアウト】（市）資料３（Ｐ２）　歳出比較分析表" xfId="17" xr:uid="{00000000-0005-0000-0000-00000F000000}"/>
    <cellStyle name="標準_APAHO251300" xfId="18" xr:uid="{00000000-0005-0000-0000-000010000000}"/>
    <cellStyle name="標準_APAHO252300" xfId="19" xr:uid="{00000000-0005-0000-0000-000011000000}"/>
    <cellStyle name="標準_Book1" xfId="13" xr:uid="{00000000-0005-0000-0000-000012000000}"/>
    <cellStyle name="標準_O-JJ0722-001-3_決算状況カード(各会計・関係団体)_O-JJ1016-001-3_財政状況資料集(決算状況カード(各会計・関係団体))(Rev2)2" xfId="14" xr:uid="{00000000-0005-0000-0000-000013000000}"/>
    <cellStyle name="標準_O-JJ0722-001-8_連結実質赤字比率に係る赤字・黒字の構成分析" xfId="2" xr:uid="{00000000-0005-0000-0000-000014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E6FFD5"/>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841155234644"/>
          <c:y val="0.18300653594771241"/>
          <c:w val="0.87003610108303253"/>
          <c:h val="0.5816993464052288"/>
        </c:manualLayout>
      </c:layout>
      <c:lineChart>
        <c:grouping val="standard"/>
        <c:varyColors val="0"/>
        <c:ser>
          <c:idx val="0"/>
          <c:order val="0"/>
          <c:tx>
            <c:strRef>
              <c:f>データシート!$F$2</c:f>
              <c:strCache>
                <c:ptCount val="1"/>
                <c:pt idx="0">
                  <c:v>類似団体内平均(円)</c:v>
                </c:pt>
              </c:strCache>
            </c:strRef>
          </c:tx>
          <c:spPr>
            <a:ln w="28575">
              <a:noFill/>
            </a:ln>
          </c:spPr>
          <c:marker>
            <c:symbol val="diamond"/>
            <c:size val="8"/>
            <c:spPr>
              <a:solidFill>
                <a:srgbClr val="000080"/>
              </a:solidFill>
              <a:ln>
                <a:solidFill>
                  <a:srgbClr val="000080"/>
                </a:solidFill>
                <a:prstDash val="solid"/>
              </a:ln>
            </c:spPr>
          </c:marker>
          <c:cat>
            <c:strRef>
              <c:f>(データシート!$A$3,データシート!$A$5,データシート!$A$7,データシート!$A$9,データシート!$A$11)</c:f>
              <c:strCache>
                <c:ptCount val="5"/>
                <c:pt idx="0">
                  <c:v> H28</c:v>
                </c:pt>
                <c:pt idx="1">
                  <c:v> H29</c:v>
                </c:pt>
                <c:pt idx="2">
                  <c:v> H30</c:v>
                </c:pt>
                <c:pt idx="3">
                  <c:v> R01</c:v>
                </c:pt>
                <c:pt idx="4">
                  <c:v> R02</c:v>
                </c:pt>
              </c:strCache>
            </c:strRef>
          </c:cat>
          <c:val>
            <c:numRef>
              <c:f>(データシート!$F$3,データシート!$F$5,データシート!$F$7,データシート!$F$9,データシート!$F$11)</c:f>
              <c:numCache>
                <c:formatCode>#,##0;"△ "#,##0</c:formatCode>
                <c:ptCount val="5"/>
                <c:pt idx="0">
                  <c:v>291945</c:v>
                </c:pt>
                <c:pt idx="1">
                  <c:v>291173</c:v>
                </c:pt>
                <c:pt idx="2">
                  <c:v>271581</c:v>
                </c:pt>
                <c:pt idx="3">
                  <c:v>268375</c:v>
                </c:pt>
                <c:pt idx="4">
                  <c:v>301035</c:v>
                </c:pt>
              </c:numCache>
            </c:numRef>
          </c:val>
          <c:smooth val="0"/>
          <c:extLst>
            <c:ext xmlns:c16="http://schemas.microsoft.com/office/drawing/2014/chart" uri="{C3380CC4-5D6E-409C-BE32-E72D297353CC}">
              <c16:uniqueId val="{00000000-201E-40B4-B7B8-10310CE6233E}"/>
            </c:ext>
          </c:extLst>
        </c:ser>
        <c:ser>
          <c:idx val="1"/>
          <c:order val="1"/>
          <c:tx>
            <c:strRef>
              <c:f>データシート!$D$2</c:f>
              <c:strCache>
                <c:ptCount val="1"/>
                <c:pt idx="0">
                  <c:v>当該団体(円)</c:v>
                </c:pt>
              </c:strCache>
            </c:strRef>
          </c:tx>
          <c:spPr>
            <a:ln w="12700">
              <a:solidFill>
                <a:srgbClr val="FF0000"/>
              </a:solidFill>
              <a:prstDash val="solid"/>
            </a:ln>
          </c:spPr>
          <c:marker>
            <c:symbol val="circle"/>
            <c:size val="8"/>
            <c:spPr>
              <a:solidFill>
                <a:srgbClr val="FF0000"/>
              </a:solidFill>
              <a:ln>
                <a:solidFill>
                  <a:srgbClr val="FF0000"/>
                </a:solidFill>
                <a:prstDash val="solid"/>
              </a:ln>
            </c:spPr>
          </c:marker>
          <c:cat>
            <c:strRef>
              <c:f>(データシート!$A$3,データシート!$A$5,データシート!$A$7,データシート!$A$9,データシート!$A$11)</c:f>
              <c:strCache>
                <c:ptCount val="5"/>
                <c:pt idx="0">
                  <c:v> H28</c:v>
                </c:pt>
                <c:pt idx="1">
                  <c:v> H29</c:v>
                </c:pt>
                <c:pt idx="2">
                  <c:v> H30</c:v>
                </c:pt>
                <c:pt idx="3">
                  <c:v> R01</c:v>
                </c:pt>
                <c:pt idx="4">
                  <c:v> R02</c:v>
                </c:pt>
              </c:strCache>
            </c:strRef>
          </c:cat>
          <c:val>
            <c:numRef>
              <c:f>(データシート!$D$3,データシート!$D$5,データシート!$D$7,データシート!$D$9,データシート!$D$11)</c:f>
              <c:numCache>
                <c:formatCode>#,##0;"△ "#,##0</c:formatCode>
                <c:ptCount val="5"/>
                <c:pt idx="0">
                  <c:v>484477</c:v>
                </c:pt>
                <c:pt idx="1">
                  <c:v>512566</c:v>
                </c:pt>
                <c:pt idx="2">
                  <c:v>583055</c:v>
                </c:pt>
                <c:pt idx="3">
                  <c:v>598371</c:v>
                </c:pt>
                <c:pt idx="4">
                  <c:v>522877</c:v>
                </c:pt>
              </c:numCache>
            </c:numRef>
          </c:val>
          <c:smooth val="0"/>
          <c:extLst>
            <c:ext xmlns:c16="http://schemas.microsoft.com/office/drawing/2014/chart" uri="{C3380CC4-5D6E-409C-BE32-E72D297353CC}">
              <c16:uniqueId val="{00000001-201E-40B4-B7B8-10310CE6233E}"/>
            </c:ext>
          </c:extLst>
        </c:ser>
        <c:dLbls>
          <c:showLegendKey val="0"/>
          <c:showVal val="0"/>
          <c:showCatName val="0"/>
          <c:showSerName val="0"/>
          <c:showPercent val="0"/>
          <c:showBubbleSize val="0"/>
        </c:dLbls>
        <c:marker val="1"/>
        <c:smooth val="0"/>
        <c:axId val="289688672"/>
        <c:axId val="289687888"/>
      </c:lineChart>
      <c:catAx>
        <c:axId val="289688672"/>
        <c:scaling>
          <c:orientation val="minMax"/>
        </c:scaling>
        <c:delete val="0"/>
        <c:axPos val="b"/>
        <c:numFmt formatCode="General"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89687888"/>
        <c:crosses val="autoZero"/>
        <c:auto val="1"/>
        <c:lblAlgn val="ctr"/>
        <c:lblOffset val="100"/>
        <c:tickLblSkip val="1"/>
        <c:tickMarkSkip val="1"/>
        <c:noMultiLvlLbl val="0"/>
      </c:catAx>
      <c:valAx>
        <c:axId val="289687888"/>
        <c:scaling>
          <c:orientation val="minMax"/>
          <c:max val="800000"/>
          <c:min val="0"/>
        </c:scaling>
        <c:delete val="0"/>
        <c:axPos val="l"/>
        <c:majorGridlines>
          <c:spPr>
            <a:ln w="12700">
              <a:solidFill>
                <a:srgbClr val="C0C0C0"/>
              </a:solidFill>
              <a:prstDash val="solid"/>
            </a:ln>
          </c:spPr>
        </c:majorGridlines>
        <c:title>
          <c:tx>
            <c:rich>
              <a:bodyPr rot="0" vert="horz"/>
              <a:lstStyle/>
              <a:p>
                <a:pPr algn="ctr">
                  <a:defRPr sz="1075"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9.386281588447673E-2"/>
              <c:y val="7.5163398692810454E-2"/>
            </c:manualLayout>
          </c:layout>
          <c:overlay val="0"/>
          <c:spPr>
            <a:noFill/>
            <a:ln w="25400">
              <a:noFill/>
            </a:ln>
          </c:spPr>
        </c:title>
        <c:numFmt formatCode="#,##0;&quot;△ &quot;#,##0"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89688672"/>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[1]公会計指標分析・財政指標組合せ分析表!$AN$73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[1]公会計指標分析・財政指標組合せ分析表!$BP$72</c:f>
                  <c:strCache>
                    <c:ptCount val="1"/>
                    <c:pt idx="0">
                      <c:v>H28</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{B3FDC3A5-F1F0-4192-B7C9-DB20F2762A3B}</c15:txfldGUID>
                      <c15:f>[1]公会計指標分析・財政指標組合せ分析表!$BP$72</c15:f>
                      <c15:dlblFieldTableCache>
                        <c:ptCount val="1"/>
                        <c:pt idx="0">
                          <c:v>H28</c:v>
                        </c:pt>
                      </c15:dlblFieldTableCache>
                    </c15:dlblFTEntry>
                  </c15:dlblFieldTable>
                  <c15:showDataLabelsRange val="0"/>
                </c:ext>
                <c:ext xmlns:c16="http://schemas.microsoft.com/office/drawing/2014/chart" uri="{C3380CC4-5D6E-409C-BE32-E72D297353CC}">
                  <c16:uniqueId val="{00000000-4CA2-48F6-97DE-761E0E146EE2}"/>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{326C002E-EFD9-4F4F-930E-8979B913BA2F}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4CA2-48F6-97DE-761E0E146EE2}"/>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{7FB9DCF4-554E-43CF-BC07-2469FC3E0D84}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4CA2-48F6-97DE-761E0E146EE2}"/>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{0DDC8CBE-0887-442C-A995-8DC0245FC9D2}</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4CA2-48F6-97DE-761E0E146EE2}"/>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{D7A8CA9E-C891-479A-876C-7CCEF56B00ED}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4CA2-48F6-97DE-761E0E146EE2}"/>
                </c:ext>
              </c:extLst>
            </c:dLbl>
            <c:dLbl>
              <c:idx val="8"/>
              <c:tx>
                <c:strRef>
                  <c:f>[1]公会計指標分析・財政指標組合せ分析表!$BX$72</c:f>
                  <c:strCache>
                    <c:ptCount val="1"/>
                    <c:pt idx="0">
                      <c:v>H29</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{A1E145DA-5FF9-4E7C-83D9-246FA19E3385}</c15:txfldGUID>
                      <c15:f>[1]公会計指標分析・財政指標組合せ分析表!$BX$72</c15:f>
                      <c15:dlblFieldTableCache>
                        <c:ptCount val="1"/>
                        <c:pt idx="0">
                          <c:v>H29</c:v>
                        </c:pt>
                      </c15:dlblFieldTableCache>
                    </c15:dlblFTEntry>
                  </c15:dlblFieldTable>
                  <c15:showDataLabelsRange val="0"/>
                </c:ext>
                <c:ext xmlns:c16="http://schemas.microsoft.com/office/drawing/2014/chart" uri="{C3380CC4-5D6E-409C-BE32-E72D297353CC}">
                  <c16:uniqueId val="{00000005-4CA2-48F6-97DE-761E0E146EE2}"/>
                </c:ext>
              </c:extLst>
            </c:dLbl>
            <c:dLbl>
              <c:idx val="16"/>
              <c:tx>
                <c:strRef>
                  <c:f>[1]公会計指標分析・財政指標組合せ分析表!$CF$72</c:f>
                  <c:strCache>
                    <c:ptCount val="1"/>
                    <c:pt idx="0">
                      <c:v>H30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{50A57F53-EBE1-4572-8F38-FE6B42DD6F95}</c15:txfldGUID>
                      <c15:f>[1]公会計指標分析・財政指標組合せ分析表!$CF$72</c15:f>
                      <c15:dlblFieldTableCache>
                        <c:ptCount val="1"/>
                        <c:pt idx="0">
                          <c:v>H30</c:v>
                        </c:pt>
                      </c15:dlblFieldTableCache>
                    </c15:dlblFTEntry>
                  </c15:dlblFieldTable>
                  <c15:showDataLabelsRange val="0"/>
                </c:ext>
                <c:ext xmlns:c16="http://schemas.microsoft.com/office/drawing/2014/chart" uri="{C3380CC4-5D6E-409C-BE32-E72D297353CC}">
                  <c16:uniqueId val="{00000006-4CA2-48F6-97DE-761E0E146EE2}"/>
                </c:ext>
              </c:extLst>
            </c:dLbl>
            <c:dLbl>
              <c:idx val="24"/>
              <c:tx>
                <c:strRef>
                  <c:f>[1]公会計指標分析・財政指標組合せ分析表!$CN$72</c:f>
                  <c:strCache>
                    <c:ptCount val="1"/>
                    <c:pt idx="0">
                      <c:v>R01</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{9C30E2FB-55C4-412B-858C-8757E9EC4919}</c15:txfldGUID>
                      <c15:f>[1]公会計指標分析・財政指標組合せ分析表!$CN$72</c15:f>
                      <c15:dlblFieldTableCache>
                        <c:ptCount val="1"/>
                        <c:pt idx="0">
                          <c:v>R01</c:v>
                        </c:pt>
                      </c15:dlblFieldTableCache>
                    </c15:dlblFTEntry>
                  </c15:dlblFieldTable>
                  <c15:showDataLabelsRange val="0"/>
                </c:ext>
                <c:ext xmlns:c16="http://schemas.microsoft.com/office/drawing/2014/chart" uri="{C3380CC4-5D6E-409C-BE32-E72D297353CC}">
                  <c16:uniqueId val="{00000007-4CA2-48F6-97DE-761E0E146EE2}"/>
                </c:ext>
              </c:extLst>
            </c:dLbl>
            <c:dLbl>
              <c:idx val="32"/>
              <c:tx>
                <c:strRef>
                  <c:f>[1]公会計指標分析・財政指標組合せ分析表!$CV$72</c:f>
                  <c:strCache>
                    <c:ptCount val="1"/>
                    <c:pt idx="0">
                      <c:v>R02</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{9AB85455-CBD6-4352-B1C1-925402C8AD56}</c15:txfldGUID>
                      <c15:f>[1]公会計指標分析・財政指標組合せ分析表!$CV$72</c15:f>
                      <c15:dlblFieldTableCache>
                        <c:ptCount val="1"/>
                        <c:pt idx="0">
                          <c:v>R02</c:v>
                        </c:pt>
                      </c15:dlblFieldTableCache>
                    </c15:dlblFTEntry>
                  </c15:dlblFieldTable>
                  <c15:showDataLabelsRange val="0"/>
                </c:ext>
                <c:ext xmlns:c16="http://schemas.microsoft.com/office/drawing/2014/chart" uri="{C3380CC4-5D6E-409C-BE32-E72D297353CC}">
                  <c16:uniqueId val="{00000008-4CA2-48F6-97DE-761E0E146EE2}"/>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[1]公会計指標分析・財政指標組合せ分析表!$BP$75:$DC$75</c:f>
              <c:numCache>
                <c:formatCode>General</c:formatCode>
                <c:ptCount val="40"/>
                <c:pt idx="0">
                  <c:v>7.7</c:v>
                </c:pt>
                <c:pt idx="8">
                  <c:v>6.9</c:v>
                </c:pt>
                <c:pt idx="16">
                  <c:v>6.1</c:v>
                </c:pt>
                <c:pt idx="24">
                  <c:v>5.5</c:v>
                </c:pt>
                <c:pt idx="32">
                  <c:v>5.4</c:v>
                </c:pt>
              </c:numCache>
            </c:numRef>
          </c:xVal>
          <c:yVal>
            <c:numRef>
              <c:f>[1]公会計指標分析・財政指標組合せ分析表!$BP$73:$DC$73</c:f>
              <c:numCache>
                <c:formatCode>General</c:formatCode>
                <c:ptCount val="40"/>
              </c:numCache>
            </c:numRef>
          </c:yVal>
          <c:smooth val="0"/>
          <c:extLst>
            <c:ext xmlns:c16="http://schemas.microsoft.com/office/drawing/2014/chart" uri="{C3380CC4-5D6E-409C-BE32-E72D297353CC}">
              <c16:uniqueId val="{00000009-4CA2-48F6-97DE-761E0E146EE2}"/>
            </c:ext>
          </c:extLst>
        </c:ser>
        <c:ser>
          <c:idx val="1"/>
          <c:order val="1"/>
          <c:tx>
            <c:strRef>
              <c:f>[1]公会計指標分析・財政指標組合せ分析表!$AN$77</c:f>
              <c:strCache>
                <c:ptCount val="1"/>
                <c:pt idx="0">
                  <c:v>類似団体内平均値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layout>
                <c:manualLayout>
                  <c:x val="-4.5096530706953748E-2"/>
                  <c:y val="-6.2416647087793951E-2"/>
                </c:manualLayout>
              </c:layout>
              <c:tx>
                <c:strRef>
                  <c:f>[1]公会計指標分析・財政指標組合せ分析表!$BP$72</c:f>
                  <c:strCache>
                    <c:ptCount val="1"/>
                    <c:pt idx="0">
                      <c:v>H28</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{99A55FC6-99E7-4BC8-8EAB-C22A3F2CC831}</c15:txfldGUID>
                      <c15:f>[1]公会計指標分析・財政指標組合せ分析表!$BP$72</c15:f>
                      <c15:dlblFieldTableCache>
                        <c:ptCount val="1"/>
                        <c:pt idx="0">
                          <c:v>H28</c:v>
                        </c:pt>
                      </c15:dlblFieldTableCache>
                    </c15:dlblFTEntry>
                  </c15:dlblFieldTable>
                  <c15:showDataLabelsRange val="0"/>
                </c:ext>
                <c:ext xmlns:c16="http://schemas.microsoft.com/office/drawing/2014/chart" uri="{C3380CC4-5D6E-409C-BE32-E72D297353CC}">
                  <c16:uniqueId val="{0000000A-4CA2-48F6-97DE-761E0E146EE2}"/>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{3BD0665F-1ED2-422A-8B2A-B2B5DCADD112}</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4CA2-48F6-97DE-761E0E146EE2}"/>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{7BFE279D-07FE-4CAA-941A-46A410D3240C}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4CA2-48F6-97DE-761E0E146EE2}"/>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{0AC5B7E1-D376-4AA8-9F3B-0E3B1CBF881D}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4CA2-48F6-97DE-761E0E146EE2}"/>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{B84C8C0A-95B4-4DD6-A8B3-5F49627BE24D}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4CA2-48F6-97DE-761E0E146EE2}"/>
                </c:ext>
              </c:extLst>
            </c:dLbl>
            <c:dLbl>
              <c:idx val="8"/>
              <c:layout>
                <c:manualLayout>
                  <c:x val="-4.5160355153971272E-2"/>
                  <c:y val="-6.2416647087793951E-2"/>
                </c:manualLayout>
              </c:layout>
              <c:tx>
                <c:strRef>
                  <c:f>[1]公会計指標分析・財政指標組合せ分析表!$BX$72</c:f>
                  <c:strCache>
                    <c:ptCount val="1"/>
                    <c:pt idx="0">
                      <c:v>H29</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{6A239777-3419-4864-9644-DAE8EBD5EA34}</c15:txfldGUID>
                      <c15:f>[1]公会計指標分析・財政指標組合せ分析表!$BX$72</c15:f>
                      <c15:dlblFieldTableCache>
                        <c:ptCount val="1"/>
                        <c:pt idx="0">
                          <c:v>H29</c:v>
                        </c:pt>
                      </c15:dlblFieldTableCache>
                    </c15:dlblFTEntry>
                  </c15:dlblFieldTable>
                  <c15:showDataLabelsRange val="0"/>
                </c:ext>
                <c:ext xmlns:c16="http://schemas.microsoft.com/office/drawing/2014/chart" uri="{C3380CC4-5D6E-409C-BE32-E72D297353CC}">
                  <c16:uniqueId val="{0000000F-4CA2-48F6-97DE-761E0E146EE2}"/>
                </c:ext>
              </c:extLst>
            </c:dLbl>
            <c:dLbl>
              <c:idx val="16"/>
              <c:layout>
                <c:manualLayout>
                  <c:x val="-1.8235628084249993E-2"/>
                  <c:y val="-6.2416647087793951E-2"/>
                </c:manualLayout>
              </c:layout>
              <c:tx>
                <c:strRef>
                  <c:f>[1]公会計指標分析・財政指標組合せ分析表!$CF$72</c:f>
                  <c:strCache>
                    <c:ptCount val="1"/>
                    <c:pt idx="0">
                      <c:v>H30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{5CB6AF53-339F-4D2C-A561-BA320C935670}</c15:txfldGUID>
                      <c15:f>[1]公会計指標分析・財政指標組合せ分析表!$CF$72</c15:f>
                      <c15:dlblFieldTableCache>
                        <c:ptCount val="1"/>
                        <c:pt idx="0">
                          <c:v>H30</c:v>
                        </c:pt>
                      </c15:dlblFieldTableCache>
                    </c15:dlblFTEntry>
                  </c15:dlblFieldTable>
                  <c15:showDataLabelsRange val="0"/>
                </c:ext>
                <c:ext xmlns:c16="http://schemas.microsoft.com/office/drawing/2014/chart" uri="{C3380CC4-5D6E-409C-BE32-E72D297353CC}">
                  <c16:uniqueId val="{00000010-4CA2-48F6-97DE-761E0E146EE2}"/>
                </c:ext>
              </c:extLst>
            </c:dLbl>
            <c:dLbl>
              <c:idx val="24"/>
              <c:tx>
                <c:strRef>
                  <c:f>[1]公会計指標分析・財政指標組合せ分析表!$CN$72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{2790B3EE-A447-492B-8571-9886C09E75F3}</c15:txfldGUID>
                      <c15:f>[1]公会計指標分析・財政指標組合せ分析表!$CN$72</c15:f>
                      <c15:dlblFieldTableCache>
                        <c:ptCount val="1"/>
                        <c:pt idx="0">
                          <c:v>R01</c:v>
                        </c:pt>
                      </c15:dlblFieldTableCache>
                    </c15:dlblFTEntry>
                  </c15:dlblFieldTable>
                  <c15:showDataLabelsRange val="0"/>
                </c:ext>
                <c:ext xmlns:c16="http://schemas.microsoft.com/office/drawing/2014/chart" uri="{C3380CC4-5D6E-409C-BE32-E72D297353CC}">
                  <c16:uniqueId val="{00000011-4CA2-48F6-97DE-761E0E146EE2}"/>
                </c:ext>
              </c:extLst>
            </c:dLbl>
            <c:dLbl>
              <c:idx val="32"/>
              <c:layout>
                <c:manualLayout>
                  <c:x val="-1.8171803637232434E-2"/>
                  <c:y val="-6.2416647087793951E-2"/>
                </c:manualLayout>
              </c:layout>
              <c:tx>
                <c:strRef>
                  <c:f>[1]公会計指標分析・財政指標組合せ分析表!$CV$72</c:f>
                  <c:strCache>
                    <c:ptCount val="1"/>
                    <c:pt idx="0">
                      <c:v>R02</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{BBC82714-101C-4752-9D14-3DE97CC53599}</c15:txfldGUID>
                      <c15:f>[1]公会計指標分析・財政指標組合せ分析表!$CV$72</c15:f>
                      <c15:dlblFieldTableCache>
                        <c:ptCount val="1"/>
                        <c:pt idx="0">
                          <c:v>R02</c:v>
                        </c:pt>
                      </c15:dlblFieldTableCache>
                    </c15:dlblFTEntry>
                  </c15:dlblFieldTable>
                  <c15:showDataLabelsRange val="0"/>
                </c:ext>
                <c:ext xmlns:c16="http://schemas.microsoft.com/office/drawing/2014/chart" uri="{C3380CC4-5D6E-409C-BE32-E72D297353CC}">
                  <c16:uniqueId val="{00000012-4CA2-48F6-97DE-761E0E146EE2}"/>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[1]公会計指標分析・財政指標組合せ分析表!$BP$79:$DC$79</c:f>
              <c:numCache>
                <c:formatCode>General</c:formatCode>
                <c:ptCount val="40"/>
                <c:pt idx="0">
                  <c:v>7.4</c:v>
                </c:pt>
                <c:pt idx="8">
                  <c:v>7.1</c:v>
                </c:pt>
                <c:pt idx="16">
                  <c:v>7.1</c:v>
                </c:pt>
                <c:pt idx="24">
                  <c:v>7.3</c:v>
                </c:pt>
                <c:pt idx="32">
                  <c:v>7.4</c:v>
                </c:pt>
              </c:numCache>
            </c:numRef>
          </c:xVal>
          <c:yVal>
            <c:numRef>
              <c:f>[1]公会計指標分析・財政指標組合せ分析表!$BP$77:$DC$77</c:f>
              <c:numCache>
                <c:formatCode>General</c:formatCode>
                <c:ptCount val="40"/>
                <c:pt idx="0">
                  <c:v>0</c:v>
                </c:pt>
                <c:pt idx="8">
                  <c:v>0</c:v>
                </c:pt>
                <c:pt idx="16">
                  <c:v>0</c:v>
                </c:pt>
                <c:pt idx="24">
                  <c:v>0</c:v>
                </c:pt>
                <c:pt idx="32">
                  <c:v>0</c:v>
                </c:pt>
              </c:numCache>
            </c:numRef>
          </c:yVal>
          <c:smooth val="0"/>
          <c:extLst>
            <c:ext xmlns:c16="http://schemas.microsoft.com/office/drawing/2014/chart" uri="{C3380CC4-5D6E-409C-BE32-E72D297353CC}">
              <c16:uniqueId val="{00000013-4CA2-48F6-97DE-761E0E146EE2}"/>
            </c:ext>
          </c:extLst>
        </c:ser>
        <c:dLbls>
          <c:showLegendKey val="0"/>
          <c:showVal val="1"/>
          <c:showCatName val="0"/>
          <c:showSerName val="0"/>
          <c:showPercent val="0"/>
          <c:showBubbleSize val="0"/>
        </c:dLbls>
        <c:axId val="84219776"/>
        <c:axId val="84234240"/>
      </c:scatterChart>
      <c:valAx>
        <c:axId val="84219776"/>
        <c:scaling>
          <c:orientation val="maxMin"/>
          <c:max val="7.5"/>
          <c:min val="6.9"/>
        </c:scaling>
        <c:delete val="0"/>
        <c:axPos val="t"/>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4234240"/>
        <c:crosses val="autoZero"/>
        <c:crossBetween val="midCat"/>
      </c:valAx>
      <c:valAx>
        <c:axId val="84234240"/>
        <c:scaling>
          <c:orientation val="maxMin"/>
          <c:max val="10"/>
          <c:min val="-2"/>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84219776"/>
        <c:crosses val="autoZero"/>
        <c:crossBetween val="midCat"/>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43941109852781E-2"/>
          <c:y val="7.7726262125610748E-2"/>
          <c:w val="0.92129105322763305"/>
          <c:h val="0.84686822912978865"/>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175">
              <a:solidFill>
                <a:srgbClr val="000000"/>
              </a:solidFill>
              <a:prstDash val="solid"/>
            </a:ln>
          </c:spPr>
          <c:invertIfNegative val="0"/>
          <c:cat>
            <c:strRef>
              <c:f>データシート!$B$18:$F$18</c:f>
              <c:strCache>
                <c:ptCount val="5"/>
                <c:pt idx="0">
                  <c:v>H28</c:v>
                </c:pt>
                <c:pt idx="1">
                  <c:v>H29</c:v>
                </c:pt>
                <c:pt idx="2">
                  <c:v>H30</c:v>
                </c:pt>
                <c:pt idx="3">
                  <c:v>R01</c:v>
                </c:pt>
                <c:pt idx="4">
                  <c:v>R02</c:v>
                </c:pt>
              </c:strCache>
            </c:strRef>
          </c:cat>
          <c:val>
            <c:numRef>
              <c:f>データシート!$B$19:$F$19</c:f>
              <c:numCache>
                <c:formatCode>General</c:formatCode>
                <c:ptCount val="5"/>
                <c:pt idx="0">
                  <c:v>5.38</c:v>
                </c:pt>
                <c:pt idx="1">
                  <c:v>4.8499999999999996</c:v>
                </c:pt>
                <c:pt idx="2">
                  <c:v>4.38</c:v>
                </c:pt>
                <c:pt idx="3">
                  <c:v>4.58</c:v>
                </c:pt>
                <c:pt idx="4">
                  <c:v>3.43</c:v>
                </c:pt>
              </c:numCache>
            </c:numRef>
          </c:val>
          <c:extLst>
            <c:ext xmlns:c16="http://schemas.microsoft.com/office/drawing/2014/chart" uri="{C3380CC4-5D6E-409C-BE32-E72D297353CC}">
              <c16:uniqueId val="{00000000-91C5-4895-AF8F-D593C6BCC37E}"/>
            </c:ext>
          </c:extLst>
        </c:ser>
        <c:ser>
          <c:idx val="1"/>
          <c:order val="1"/>
          <c:tx>
            <c:strRef>
              <c:f>データシート!$A$20</c:f>
              <c:strCache>
                <c:ptCount val="1"/>
                <c:pt idx="0">
                  <c:v>財政調整基金残高</c:v>
                </c:pt>
              </c:strCache>
            </c:strRef>
          </c:tx>
          <c:spPr>
            <a:solidFill>
              <a:srgbClr val="FF8080"/>
            </a:solidFill>
            <a:ln w="3175">
              <a:solidFill>
                <a:srgbClr val="000000"/>
              </a:solidFill>
              <a:prstDash val="solid"/>
            </a:ln>
          </c:spPr>
          <c:invertIfNegative val="0"/>
          <c:cat>
            <c:strRef>
              <c:f>データシート!$B$18:$F$18</c:f>
              <c:strCache>
                <c:ptCount val="5"/>
                <c:pt idx="0">
                  <c:v>H28</c:v>
                </c:pt>
                <c:pt idx="1">
                  <c:v>H29</c:v>
                </c:pt>
                <c:pt idx="2">
                  <c:v>H30</c:v>
                </c:pt>
                <c:pt idx="3">
                  <c:v>R01</c:v>
                </c:pt>
                <c:pt idx="4">
                  <c:v>R02</c:v>
                </c:pt>
              </c:strCache>
            </c:strRef>
          </c:cat>
          <c:val>
            <c:numRef>
              <c:f>データシート!$B$20:$F$20</c:f>
              <c:numCache>
                <c:formatCode>General</c:formatCode>
                <c:ptCount val="5"/>
                <c:pt idx="0">
                  <c:v>51.81</c:v>
                </c:pt>
                <c:pt idx="1">
                  <c:v>55.99</c:v>
                </c:pt>
                <c:pt idx="2">
                  <c:v>54.39</c:v>
                </c:pt>
                <c:pt idx="3">
                  <c:v>54.51</c:v>
                </c:pt>
                <c:pt idx="4">
                  <c:v>49.07</c:v>
                </c:pt>
              </c:numCache>
            </c:numRef>
          </c:val>
          <c:extLst>
            <c:ext xmlns:c16="http://schemas.microsoft.com/office/drawing/2014/chart" uri="{C3380CC4-5D6E-409C-BE32-E72D297353CC}">
              <c16:uniqueId val="{00000001-91C5-4895-AF8F-D593C6BCC37E}"/>
            </c:ext>
          </c:extLst>
        </c:ser>
        <c:dLbls>
          <c:showLegendKey val="0"/>
          <c:showVal val="0"/>
          <c:showCatName val="0"/>
          <c:showSerName val="0"/>
          <c:showPercent val="0"/>
          <c:showBubbleSize val="0"/>
        </c:dLbls>
        <c:gapWidth val="250"/>
        <c:overlap val="100"/>
        <c:axId val="289690240"/>
        <c:axId val="289690632"/>
      </c:barChart>
      <c:lineChart>
        <c:grouping val="standard"/>
        <c:varyColors val="0"/>
        <c:ser>
          <c:idx val="2"/>
          <c:order val="2"/>
          <c:tx>
            <c:strRef>
              <c:f>データシート!$A$21</c:f>
              <c:strCache>
                <c:ptCount val="1"/>
                <c:pt idx="0">
                  <c:v>実質単年度収支</c:v>
                </c:pt>
              </c:strCache>
            </c:strRef>
          </c:tx>
          <c:spPr>
            <a:ln w="38100">
              <a:solidFill>
                <a:srgbClr val="FF0000"/>
              </a:solidFill>
              <a:prstDash val="solid"/>
            </a:ln>
          </c:spPr>
          <c:marker>
            <c:symbol val="circle"/>
            <c:size val="15"/>
            <c:spPr>
              <a:solidFill>
                <a:srgbClr val="FF0000"/>
              </a:solidFill>
              <a:ln>
                <a:solidFill>
                  <a:srgbClr val="FF0000"/>
                </a:solidFill>
                <a:prstDash val="solid"/>
              </a:ln>
            </c:spPr>
          </c:marker>
          <c:cat>
            <c:strRef>
              <c:f>データシート!$B$18:$F$18</c:f>
              <c:strCache>
                <c:ptCount val="5"/>
                <c:pt idx="0">
                  <c:v>H28</c:v>
                </c:pt>
                <c:pt idx="1">
                  <c:v>H29</c:v>
                </c:pt>
                <c:pt idx="2">
                  <c:v>H30</c:v>
                </c:pt>
                <c:pt idx="3">
                  <c:v>R01</c:v>
                </c:pt>
                <c:pt idx="4">
                  <c:v>R02</c:v>
                </c:pt>
              </c:strCache>
            </c:strRef>
          </c:cat>
          <c:val>
            <c:numRef>
              <c:f>データシート!$B$21:$F$21</c:f>
              <c:numCache>
                <c:formatCode>General</c:formatCode>
                <c:ptCount val="5"/>
                <c:pt idx="0">
                  <c:v>2.16</c:v>
                </c:pt>
                <c:pt idx="1">
                  <c:v>-0.41</c:v>
                </c:pt>
                <c:pt idx="2">
                  <c:v>-5.72</c:v>
                </c:pt>
                <c:pt idx="3">
                  <c:v>0.21</c:v>
                </c:pt>
                <c:pt idx="4">
                  <c:v>-2.41</c:v>
                </c:pt>
              </c:numCache>
            </c:numRef>
          </c:val>
          <c:smooth val="0"/>
          <c:extLst>
            <c:ext xmlns:c16="http://schemas.microsoft.com/office/drawing/2014/chart" uri="{C3380CC4-5D6E-409C-BE32-E72D297353CC}">
              <c16:uniqueId val="{00000002-91C5-4895-AF8F-D593C6BCC37E}"/>
            </c:ext>
          </c:extLst>
        </c:ser>
        <c:dLbls>
          <c:showLegendKey val="0"/>
          <c:showVal val="0"/>
          <c:showCatName val="0"/>
          <c:showSerName val="0"/>
          <c:showPercent val="0"/>
          <c:showBubbleSize val="0"/>
        </c:dLbls>
        <c:marker val="1"/>
        <c:smooth val="0"/>
        <c:axId val="289690240"/>
        <c:axId val="289690632"/>
      </c:lineChart>
      <c:catAx>
        <c:axId val="2896902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400" b="1" i="0" u="none" strike="noStrike" baseline="0">
                <a:solidFill>
                  <a:srgbClr val="000000"/>
                </a:solidFill>
                <a:latin typeface="ＭＳ ゴシック"/>
                <a:ea typeface="ＭＳ ゴシック"/>
                <a:cs typeface="ＭＳ ゴシック"/>
              </a:defRPr>
            </a:pPr>
            <a:endParaRPr lang="ja-JP"/>
          </a:p>
        </c:txPr>
        <c:crossAx val="289690632"/>
        <c:crosses val="autoZero"/>
        <c:auto val="1"/>
        <c:lblAlgn val="ctr"/>
        <c:lblOffset val="100"/>
        <c:tickLblSkip val="1"/>
        <c:tickMarkSkip val="1"/>
        <c:noMultiLvlLbl val="0"/>
      </c:catAx>
      <c:valAx>
        <c:axId val="289690632"/>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2896902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84502909787084E-2"/>
          <c:y val="7.7340569877883333E-2"/>
          <c:w val="0.93115348674162657"/>
          <c:h val="0.71777476255088413"/>
        </c:manualLayout>
      </c:layout>
      <c:barChart>
        <c:barDir val="col"/>
        <c:grouping val="stacked"/>
        <c:varyColors val="0"/>
        <c:ser>
          <c:idx val="0"/>
          <c:order val="0"/>
          <c:tx>
            <c:strRef>
              <c:f>データシート!$A$27</c:f>
              <c:strCache>
                <c:ptCount val="1"/>
                <c:pt idx="0">
                  <c:v>その他会計（黒字）</c:v>
                </c:pt>
              </c:strCache>
            </c:strRef>
          </c:tx>
          <c:spPr>
            <a:solidFill>
              <a:srgbClr val="0000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データシート!$B$27:$K$27</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AAD-475A-BF4C-AA0449321262}"/>
            </c:ext>
          </c:extLst>
        </c:ser>
        <c:ser>
          <c:idx val="1"/>
          <c:order val="1"/>
          <c:tx>
            <c:strRef>
              <c:f>データシート!$A$28</c:f>
              <c:strCache>
                <c:ptCount val="1"/>
                <c:pt idx="0">
                  <c:v>その他会計（赤字）</c:v>
                </c:pt>
              </c:strCache>
            </c:strRef>
          </c:tx>
          <c:spPr>
            <a:solidFill>
              <a:srgbClr val="FF0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1AAD-475A-BF4C-AA0449321262}"/>
            </c:ext>
          </c:extLst>
        </c:ser>
        <c:ser>
          <c:idx val="2"/>
          <c:order val="2"/>
          <c:tx>
            <c:strRef>
              <c:f>データシート!$A$29</c:f>
              <c:strCache>
                <c:ptCount val="1"/>
                <c:pt idx="0">
                  <c:v>簡易水道事業特別会計</c:v>
                </c:pt>
              </c:strCache>
            </c:strRef>
          </c:tx>
          <c:spPr>
            <a:solidFill>
              <a:srgbClr val="00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データシート!$B$29:$K$29</c:f>
              <c:numCache>
                <c:formatCode>General</c:formatCode>
                <c:ptCount val="10"/>
                <c:pt idx="0">
                  <c:v>#N/A</c:v>
                </c:pt>
                <c:pt idx="1">
                  <c:v>0.14000000000000001</c:v>
                </c:pt>
                <c:pt idx="2">
                  <c:v>#N/A</c:v>
                </c:pt>
                <c:pt idx="3">
                  <c:v>0.04</c:v>
                </c:pt>
                <c:pt idx="4">
                  <c:v>#N/A</c:v>
                </c:pt>
                <c:pt idx="5">
                  <c:v>0.12</c:v>
                </c:pt>
                <c:pt idx="6">
                  <c:v>#N/A</c:v>
                </c:pt>
                <c:pt idx="7">
                  <c:v>0.18</c:v>
                </c:pt>
                <c:pt idx="8">
                  <c:v>#N/A</c:v>
                </c:pt>
                <c:pt idx="9">
                  <c:v>0.14000000000000001</c:v>
                </c:pt>
              </c:numCache>
            </c:numRef>
          </c:val>
          <c:extLst>
            <c:ext xmlns:c16="http://schemas.microsoft.com/office/drawing/2014/chart" uri="{C3380CC4-5D6E-409C-BE32-E72D297353CC}">
              <c16:uniqueId val="{00000002-1AAD-475A-BF4C-AA0449321262}"/>
            </c:ext>
          </c:extLst>
        </c:ser>
        <c:ser>
          <c:idx val="3"/>
          <c:order val="3"/>
          <c:tx>
            <c:strRef>
              <c:f>データシート!$A$30</c:f>
              <c:strCache>
                <c:ptCount val="1"/>
                <c:pt idx="0">
                  <c:v>公共下水道事業特別会計</c:v>
                </c:pt>
              </c:strCache>
            </c:strRef>
          </c:tx>
          <c:spPr>
            <a:solidFill>
              <a:srgbClr val="800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データシート!$B$30:$K$30</c:f>
              <c:numCache>
                <c:formatCode>General</c:formatCode>
                <c:ptCount val="10"/>
                <c:pt idx="0">
                  <c:v>#N/A</c:v>
                </c:pt>
                <c:pt idx="1">
                  <c:v>0.18</c:v>
                </c:pt>
                <c:pt idx="2">
                  <c:v>#N/A</c:v>
                </c:pt>
                <c:pt idx="3">
                  <c:v>0.13</c:v>
                </c:pt>
                <c:pt idx="4">
                  <c:v>#N/A</c:v>
                </c:pt>
                <c:pt idx="5">
                  <c:v>0.18</c:v>
                </c:pt>
                <c:pt idx="6">
                  <c:v>#N/A</c:v>
                </c:pt>
                <c:pt idx="7">
                  <c:v>0.15</c:v>
                </c:pt>
                <c:pt idx="8">
                  <c:v>#N/A</c:v>
                </c:pt>
                <c:pt idx="9">
                  <c:v>0.14000000000000001</c:v>
                </c:pt>
              </c:numCache>
            </c:numRef>
          </c:val>
          <c:extLst>
            <c:ext xmlns:c16="http://schemas.microsoft.com/office/drawing/2014/chart" uri="{C3380CC4-5D6E-409C-BE32-E72D297353CC}">
              <c16:uniqueId val="{00000003-1AAD-475A-BF4C-AA0449321262}"/>
            </c:ext>
          </c:extLst>
        </c:ser>
        <c:ser>
          <c:idx val="4"/>
          <c:order val="4"/>
          <c:tx>
            <c:strRef>
              <c:f>データシート!$A$31</c:f>
              <c:strCache>
                <c:ptCount val="1"/>
                <c:pt idx="0">
                  <c:v>発電事業特別会計</c:v>
                </c:pt>
              </c:strCache>
            </c:strRef>
          </c:tx>
          <c:spPr>
            <a:solidFill>
              <a:srgbClr val="FF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データシート!$B$31:$K$31</c:f>
              <c:numCache>
                <c:formatCode>General</c:formatCode>
                <c:ptCount val="10"/>
                <c:pt idx="0">
                  <c:v>0</c:v>
                </c:pt>
                <c:pt idx="1">
                  <c:v>0</c:v>
                </c:pt>
                <c:pt idx="2">
                  <c:v>#N/A</c:v>
                </c:pt>
                <c:pt idx="3">
                  <c:v>0.08</c:v>
                </c:pt>
                <c:pt idx="4">
                  <c:v>#N/A</c:v>
                </c:pt>
                <c:pt idx="5">
                  <c:v>0.05</c:v>
                </c:pt>
                <c:pt idx="6">
                  <c:v>#N/A</c:v>
                </c:pt>
                <c:pt idx="7">
                  <c:v>0.25</c:v>
                </c:pt>
                <c:pt idx="8">
                  <c:v>#N/A</c:v>
                </c:pt>
                <c:pt idx="9">
                  <c:v>0.31</c:v>
                </c:pt>
              </c:numCache>
            </c:numRef>
          </c:val>
          <c:extLst>
            <c:ext xmlns:c16="http://schemas.microsoft.com/office/drawing/2014/chart" uri="{C3380CC4-5D6E-409C-BE32-E72D297353CC}">
              <c16:uniqueId val="{00000004-1AAD-475A-BF4C-AA0449321262}"/>
            </c:ext>
          </c:extLst>
        </c:ser>
        <c:ser>
          <c:idx val="5"/>
          <c:order val="5"/>
          <c:tx>
            <c:strRef>
              <c:f>データシート!$A$32</c:f>
              <c:strCache>
                <c:ptCount val="1"/>
                <c:pt idx="0">
                  <c:v>後期高齢者医療特別会計</c:v>
                </c:pt>
              </c:strCache>
            </c:strRef>
          </c:tx>
          <c:spPr>
            <a:solidFill>
              <a:srgbClr val="FF66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データシート!$B$32:$K$32</c:f>
              <c:numCache>
                <c:formatCode>General</c:formatCode>
                <c:ptCount val="10"/>
                <c:pt idx="0">
                  <c:v>#N/A</c:v>
                </c:pt>
                <c:pt idx="1">
                  <c:v>0.05</c:v>
                </c:pt>
                <c:pt idx="2">
                  <c:v>#N/A</c:v>
                </c:pt>
                <c:pt idx="3">
                  <c:v>0.05</c:v>
                </c:pt>
                <c:pt idx="4">
                  <c:v>#N/A</c:v>
                </c:pt>
                <c:pt idx="5">
                  <c:v>7.0000000000000007E-2</c:v>
                </c:pt>
                <c:pt idx="6">
                  <c:v>#N/A</c:v>
                </c:pt>
                <c:pt idx="7">
                  <c:v>0.12</c:v>
                </c:pt>
                <c:pt idx="8">
                  <c:v>#N/A</c:v>
                </c:pt>
                <c:pt idx="9">
                  <c:v>0.46</c:v>
                </c:pt>
              </c:numCache>
            </c:numRef>
          </c:val>
          <c:extLst>
            <c:ext xmlns:c16="http://schemas.microsoft.com/office/drawing/2014/chart" uri="{C3380CC4-5D6E-409C-BE32-E72D297353CC}">
              <c16:uniqueId val="{00000005-1AAD-475A-BF4C-AA0449321262}"/>
            </c:ext>
          </c:extLst>
        </c:ser>
        <c:ser>
          <c:idx val="6"/>
          <c:order val="6"/>
          <c:tx>
            <c:strRef>
              <c:f>データシート!$A$33</c:f>
              <c:strCache>
                <c:ptCount val="1"/>
                <c:pt idx="0">
                  <c:v>介護保険特別会計</c:v>
                </c:pt>
              </c:strCache>
            </c:strRef>
          </c:tx>
          <c:spPr>
            <a:solidFill>
              <a:srgbClr val="9999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データシート!$B$33:$K$33</c:f>
              <c:numCache>
                <c:formatCode>General</c:formatCode>
                <c:ptCount val="10"/>
                <c:pt idx="0">
                  <c:v>#N/A</c:v>
                </c:pt>
                <c:pt idx="1">
                  <c:v>0.71</c:v>
                </c:pt>
                <c:pt idx="2">
                  <c:v>#N/A</c:v>
                </c:pt>
                <c:pt idx="3">
                  <c:v>0.38</c:v>
                </c:pt>
                <c:pt idx="4">
                  <c:v>#N/A</c:v>
                </c:pt>
                <c:pt idx="5">
                  <c:v>0.83</c:v>
                </c:pt>
                <c:pt idx="6">
                  <c:v>#N/A</c:v>
                </c:pt>
                <c:pt idx="7">
                  <c:v>1.0900000000000001</c:v>
                </c:pt>
                <c:pt idx="8">
                  <c:v>#N/A</c:v>
                </c:pt>
                <c:pt idx="9">
                  <c:v>0.66</c:v>
                </c:pt>
              </c:numCache>
            </c:numRef>
          </c:val>
          <c:extLst>
            <c:ext xmlns:c16="http://schemas.microsoft.com/office/drawing/2014/chart" uri="{C3380CC4-5D6E-409C-BE32-E72D297353CC}">
              <c16:uniqueId val="{00000006-1AAD-475A-BF4C-AA0449321262}"/>
            </c:ext>
          </c:extLst>
        </c:ser>
        <c:ser>
          <c:idx val="7"/>
          <c:order val="7"/>
          <c:tx>
            <c:strRef>
              <c:f>データシート!$A$34</c:f>
              <c:strCache>
                <c:ptCount val="1"/>
                <c:pt idx="0">
                  <c:v>国民健康保険特別会計</c:v>
                </c:pt>
              </c:strCache>
            </c:strRef>
          </c:tx>
          <c:spPr>
            <a:solidFill>
              <a:srgbClr val="008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データシート!$B$34:$K$34</c:f>
              <c:numCache>
                <c:formatCode>General</c:formatCode>
                <c:ptCount val="10"/>
                <c:pt idx="0">
                  <c:v>#N/A</c:v>
                </c:pt>
                <c:pt idx="1">
                  <c:v>1.1499999999999999</c:v>
                </c:pt>
                <c:pt idx="2">
                  <c:v>#N/A</c:v>
                </c:pt>
                <c:pt idx="3">
                  <c:v>1.67</c:v>
                </c:pt>
                <c:pt idx="4">
                  <c:v>#N/A</c:v>
                </c:pt>
                <c:pt idx="5">
                  <c:v>0.3</c:v>
                </c:pt>
                <c:pt idx="6">
                  <c:v>#N/A</c:v>
                </c:pt>
                <c:pt idx="7">
                  <c:v>0.57999999999999996</c:v>
                </c:pt>
                <c:pt idx="8">
                  <c:v>#N/A</c:v>
                </c:pt>
                <c:pt idx="9">
                  <c:v>1.03</c:v>
                </c:pt>
              </c:numCache>
            </c:numRef>
          </c:val>
          <c:extLst>
            <c:ext xmlns:c16="http://schemas.microsoft.com/office/drawing/2014/chart" uri="{C3380CC4-5D6E-409C-BE32-E72D297353CC}">
              <c16:uniqueId val="{00000007-1AAD-475A-BF4C-AA0449321262}"/>
            </c:ext>
          </c:extLst>
        </c:ser>
        <c:ser>
          <c:idx val="8"/>
          <c:order val="8"/>
          <c:tx>
            <c:strRef>
              <c:f>データシート!$A$35</c:f>
              <c:strCache>
                <c:ptCount val="1"/>
                <c:pt idx="0">
                  <c:v>国民健康保険診療所事業特別会計</c:v>
                </c:pt>
              </c:strCache>
            </c:strRef>
          </c:tx>
          <c:spPr>
            <a:solidFill>
              <a:srgbClr val="00FF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データシート!$B$35:$K$35</c:f>
              <c:numCache>
                <c:formatCode>General</c:formatCode>
                <c:ptCount val="10"/>
                <c:pt idx="0">
                  <c:v>#N/A</c:v>
                </c:pt>
                <c:pt idx="1">
                  <c:v>1.32</c:v>
                </c:pt>
                <c:pt idx="2">
                  <c:v>#N/A</c:v>
                </c:pt>
                <c:pt idx="3">
                  <c:v>1.18</c:v>
                </c:pt>
                <c:pt idx="4">
                  <c:v>#N/A</c:v>
                </c:pt>
                <c:pt idx="5">
                  <c:v>1.3</c:v>
                </c:pt>
                <c:pt idx="6">
                  <c:v>#N/A</c:v>
                </c:pt>
                <c:pt idx="7">
                  <c:v>1.28</c:v>
                </c:pt>
                <c:pt idx="8">
                  <c:v>#N/A</c:v>
                </c:pt>
                <c:pt idx="9">
                  <c:v>1.31</c:v>
                </c:pt>
              </c:numCache>
            </c:numRef>
          </c:val>
          <c:extLst>
            <c:ext xmlns:c16="http://schemas.microsoft.com/office/drawing/2014/chart" uri="{C3380CC4-5D6E-409C-BE32-E72D297353CC}">
              <c16:uniqueId val="{00000008-1AAD-475A-BF4C-AA0449321262}"/>
            </c:ext>
          </c:extLst>
        </c:ser>
        <c:ser>
          <c:idx val="9"/>
          <c:order val="9"/>
          <c:tx>
            <c:strRef>
              <c:f>データシート!$A$36</c:f>
              <c:strCache>
                <c:ptCount val="1"/>
                <c:pt idx="0">
                  <c:v>一般会計</c:v>
                </c:pt>
              </c:strCache>
            </c:strRef>
          </c:tx>
          <c:spPr>
            <a:solidFill>
              <a:srgbClr val="FF8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データシート!$B$36:$K$36</c:f>
              <c:numCache>
                <c:formatCode>General</c:formatCode>
                <c:ptCount val="10"/>
                <c:pt idx="0">
                  <c:v>#N/A</c:v>
                </c:pt>
                <c:pt idx="1">
                  <c:v>5.38</c:v>
                </c:pt>
                <c:pt idx="2">
                  <c:v>#N/A</c:v>
                </c:pt>
                <c:pt idx="3">
                  <c:v>4.8499999999999996</c:v>
                </c:pt>
                <c:pt idx="4">
                  <c:v>#N/A</c:v>
                </c:pt>
                <c:pt idx="5">
                  <c:v>4.38</c:v>
                </c:pt>
                <c:pt idx="6">
                  <c:v>#N/A</c:v>
                </c:pt>
                <c:pt idx="7">
                  <c:v>4.58</c:v>
                </c:pt>
                <c:pt idx="8">
                  <c:v>#N/A</c:v>
                </c:pt>
                <c:pt idx="9">
                  <c:v>3.43</c:v>
                </c:pt>
              </c:numCache>
            </c:numRef>
          </c:val>
          <c:extLst>
            <c:ext xmlns:c16="http://schemas.microsoft.com/office/drawing/2014/chart" uri="{C3380CC4-5D6E-409C-BE32-E72D297353CC}">
              <c16:uniqueId val="{00000009-1AAD-475A-BF4C-AA0449321262}"/>
            </c:ext>
          </c:extLst>
        </c:ser>
        <c:dLbls>
          <c:showLegendKey val="0"/>
          <c:showVal val="0"/>
          <c:showCatName val="0"/>
          <c:showSerName val="0"/>
          <c:showPercent val="0"/>
          <c:showBubbleSize val="0"/>
        </c:dLbls>
        <c:gapWidth val="150"/>
        <c:overlap val="100"/>
        <c:axId val="289689848"/>
        <c:axId val="289689064"/>
      </c:barChart>
      <c:catAx>
        <c:axId val="28968984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289689064"/>
        <c:crosses val="autoZero"/>
        <c:auto val="1"/>
        <c:lblAlgn val="ctr"/>
        <c:lblOffset val="100"/>
        <c:tickLblSkip val="1"/>
        <c:tickMarkSkip val="1"/>
        <c:noMultiLvlLbl val="0"/>
      </c:catAx>
      <c:valAx>
        <c:axId val="289689064"/>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289689848"/>
        <c:crosses val="autoZero"/>
        <c:crossBetween val="between"/>
      </c:valAx>
      <c:spPr>
        <a:solidFill>
          <a:schemeClr val="bg1"/>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445938365899222E-2"/>
          <c:y val="8.7976539589442848E-2"/>
          <c:w val="0.90356317136844222"/>
          <c:h val="0.63929618768328489"/>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データシート!$B$42:$P$42</c:f>
              <c:numCache>
                <c:formatCode>General</c:formatCode>
                <c:ptCount val="15"/>
                <c:pt idx="2">
                  <c:v>332</c:v>
                </c:pt>
                <c:pt idx="5">
                  <c:v>292</c:v>
                </c:pt>
                <c:pt idx="8">
                  <c:v>270</c:v>
                </c:pt>
                <c:pt idx="11">
                  <c:v>258</c:v>
                </c:pt>
                <c:pt idx="14">
                  <c:v>246</c:v>
                </c:pt>
              </c:numCache>
            </c:numRef>
          </c:val>
          <c:extLst>
            <c:ext xmlns:c16="http://schemas.microsoft.com/office/drawing/2014/chart" uri="{C3380CC4-5D6E-409C-BE32-E72D297353CC}">
              <c16:uniqueId val="{00000000-B53D-4BAD-BBA3-0342B50E6FC9}"/>
            </c:ext>
          </c:extLst>
        </c:ser>
        <c:ser>
          <c:idx val="1"/>
          <c:order val="1"/>
          <c:tx>
            <c:strRef>
              <c:f>データシート!$A$43</c:f>
              <c:strCache>
                <c:ptCount val="1"/>
                <c:pt idx="0">
                  <c:v>一時借入金の利子</c:v>
                </c:pt>
              </c:strCache>
            </c:strRef>
          </c:tx>
          <c:spPr>
            <a:solidFill>
              <a:srgbClr val="800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データシート!$B$43:$P$43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1-B53D-4BAD-BBA3-0342B50E6FC9}"/>
            </c:ext>
          </c:extLst>
        </c:ser>
        <c:ser>
          <c:idx val="2"/>
          <c:order val="2"/>
          <c:tx>
            <c:strRef>
              <c:f>データシート!$A$44</c:f>
              <c:strCache>
                <c:ptCount val="1"/>
                <c:pt idx="0">
                  <c:v>債務負担行為に基づく支出額</c:v>
                </c:pt>
              </c:strCache>
            </c:strRef>
          </c:tx>
          <c:spPr>
            <a:solidFill>
              <a:srgbClr val="FF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データシート!$B$44:$P$44</c:f>
              <c:numCache>
                <c:formatCode>General</c:formatCode>
                <c:ptCount val="15"/>
                <c:pt idx="0">
                  <c:v>12</c:v>
                </c:pt>
                <c:pt idx="3">
                  <c:v>11</c:v>
                </c:pt>
                <c:pt idx="6">
                  <c:v>10</c:v>
                </c:pt>
                <c:pt idx="9">
                  <c:v>9</c:v>
                </c:pt>
                <c:pt idx="12">
                  <c:v>8</c:v>
                </c:pt>
              </c:numCache>
            </c:numRef>
          </c:val>
          <c:extLst>
            <c:ext xmlns:c16="http://schemas.microsoft.com/office/drawing/2014/chart" uri="{C3380CC4-5D6E-409C-BE32-E72D297353CC}">
              <c16:uniqueId val="{00000002-B53D-4BAD-BBA3-0342B50E6FC9}"/>
            </c:ext>
          </c:extLst>
        </c:ser>
        <c:ser>
          <c:idx val="3"/>
          <c:order val="3"/>
          <c:tx>
            <c:strRef>
              <c:f>データシート!$A$45</c:f>
              <c:strCache>
                <c:ptCount val="1"/>
                <c:pt idx="0">
                  <c:v>組合等が起こした地方債の元利償還金に対する負担金等</c:v>
                </c:pt>
              </c:strCache>
            </c:strRef>
          </c:tx>
          <c:spPr>
            <a:solidFill>
              <a:srgbClr val="FF66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データシート!$B$45:$P$45</c:f>
              <c:numCache>
                <c:formatCode>General</c:formatCode>
                <c:ptCount val="15"/>
                <c:pt idx="0">
                  <c:v>25</c:v>
                </c:pt>
                <c:pt idx="3">
                  <c:v>17</c:v>
                </c:pt>
                <c:pt idx="6">
                  <c:v>7</c:v>
                </c:pt>
                <c:pt idx="9">
                  <c:v>6</c:v>
                </c:pt>
                <c:pt idx="12">
                  <c:v>4</c:v>
                </c:pt>
              </c:numCache>
            </c:numRef>
          </c:val>
          <c:extLst>
            <c:ext xmlns:c16="http://schemas.microsoft.com/office/drawing/2014/chart" uri="{C3380CC4-5D6E-409C-BE32-E72D297353CC}">
              <c16:uniqueId val="{00000003-B53D-4BAD-BBA3-0342B50E6FC9}"/>
            </c:ext>
          </c:extLst>
        </c:ser>
        <c:ser>
          <c:idx val="4"/>
          <c:order val="4"/>
          <c:tx>
            <c:strRef>
              <c:f>データシート!$A$46</c:f>
              <c:strCache>
                <c:ptCount val="1"/>
                <c:pt idx="0">
                  <c:v>公営企業債の元利償還金に対する繰入金</c:v>
                </c:pt>
              </c:strCache>
            </c:strRef>
          </c:tx>
          <c:spPr>
            <a:solidFill>
              <a:srgbClr val="9999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データシート!$B$46:$P$46</c:f>
              <c:numCache>
                <c:formatCode>General</c:formatCode>
                <c:ptCount val="15"/>
                <c:pt idx="0">
                  <c:v>28</c:v>
                </c:pt>
                <c:pt idx="3">
                  <c:v>26</c:v>
                </c:pt>
                <c:pt idx="6">
                  <c:v>27</c:v>
                </c:pt>
                <c:pt idx="9">
                  <c:v>26</c:v>
                </c:pt>
                <c:pt idx="12">
                  <c:v>27</c:v>
                </c:pt>
              </c:numCache>
            </c:numRef>
          </c:val>
          <c:extLst>
            <c:ext xmlns:c16="http://schemas.microsoft.com/office/drawing/2014/chart" uri="{C3380CC4-5D6E-409C-BE32-E72D297353CC}">
              <c16:uniqueId val="{00000004-B53D-4BAD-BBA3-0342B50E6FC9}"/>
            </c:ext>
          </c:extLst>
        </c:ser>
        <c:ser>
          <c:idx val="5"/>
          <c:order val="5"/>
          <c:tx>
            <c:strRef>
              <c:f>データシート!$A$47</c:f>
              <c:strCache>
                <c:ptCount val="1"/>
                <c:pt idx="0">
                  <c:v>満期一括償還地方債に係る年度割相当額</c:v>
                </c:pt>
              </c:strCache>
            </c:strRef>
          </c:tx>
          <c:spPr>
            <a:solidFill>
              <a:srgbClr val="0080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データシート!$B$47:$P$47</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5-B53D-4BAD-BBA3-0342B50E6FC9}"/>
            </c:ext>
          </c:extLst>
        </c:ser>
        <c:ser>
          <c:idx val="6"/>
          <c:order val="6"/>
          <c:tx>
            <c:strRef>
              <c:f>データシート!$A$48</c:f>
              <c:strCache>
                <c:ptCount val="1"/>
                <c:pt idx="0">
                  <c:v>減債基金積立不足算定額</c:v>
                </c:pt>
              </c:strCache>
            </c:strRef>
          </c:tx>
          <c:spPr>
            <a:solidFill>
              <a:srgbClr val="00FF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データシート!$B$48:$P$48</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6-B53D-4BAD-BBA3-0342B50E6FC9}"/>
            </c:ext>
          </c:extLst>
        </c:ser>
        <c:ser>
          <c:idx val="7"/>
          <c:order val="7"/>
          <c:tx>
            <c:strRef>
              <c:f>データシート!$A$49</c:f>
              <c:strCache>
                <c:ptCount val="1"/>
                <c:pt idx="0">
                  <c:v>元利償還金</c:v>
                </c:pt>
              </c:strCache>
            </c:strRef>
          </c:tx>
          <c:spPr>
            <a:solidFill>
              <a:srgbClr val="FF8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データシート!$B$49:$P$49</c:f>
              <c:numCache>
                <c:formatCode>General</c:formatCode>
                <c:ptCount val="15"/>
                <c:pt idx="0">
                  <c:v>391</c:v>
                </c:pt>
                <c:pt idx="3">
                  <c:v>329</c:v>
                </c:pt>
                <c:pt idx="6">
                  <c:v>305</c:v>
                </c:pt>
                <c:pt idx="9">
                  <c:v>304</c:v>
                </c:pt>
                <c:pt idx="12">
                  <c:v>297</c:v>
                </c:pt>
              </c:numCache>
            </c:numRef>
          </c:val>
          <c:extLst>
            <c:ext xmlns:c16="http://schemas.microsoft.com/office/drawing/2014/chart" uri="{C3380CC4-5D6E-409C-BE32-E72D297353CC}">
              <c16:uniqueId val="{00000007-B53D-4BAD-BBA3-0342B50E6FC9}"/>
            </c:ext>
          </c:extLst>
        </c:ser>
        <c:dLbls>
          <c:showLegendKey val="0"/>
          <c:showVal val="0"/>
          <c:showCatName val="0"/>
          <c:showSerName val="0"/>
          <c:showPercent val="0"/>
          <c:showBubbleSize val="0"/>
        </c:dLbls>
        <c:gapWidth val="100"/>
        <c:overlap val="100"/>
        <c:axId val="289691024"/>
        <c:axId val="289684752"/>
      </c:barChart>
      <c:lineChart>
        <c:grouping val="standard"/>
        <c:varyColors val="0"/>
        <c:ser>
          <c:idx val="8"/>
          <c:order val="8"/>
          <c:tx>
            <c:strRef>
              <c:f>データシート!$A$50</c:f>
              <c:strCache>
                <c:ptCount val="1"/>
                <c:pt idx="0">
                  <c:v>実質公債費比率の分子</c:v>
                </c:pt>
              </c:strCache>
            </c:strRef>
          </c:tx>
          <c:spPr>
            <a:ln w="38100">
              <a:solidFill>
                <a:srgbClr val="FF0000"/>
              </a:solidFill>
              <a:prstDash val="solid"/>
            </a:ln>
          </c:spPr>
          <c:marker>
            <c:symbol val="circle"/>
            <c:size val="15"/>
            <c:spPr>
              <a:solidFill>
                <a:srgbClr val="FF0000"/>
              </a:solidFill>
              <a:ln>
                <a:solidFill>
                  <a:srgbClr val="FF0000"/>
                </a:solidFill>
              </a:ln>
            </c:spPr>
          </c:marker>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データシート!$B$50:$P$50</c:f>
              <c:numCache>
                <c:formatCode>General</c:formatCode>
                <c:ptCount val="15"/>
                <c:pt idx="0">
                  <c:v>#N/A</c:v>
                </c:pt>
                <c:pt idx="1">
                  <c:v>124</c:v>
                </c:pt>
                <c:pt idx="2">
                  <c:v>#N/A</c:v>
                </c:pt>
                <c:pt idx="3">
                  <c:v>#N/A</c:v>
                </c:pt>
                <c:pt idx="4">
                  <c:v>91</c:v>
                </c:pt>
                <c:pt idx="5">
                  <c:v>#N/A</c:v>
                </c:pt>
                <c:pt idx="6">
                  <c:v>#N/A</c:v>
                </c:pt>
                <c:pt idx="7">
                  <c:v>79</c:v>
                </c:pt>
                <c:pt idx="8">
                  <c:v>#N/A</c:v>
                </c:pt>
                <c:pt idx="9">
                  <c:v>#N/A</c:v>
                </c:pt>
                <c:pt idx="10">
                  <c:v>87</c:v>
                </c:pt>
                <c:pt idx="11">
                  <c:v>#N/A</c:v>
                </c:pt>
                <c:pt idx="12">
                  <c:v>#N/A</c:v>
                </c:pt>
                <c:pt idx="13">
                  <c:v>90</c:v>
                </c:pt>
                <c:pt idx="14">
                  <c:v>#N/A</c:v>
                </c:pt>
              </c:numCache>
            </c:numRef>
          </c:val>
          <c:smooth val="0"/>
          <c:extLst>
            <c:ext xmlns:c16="http://schemas.microsoft.com/office/drawing/2014/chart" uri="{C3380CC4-5D6E-409C-BE32-E72D297353CC}">
              <c16:uniqueId val="{00000008-B53D-4BAD-BBA3-0342B50E6FC9}"/>
            </c:ext>
          </c:extLst>
        </c:ser>
        <c:dLbls>
          <c:showLegendKey val="0"/>
          <c:showVal val="0"/>
          <c:showCatName val="0"/>
          <c:showSerName val="0"/>
          <c:showPercent val="0"/>
          <c:showBubbleSize val="0"/>
        </c:dLbls>
        <c:marker val="1"/>
        <c:smooth val="0"/>
        <c:axId val="289691024"/>
        <c:axId val="289684752"/>
      </c:lineChart>
      <c:catAx>
        <c:axId val="289691024"/>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289684752"/>
        <c:crosses val="autoZero"/>
        <c:auto val="1"/>
        <c:lblAlgn val="ctr"/>
        <c:lblOffset val="100"/>
        <c:tickLblSkip val="1"/>
        <c:tickMarkSkip val="1"/>
        <c:noMultiLvlLbl val="0"/>
      </c:catAx>
      <c:valAx>
        <c:axId val="289684752"/>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289691024"/>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469143709508406E-2"/>
          <c:y val="8.6257433093237634E-2"/>
          <c:w val="0.86496884859089596"/>
          <c:h val="0.58918212773855438"/>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データシート!$B$56:$P$56</c:f>
              <c:numCache>
                <c:formatCode>General</c:formatCode>
                <c:ptCount val="15"/>
                <c:pt idx="2">
                  <c:v>2422</c:v>
                </c:pt>
                <c:pt idx="5">
                  <c:v>2490</c:v>
                </c:pt>
                <c:pt idx="8">
                  <c:v>2479</c:v>
                </c:pt>
                <c:pt idx="11">
                  <c:v>2483</c:v>
                </c:pt>
                <c:pt idx="14">
                  <c:v>2462</c:v>
                </c:pt>
              </c:numCache>
            </c:numRef>
          </c:val>
          <c:extLst>
            <c:ext xmlns:c16="http://schemas.microsoft.com/office/drawing/2014/chart" uri="{C3380CC4-5D6E-409C-BE32-E72D297353CC}">
              <c16:uniqueId val="{00000000-D2EE-4CCF-9A87-CC1612D8BDA0}"/>
            </c:ext>
          </c:extLst>
        </c:ser>
        <c:ser>
          <c:idx val="1"/>
          <c:order val="1"/>
          <c:tx>
            <c:strRef>
              <c:f>データシート!$A$57</c:f>
              <c:strCache>
                <c:ptCount val="1"/>
                <c:pt idx="0">
                  <c:v>充当可能特定歳入</c:v>
                </c:pt>
              </c:strCache>
            </c:strRef>
          </c:tx>
          <c:spPr>
            <a:solidFill>
              <a:srgbClr val="00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データシート!$B$57:$P$57</c:f>
              <c:numCache>
                <c:formatCode>General</c:formatCode>
                <c:ptCount val="15"/>
                <c:pt idx="2">
                  <c:v>0</c:v>
                </c:pt>
                <c:pt idx="5">
                  <c:v>0</c:v>
                </c:pt>
                <c:pt idx="8">
                  <c:v>0</c:v>
                </c:pt>
                <c:pt idx="11">
                  <c:v>0</c:v>
                </c:pt>
                <c:pt idx="14">
                  <c:v>0</c:v>
                </c:pt>
              </c:numCache>
            </c:numRef>
          </c:val>
          <c:extLst>
            <c:ext xmlns:c16="http://schemas.microsoft.com/office/drawing/2014/chart" uri="{C3380CC4-5D6E-409C-BE32-E72D297353CC}">
              <c16:uniqueId val="{00000001-D2EE-4CCF-9A87-CC1612D8BDA0}"/>
            </c:ext>
          </c:extLst>
        </c:ser>
        <c:ser>
          <c:idx val="2"/>
          <c:order val="2"/>
          <c:tx>
            <c:strRef>
              <c:f>データシート!$A$58</c:f>
              <c:strCache>
                <c:ptCount val="1"/>
                <c:pt idx="0">
                  <c:v>充当可能基金</c:v>
                </c:pt>
              </c:strCache>
            </c:strRef>
          </c:tx>
          <c:spPr>
            <a:solidFill>
              <a:srgbClr val="FF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データシート!$B$58:$P$58</c:f>
              <c:numCache>
                <c:formatCode>General</c:formatCode>
                <c:ptCount val="15"/>
                <c:pt idx="2">
                  <c:v>3793</c:v>
                </c:pt>
                <c:pt idx="5">
                  <c:v>3937</c:v>
                </c:pt>
                <c:pt idx="8">
                  <c:v>3915</c:v>
                </c:pt>
                <c:pt idx="11">
                  <c:v>3789</c:v>
                </c:pt>
                <c:pt idx="14">
                  <c:v>3732</c:v>
                </c:pt>
              </c:numCache>
            </c:numRef>
          </c:val>
          <c:extLst>
            <c:ext xmlns:c16="http://schemas.microsoft.com/office/drawing/2014/chart" uri="{C3380CC4-5D6E-409C-BE32-E72D297353CC}">
              <c16:uniqueId val="{00000002-D2EE-4CCF-9A87-CC1612D8BDA0}"/>
            </c:ext>
          </c:extLst>
        </c:ser>
        <c:ser>
          <c:idx val="3"/>
          <c:order val="3"/>
          <c:tx>
            <c:strRef>
              <c:f>データシート!$A$59</c:f>
              <c:strCache>
                <c:ptCount val="1"/>
                <c:pt idx="0">
                  <c:v>組合等連結実質赤字額負担見込額</c:v>
                </c:pt>
              </c:strCache>
            </c:strRef>
          </c:tx>
          <c:spPr>
            <a:solidFill>
              <a:srgbClr val="00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データシート!$B$59:$P$59</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D2EE-4CCF-9A87-CC1612D8BDA0}"/>
            </c:ext>
          </c:extLst>
        </c:ser>
        <c:ser>
          <c:idx val="4"/>
          <c:order val="4"/>
          <c:tx>
            <c:strRef>
              <c:f>データシート!$A$60</c:f>
              <c:strCache>
                <c:ptCount val="1"/>
                <c:pt idx="0">
                  <c:v>連結実質赤字額</c:v>
                </c:pt>
              </c:strCache>
            </c:strRef>
          </c:tx>
          <c:spPr>
            <a:solidFill>
              <a:srgbClr val="800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D2EE-4CCF-9A87-CC1612D8BDA0}"/>
            </c:ext>
          </c:extLst>
        </c:ser>
        <c:ser>
          <c:idx val="5"/>
          <c:order val="5"/>
          <c:tx>
            <c:strRef>
              <c:f>データシート!$A$61</c:f>
              <c:strCache>
                <c:ptCount val="1"/>
                <c:pt idx="0">
                  <c:v>設立法人等の負債額等負担見込額</c:v>
                </c:pt>
              </c:strCache>
            </c:strRef>
          </c:tx>
          <c:spPr>
            <a:solidFill>
              <a:srgbClr val="FF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データシート!$B$61:$P$61</c:f>
              <c:numCache>
                <c:formatCode>General</c:formatCode>
                <c:ptCount val="15"/>
                <c:pt idx="0">
                  <c:v>4</c:v>
                </c:pt>
                <c:pt idx="3">
                  <c:v>4</c:v>
                </c:pt>
                <c:pt idx="6">
                  <c:v>4</c:v>
                </c:pt>
                <c:pt idx="9">
                  <c:v>4</c:v>
                </c:pt>
                <c:pt idx="12">
                  <c:v>0</c:v>
                </c:pt>
              </c:numCache>
            </c:numRef>
          </c:val>
          <c:extLst>
            <c:ext xmlns:c16="http://schemas.microsoft.com/office/drawing/2014/chart" uri="{C3380CC4-5D6E-409C-BE32-E72D297353CC}">
              <c16:uniqueId val="{00000005-D2EE-4CCF-9A87-CC1612D8BDA0}"/>
            </c:ext>
          </c:extLst>
        </c:ser>
        <c:ser>
          <c:idx val="6"/>
          <c:order val="6"/>
          <c:tx>
            <c:strRef>
              <c:f>データシート!$A$62</c:f>
              <c:strCache>
                <c:ptCount val="1"/>
                <c:pt idx="0">
                  <c:v>退職手当負担見込額</c:v>
                </c:pt>
              </c:strCache>
            </c:strRef>
          </c:tx>
          <c:spPr>
            <a:solidFill>
              <a:srgbClr val="FF66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データシート!$B$62:$P$62</c:f>
              <c:numCache>
                <c:formatCode>General</c:formatCode>
                <c:ptCount val="15"/>
                <c:pt idx="0">
                  <c:v>247</c:v>
                </c:pt>
                <c:pt idx="3">
                  <c:v>312</c:v>
                </c:pt>
                <c:pt idx="6">
                  <c:v>308</c:v>
                </c:pt>
                <c:pt idx="9">
                  <c:v>280</c:v>
                </c:pt>
                <c:pt idx="12">
                  <c:v>136</c:v>
                </c:pt>
              </c:numCache>
            </c:numRef>
          </c:val>
          <c:extLst>
            <c:ext xmlns:c16="http://schemas.microsoft.com/office/drawing/2014/chart" uri="{C3380CC4-5D6E-409C-BE32-E72D297353CC}">
              <c16:uniqueId val="{00000006-D2EE-4CCF-9A87-CC1612D8BDA0}"/>
            </c:ext>
          </c:extLst>
        </c:ser>
        <c:ser>
          <c:idx val="7"/>
          <c:order val="7"/>
          <c:tx>
            <c:strRef>
              <c:f>データシート!$A$63</c:f>
              <c:strCache>
                <c:ptCount val="1"/>
                <c:pt idx="0">
                  <c:v>組合等負担等見込額</c:v>
                </c:pt>
              </c:strCache>
            </c:strRef>
          </c:tx>
          <c:spPr>
            <a:solidFill>
              <a:srgbClr val="9999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データシート!$B$63:$P$63</c:f>
              <c:numCache>
                <c:formatCode>General</c:formatCode>
                <c:ptCount val="15"/>
                <c:pt idx="0">
                  <c:v>42</c:v>
                </c:pt>
                <c:pt idx="3">
                  <c:v>35</c:v>
                </c:pt>
                <c:pt idx="6">
                  <c:v>19</c:v>
                </c:pt>
                <c:pt idx="9">
                  <c:v>13</c:v>
                </c:pt>
                <c:pt idx="12">
                  <c:v>9</c:v>
                </c:pt>
              </c:numCache>
            </c:numRef>
          </c:val>
          <c:extLst>
            <c:ext xmlns:c16="http://schemas.microsoft.com/office/drawing/2014/chart" uri="{C3380CC4-5D6E-409C-BE32-E72D297353CC}">
              <c16:uniqueId val="{00000007-D2EE-4CCF-9A87-CC1612D8BDA0}"/>
            </c:ext>
          </c:extLst>
        </c:ser>
        <c:ser>
          <c:idx val="8"/>
          <c:order val="8"/>
          <c:tx>
            <c:strRef>
              <c:f>データシート!$A$64</c:f>
              <c:strCache>
                <c:ptCount val="1"/>
                <c:pt idx="0">
                  <c:v>公営企業債等繰入見込額</c:v>
                </c:pt>
              </c:strCache>
            </c:strRef>
          </c:tx>
          <c:spPr>
            <a:solidFill>
              <a:srgbClr val="0080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データシート!$B$64:$P$64</c:f>
              <c:numCache>
                <c:formatCode>General</c:formatCode>
                <c:ptCount val="15"/>
                <c:pt idx="0">
                  <c:v>224</c:v>
                </c:pt>
                <c:pt idx="3">
                  <c:v>208</c:v>
                </c:pt>
                <c:pt idx="6">
                  <c:v>189</c:v>
                </c:pt>
                <c:pt idx="9">
                  <c:v>160</c:v>
                </c:pt>
                <c:pt idx="12">
                  <c:v>141</c:v>
                </c:pt>
              </c:numCache>
            </c:numRef>
          </c:val>
          <c:extLst>
            <c:ext xmlns:c16="http://schemas.microsoft.com/office/drawing/2014/chart" uri="{C3380CC4-5D6E-409C-BE32-E72D297353CC}">
              <c16:uniqueId val="{00000008-D2EE-4CCF-9A87-CC1612D8BDA0}"/>
            </c:ext>
          </c:extLst>
        </c:ser>
        <c:ser>
          <c:idx val="9"/>
          <c:order val="9"/>
          <c:tx>
            <c:strRef>
              <c:f>データシート!$A$65</c:f>
              <c:strCache>
                <c:ptCount val="1"/>
                <c:pt idx="0">
                  <c:v>債務負担行為に基づく支出予定額</c:v>
                </c:pt>
              </c:strCache>
            </c:strRef>
          </c:tx>
          <c:spPr>
            <a:solidFill>
              <a:srgbClr val="00FF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データシート!$B$65:$P$65</c:f>
              <c:numCache>
                <c:formatCode>General</c:formatCode>
                <c:ptCount val="15"/>
                <c:pt idx="0">
                  <c:v>73</c:v>
                </c:pt>
                <c:pt idx="3">
                  <c:v>61</c:v>
                </c:pt>
                <c:pt idx="6">
                  <c:v>50</c:v>
                </c:pt>
                <c:pt idx="9">
                  <c:v>40</c:v>
                </c:pt>
                <c:pt idx="12">
                  <c:v>31</c:v>
                </c:pt>
              </c:numCache>
            </c:numRef>
          </c:val>
          <c:extLst>
            <c:ext xmlns:c16="http://schemas.microsoft.com/office/drawing/2014/chart" uri="{C3380CC4-5D6E-409C-BE32-E72D297353CC}">
              <c16:uniqueId val="{00000009-D2EE-4CCF-9A87-CC1612D8BDA0}"/>
            </c:ext>
          </c:extLst>
        </c:ser>
        <c:ser>
          <c:idx val="10"/>
          <c:order val="10"/>
          <c:tx>
            <c:strRef>
              <c:f>データシート!$A$66</c:f>
              <c:strCache>
                <c:ptCount val="1"/>
                <c:pt idx="0">
                  <c:v>一般会計等に係る地方債の現在高</c:v>
                </c:pt>
              </c:strCache>
            </c:strRef>
          </c:tx>
          <c:spPr>
            <a:solidFill>
              <a:srgbClr val="FF8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データシート!$B$66:$P$66</c:f>
              <c:numCache>
                <c:formatCode>General</c:formatCode>
                <c:ptCount val="15"/>
                <c:pt idx="0">
                  <c:v>2864</c:v>
                </c:pt>
                <c:pt idx="3">
                  <c:v>2951</c:v>
                </c:pt>
                <c:pt idx="6">
                  <c:v>2964</c:v>
                </c:pt>
                <c:pt idx="9">
                  <c:v>2970</c:v>
                </c:pt>
                <c:pt idx="12">
                  <c:v>2925</c:v>
                </c:pt>
              </c:numCache>
            </c:numRef>
          </c:val>
          <c:extLst>
            <c:ext xmlns:c16="http://schemas.microsoft.com/office/drawing/2014/chart" uri="{C3380CC4-5D6E-409C-BE32-E72D297353CC}">
              <c16:uniqueId val="{0000000A-D2EE-4CCF-9A87-CC1612D8BDA0}"/>
            </c:ext>
          </c:extLst>
        </c:ser>
        <c:dLbls>
          <c:showLegendKey val="0"/>
          <c:showVal val="0"/>
          <c:showCatName val="0"/>
          <c:showSerName val="0"/>
          <c:showPercent val="0"/>
          <c:showBubbleSize val="0"/>
        </c:dLbls>
        <c:gapWidth val="100"/>
        <c:overlap val="100"/>
        <c:axId val="393470184"/>
        <c:axId val="393468616"/>
      </c:barChart>
      <c:lineChart>
        <c:grouping val="standard"/>
        <c:varyColors val="0"/>
        <c:ser>
          <c:idx val="11"/>
          <c:order val="11"/>
          <c:tx>
            <c:strRef>
              <c:f>データシート!$A$67</c:f>
              <c:strCache>
                <c:ptCount val="1"/>
                <c:pt idx="0">
                  <c:v>将来負担比率の分子</c:v>
                </c:pt>
              </c:strCache>
            </c:strRef>
          </c:tx>
          <c:spPr>
            <a:ln w="38100">
              <a:solidFill>
                <a:srgbClr val="FF0000"/>
              </a:solidFill>
              <a:prstDash val="solid"/>
            </a:ln>
          </c:spPr>
          <c:marker>
            <c:symbol val="circle"/>
            <c:size val="15"/>
            <c:spPr>
              <a:solidFill>
                <a:srgbClr val="FF0000"/>
              </a:solidFill>
              <a:ln w="38100">
                <a:solidFill>
                  <a:srgbClr val="FF0000"/>
                </a:solidFill>
              </a:ln>
            </c:spPr>
          </c:marker>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データシート!$B$67:$P$67</c:f>
              <c:numCache>
                <c:formatCode>General</c:formatCode>
                <c:ptCount val="15"/>
                <c:pt idx="0">
                  <c:v>#N/A</c:v>
                </c:pt>
                <c:pt idx="1">
                  <c:v>0</c:v>
                </c:pt>
                <c:pt idx="2">
                  <c:v>#N/A</c:v>
                </c:pt>
                <c:pt idx="3">
                  <c:v>#N/A</c:v>
                </c:pt>
                <c:pt idx="4">
                  <c:v>0</c:v>
                </c:pt>
                <c:pt idx="5">
                  <c:v>#N/A</c:v>
                </c:pt>
                <c:pt idx="6">
                  <c:v>#N/A</c:v>
                </c:pt>
                <c:pt idx="7">
                  <c:v>0</c:v>
                </c:pt>
                <c:pt idx="8">
                  <c:v>#N/A</c:v>
                </c:pt>
                <c:pt idx="9">
                  <c:v>#N/A</c:v>
                </c:pt>
                <c:pt idx="10">
                  <c:v>0</c:v>
                </c:pt>
                <c:pt idx="11">
                  <c:v>#N/A</c:v>
                </c:pt>
                <c:pt idx="12">
                  <c:v>#N/A</c:v>
                </c:pt>
                <c:pt idx="13">
                  <c:v>0</c:v>
                </c:pt>
                <c:pt idx="14">
                  <c:v>#N/A</c:v>
                </c:pt>
              </c:numCache>
            </c:numRef>
          </c:val>
          <c:smooth val="0"/>
          <c:extLst>
            <c:ext xmlns:c16="http://schemas.microsoft.com/office/drawing/2014/chart" uri="{C3380CC4-5D6E-409C-BE32-E72D297353CC}">
              <c16:uniqueId val="{0000000B-D2EE-4CCF-9A87-CC1612D8BDA0}"/>
            </c:ext>
          </c:extLst>
        </c:ser>
        <c:dLbls>
          <c:showLegendKey val="0"/>
          <c:showVal val="0"/>
          <c:showCatName val="0"/>
          <c:showSerName val="0"/>
          <c:showPercent val="0"/>
          <c:showBubbleSize val="0"/>
        </c:dLbls>
        <c:marker val="1"/>
        <c:smooth val="0"/>
        <c:axId val="393470184"/>
        <c:axId val="393468616"/>
      </c:lineChart>
      <c:catAx>
        <c:axId val="393470184"/>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b="1">
                <a:latin typeface="ＭＳ ゴシック" pitchFamily="49" charset="-128"/>
                <a:ea typeface="ＭＳ ゴシック" pitchFamily="49" charset="-128"/>
              </a:defRPr>
            </a:pPr>
            <a:endParaRPr lang="ja-JP"/>
          </a:p>
        </c:txPr>
        <c:crossAx val="393468616"/>
        <c:crosses val="autoZero"/>
        <c:auto val="1"/>
        <c:lblAlgn val="ctr"/>
        <c:lblOffset val="100"/>
        <c:tickLblSkip val="1"/>
        <c:tickMarkSkip val="1"/>
        <c:noMultiLvlLbl val="0"/>
      </c:catAx>
      <c:valAx>
        <c:axId val="393468616"/>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393470184"/>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824609222051"/>
          <c:y val="7.7726262125610776E-2"/>
          <c:w val="0.89122665696781656"/>
          <c:h val="0.85862490608254183"/>
        </c:manualLayout>
      </c:layout>
      <c:barChart>
        <c:barDir val="col"/>
        <c:grouping val="stacked"/>
        <c:varyColors val="0"/>
        <c:ser>
          <c:idx val="2"/>
          <c:order val="0"/>
          <c:tx>
            <c:strRef>
              <c:f>データシート!$A$72</c:f>
              <c:strCache>
                <c:ptCount val="1"/>
                <c:pt idx="0">
                  <c:v>財政調整基金</c:v>
                </c:pt>
              </c:strCache>
            </c:strRef>
          </c:tx>
          <c:spPr>
            <a:pattFill prst="pct70">
              <a:fgClr>
                <a:srgbClr val="843C0C"/>
              </a:fgClr>
              <a:bgClr>
                <a:schemeClr val="bg1"/>
              </a:bgClr>
            </a:pattFill>
            <a:ln w="3175">
              <a:noFill/>
              <a:prstDash val="solid"/>
            </a:ln>
          </c:spPr>
          <c:invertIfNegative val="0"/>
          <c:cat>
            <c:strRef>
              <c:f>データシート!$B$71:$D$71</c:f>
              <c:strCache>
                <c:ptCount val="3"/>
                <c:pt idx="0">
                  <c:v>H30</c:v>
                </c:pt>
                <c:pt idx="1">
                  <c:v>R01</c:v>
                </c:pt>
                <c:pt idx="2">
                  <c:v>R02</c:v>
                </c:pt>
              </c:strCache>
            </c:strRef>
          </c:cat>
          <c:val>
            <c:numRef>
              <c:f>データシート!$B$72:$D$72</c:f>
              <c:numCache>
                <c:formatCode>#,##0;"▲ "#,##0</c:formatCode>
                <c:ptCount val="3"/>
                <c:pt idx="0">
                  <c:v>967</c:v>
                </c:pt>
                <c:pt idx="1">
                  <c:v>968</c:v>
                </c:pt>
                <c:pt idx="2">
                  <c:v>937</c:v>
                </c:pt>
              </c:numCache>
            </c:numRef>
          </c:val>
          <c:extLst>
            <c:ext xmlns:c16="http://schemas.microsoft.com/office/drawing/2014/chart" uri="{C3380CC4-5D6E-409C-BE32-E72D297353CC}">
              <c16:uniqueId val="{00000000-4579-4BAA-AF38-44BE8DE310C7}"/>
            </c:ext>
          </c:extLst>
        </c:ser>
        <c:ser>
          <c:idx val="0"/>
          <c:order val="1"/>
          <c:tx>
            <c:strRef>
              <c:f>データシート!$A$73</c:f>
              <c:strCache>
                <c:ptCount val="1"/>
                <c:pt idx="0">
                  <c:v>減債基金</c:v>
                </c:pt>
              </c:strCache>
            </c:strRef>
          </c:tx>
          <c:spPr>
            <a:pattFill prst="smGrid">
              <a:fgClr>
                <a:srgbClr val="FF66CC"/>
              </a:fgClr>
              <a:bgClr>
                <a:schemeClr val="bg1"/>
              </a:bgClr>
            </a:pattFill>
            <a:ln w="3175">
              <a:noFill/>
              <a:prstDash val="solid"/>
            </a:ln>
          </c:spPr>
          <c:invertIfNegative val="0"/>
          <c:cat>
            <c:strRef>
              <c:f>データシート!$B$71:$D$71</c:f>
              <c:strCache>
                <c:ptCount val="3"/>
                <c:pt idx="0">
                  <c:v>H30</c:v>
                </c:pt>
                <c:pt idx="1">
                  <c:v>R01</c:v>
                </c:pt>
                <c:pt idx="2">
                  <c:v>R02</c:v>
                </c:pt>
              </c:strCache>
            </c:strRef>
          </c:cat>
          <c:val>
            <c:numRef>
              <c:f>データシート!$B$73:$D$73</c:f>
              <c:numCache>
                <c:formatCode>#,##0;"▲ "#,##0</c:formatCode>
                <c:ptCount val="3"/>
                <c:pt idx="0">
                  <c:v>33</c:v>
                </c:pt>
                <c:pt idx="1">
                  <c:v>33</c:v>
                </c:pt>
                <c:pt idx="2">
                  <c:v>33</c:v>
                </c:pt>
              </c:numCache>
            </c:numRef>
          </c:val>
          <c:extLst>
            <c:ext xmlns:c16="http://schemas.microsoft.com/office/drawing/2014/chart" uri="{C3380CC4-5D6E-409C-BE32-E72D297353CC}">
              <c16:uniqueId val="{00000001-4579-4BAA-AF38-44BE8DE310C7}"/>
            </c:ext>
          </c:extLst>
        </c:ser>
        <c:ser>
          <c:idx val="1"/>
          <c:order val="2"/>
          <c:tx>
            <c:strRef>
              <c:f>データシート!$A$74</c:f>
              <c:strCache>
                <c:ptCount val="1"/>
                <c:pt idx="0">
                  <c:v>その他特定目的基金</c:v>
                </c:pt>
              </c:strCache>
            </c:strRef>
          </c:tx>
          <c:spPr>
            <a:solidFill>
              <a:srgbClr val="2E75B6"/>
            </a:solidFill>
            <a:ln>
              <a:noFill/>
            </a:ln>
          </c:spPr>
          <c:invertIfNegative val="0"/>
          <c:cat>
            <c:strRef>
              <c:f>データシート!$B$71:$D$71</c:f>
              <c:strCache>
                <c:ptCount val="3"/>
                <c:pt idx="0">
                  <c:v>H30</c:v>
                </c:pt>
                <c:pt idx="1">
                  <c:v>R01</c:v>
                </c:pt>
                <c:pt idx="2">
                  <c:v>R02</c:v>
                </c:pt>
              </c:strCache>
            </c:strRef>
          </c:cat>
          <c:val>
            <c:numRef>
              <c:f>データシート!$B$74:$D$74</c:f>
              <c:numCache>
                <c:formatCode>#,##0;"▲ "#,##0</c:formatCode>
                <c:ptCount val="3"/>
                <c:pt idx="0">
                  <c:v>2671</c:v>
                </c:pt>
                <c:pt idx="1">
                  <c:v>2545</c:v>
                </c:pt>
                <c:pt idx="2">
                  <c:v>2607</c:v>
                </c:pt>
              </c:numCache>
            </c:numRef>
          </c:val>
          <c:extLst>
            <c:ext xmlns:c16="http://schemas.microsoft.com/office/drawing/2014/chart" uri="{C3380CC4-5D6E-409C-BE32-E72D297353CC}">
              <c16:uniqueId val="{00000002-4579-4BAA-AF38-44BE8DE310C7}"/>
            </c:ext>
          </c:extLst>
        </c:ser>
        <c:dLbls>
          <c:showLegendKey val="0"/>
          <c:showVal val="0"/>
          <c:showCatName val="0"/>
          <c:showSerName val="0"/>
          <c:showPercent val="0"/>
          <c:showBubbleSize val="0"/>
        </c:dLbls>
        <c:gapWidth val="120"/>
        <c:overlap val="100"/>
        <c:axId val="393467440"/>
        <c:axId val="393469008"/>
      </c:barChart>
      <c:catAx>
        <c:axId val="3934674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ＭＳ ゴシック"/>
                <a:ea typeface="ＭＳ ゴシック"/>
                <a:cs typeface="ＭＳ ゴシック"/>
              </a:defRPr>
            </a:pPr>
            <a:endParaRPr lang="ja-JP"/>
          </a:p>
        </c:txPr>
        <c:crossAx val="393469008"/>
        <c:crosses val="autoZero"/>
        <c:auto val="1"/>
        <c:lblAlgn val="ctr"/>
        <c:lblOffset val="100"/>
        <c:tickLblSkip val="1"/>
        <c:tickMarkSkip val="1"/>
        <c:noMultiLvlLbl val="0"/>
      </c:catAx>
      <c:valAx>
        <c:axId val="393469008"/>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ＭＳ ゴシック"/>
                <a:ea typeface="ＭＳ ゴシック"/>
                <a:cs typeface="ＭＳ ゴシック"/>
              </a:defRPr>
            </a:pPr>
            <a:endParaRPr lang="ja-JP"/>
          </a:p>
        </c:txPr>
        <c:crossAx val="3934674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[1]公会計指標分析・財政指標組合せ分析表!$AN$51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[1]公会計指標分析・財政指標組合せ分析表!$BP$50</c:f>
                  <c:strCache>
                    <c:ptCount val="1"/>
                    <c:pt idx="0">
                      <c:v>H28</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{290B7DB5-86B8-4268-817A-AD7E5CAC115D}</c15:txfldGUID>
                      <c15:f>[1]公会計指標分析・財政指標組合せ分析表!$BP$50</c15:f>
                      <c15:dlblFieldTableCache>
                        <c:ptCount val="1"/>
                        <c:pt idx="0">
                          <c:v>H28</c:v>
                        </c:pt>
                      </c15:dlblFieldTableCache>
                    </c15:dlblFTEntry>
                  </c15:dlblFieldTable>
                  <c15:showDataLabelsRange val="0"/>
                </c:ext>
                <c:ext xmlns:c16="http://schemas.microsoft.com/office/drawing/2014/chart" uri="{C3380CC4-5D6E-409C-BE32-E72D297353CC}">
                  <c16:uniqueId val="{00000000-8D0D-4919-983C-10B214291C78}"/>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{497DE21A-C9AE-4E9A-BD5B-638608EED6E4}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8D0D-4919-983C-10B214291C78}"/>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{EC852E8F-5CD7-46CC-9205-13F8ED5DF862}</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8D0D-4919-983C-10B214291C78}"/>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{1C93FC95-9268-47D5-90AD-9F4B59481C00}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8D0D-4919-983C-10B214291C78}"/>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{4E0FE865-1192-4E23-ACAB-0FDB024A523B}</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8D0D-4919-983C-10B214291C78}"/>
                </c:ext>
              </c:extLst>
            </c:dLbl>
            <c:dLbl>
              <c:idx val="8"/>
              <c:tx>
                <c:strRef>
                  <c:f>[1]公会計指標分析・財政指標組合せ分析表!$BX$50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{F9250064-6BE2-4945-8E9C-D656004C89C5}</c15:txfldGUID>
                      <c15:f>[1]公会計指標分析・財政指標組合せ分析表!$BX$50</c15:f>
                      <c15:dlblFieldTableCache>
                        <c:ptCount val="1"/>
                        <c:pt idx="0">
                          <c:v>H29</c:v>
                        </c:pt>
                      </c15:dlblFieldTableCache>
                    </c15:dlblFTEntry>
                  </c15:dlblFieldTable>
                  <c15:showDataLabelsRange val="0"/>
                </c:ext>
                <c:ext xmlns:c16="http://schemas.microsoft.com/office/drawing/2014/chart" uri="{C3380CC4-5D6E-409C-BE32-E72D297353CC}">
                  <c16:uniqueId val="{00000005-8D0D-4919-983C-10B214291C78}"/>
                </c:ext>
              </c:extLst>
            </c:dLbl>
            <c:dLbl>
              <c:idx val="16"/>
              <c:tx>
                <c:strRef>
                  <c:f>[1]公会計指標分析・財政指標組合せ分析表!$CF$50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{52DF98E3-89A2-4176-B218-1408DF57850B}</c15:txfldGUID>
                      <c15:f>[1]公会計指標分析・財政指標組合せ分析表!$CF$50</c15:f>
                      <c15:dlblFieldTableCache>
                        <c:ptCount val="1"/>
                        <c:pt idx="0">
                          <c:v>H30</c:v>
                        </c:pt>
                      </c15:dlblFieldTableCache>
                    </c15:dlblFTEntry>
                  </c15:dlblFieldTable>
                  <c15:showDataLabelsRange val="0"/>
                </c:ext>
                <c:ext xmlns:c16="http://schemas.microsoft.com/office/drawing/2014/chart" uri="{C3380CC4-5D6E-409C-BE32-E72D297353CC}">
                  <c16:uniqueId val="{00000006-8D0D-4919-983C-10B214291C78}"/>
                </c:ext>
              </c:extLst>
            </c:dLbl>
            <c:dLbl>
              <c:idx val="24"/>
              <c:tx>
                <c:strRef>
                  <c:f>[1]公会計指標分析・財政指標組合せ分析表!$CN$50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{12EEA788-4A51-49A6-A528-52E9CE311CE8}</c15:txfldGUID>
                      <c15:f>[1]公会計指標分析・財政指標組合せ分析表!$CN$50</c15:f>
                      <c15:dlblFieldTableCache>
                        <c:ptCount val="1"/>
                        <c:pt idx="0">
                          <c:v>R01</c:v>
                        </c:pt>
                      </c15:dlblFieldTableCache>
                    </c15:dlblFTEntry>
                  </c15:dlblFieldTable>
                  <c15:showDataLabelsRange val="0"/>
                </c:ext>
                <c:ext xmlns:c16="http://schemas.microsoft.com/office/drawing/2014/chart" uri="{C3380CC4-5D6E-409C-BE32-E72D297353CC}">
                  <c16:uniqueId val="{00000007-8D0D-4919-983C-10B214291C78}"/>
                </c:ext>
              </c:extLst>
            </c:dLbl>
            <c:dLbl>
              <c:idx val="32"/>
              <c:tx>
                <c:strRef>
                  <c:f>[1]公会計指標分析・財政指標組合せ分析表!$CV$50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{3DC74F06-5058-4646-9CA1-18BC4603B00A}</c15:txfldGUID>
                      <c15:f>[1]公会計指標分析・財政指標組合せ分析表!$CV$50</c15:f>
                      <c15:dlblFieldTableCache>
                        <c:ptCount val="1"/>
                        <c:pt idx="0">
                          <c:v>R02</c:v>
                        </c:pt>
                      </c15:dlblFieldTableCache>
                    </c15:dlblFTEntry>
                  </c15:dlblFieldTable>
                  <c15:showDataLabelsRange val="0"/>
                </c:ext>
                <c:ext xmlns:c16="http://schemas.microsoft.com/office/drawing/2014/chart" uri="{C3380CC4-5D6E-409C-BE32-E72D297353CC}">
                  <c16:uniqueId val="{00000008-8D0D-4919-983C-10B214291C78}"/>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[1]公会計指標分析・財政指標組合せ分析表!$BP$53:$DC$53</c:f>
              <c:numCache>
                <c:formatCode>General</c:formatCode>
                <c:ptCount val="40"/>
                <c:pt idx="0">
                  <c:v>59.6</c:v>
                </c:pt>
                <c:pt idx="8">
                  <c:v>62.7</c:v>
                </c:pt>
                <c:pt idx="16">
                  <c:v>63.7</c:v>
                </c:pt>
                <c:pt idx="24">
                  <c:v>64.7</c:v>
                </c:pt>
                <c:pt idx="32">
                  <c:v>65.7</c:v>
                </c:pt>
              </c:numCache>
            </c:numRef>
          </c:xVal>
          <c:yVal>
            <c:numRef>
              <c:f>[1]公会計指標分析・財政指標組合せ分析表!$BP$51:$DC$51</c:f>
              <c:numCache>
                <c:formatCode>General</c:formatCode>
                <c:ptCount val="40"/>
              </c:numCache>
            </c:numRef>
          </c:yVal>
          <c:smooth val="0"/>
          <c:extLst>
            <c:ext xmlns:c16="http://schemas.microsoft.com/office/drawing/2014/chart" uri="{C3380CC4-5D6E-409C-BE32-E72D297353CC}">
              <c16:uniqueId val="{00000009-8D0D-4919-983C-10B214291C78}"/>
            </c:ext>
          </c:extLst>
        </c:ser>
        <c:ser>
          <c:idx val="1"/>
          <c:order val="1"/>
          <c:tx>
            <c:strRef>
              <c:f>[1]公会計指標分析・財政指標組合せ分析表!$AN$55</c:f>
              <c:strCache>
                <c:ptCount val="1"/>
                <c:pt idx="0">
                  <c:v>類似団体内平均値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tx>
                <c:strRef>
                  <c:f>[1]公会計指標分析・財政指標組合せ分析表!$BP$50</c:f>
                  <c:strCache>
                    <c:ptCount val="1"/>
                    <c:pt idx="0">
                      <c:v>H28</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{331CE266-C82C-4CE3-AB66-25B6726F8180}</c15:txfldGUID>
                      <c15:f>[1]公会計指標分析・財政指標組合せ分析表!$BP$50</c15:f>
                      <c15:dlblFieldTableCache>
                        <c:ptCount val="1"/>
                        <c:pt idx="0">
                          <c:v>H28</c:v>
                        </c:pt>
                      </c15:dlblFieldTableCache>
                    </c15:dlblFTEntry>
                  </c15:dlblFieldTable>
                  <c15:showDataLabelsRange val="0"/>
                </c:ext>
                <c:ext xmlns:c16="http://schemas.microsoft.com/office/drawing/2014/chart" uri="{C3380CC4-5D6E-409C-BE32-E72D297353CC}">
                  <c16:uniqueId val="{0000000A-8D0D-4919-983C-10B214291C78}"/>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{7C5F9869-1946-44B9-A0FB-8714B6AFB32D}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8D0D-4919-983C-10B214291C78}"/>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{FCA59988-D1A5-4C80-B8A0-623664725F66}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8D0D-4919-983C-10B214291C78}"/>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{688A7ECC-7484-428C-A2FB-162209CBD237}</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8D0D-4919-983C-10B214291C78}"/>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{D7D5C647-B4AD-403D-8530-10034B2696B9}</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8D0D-4919-983C-10B214291C78}"/>
                </c:ext>
              </c:extLst>
            </c:dLbl>
            <c:dLbl>
              <c:idx val="8"/>
              <c:tx>
                <c:strRef>
                  <c:f>[1]公会計指標分析・財政指標組合せ分析表!$BX$50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{B40FA83D-F139-4B34-A653-39560FFC3826}</c15:txfldGUID>
                      <c15:f>[1]公会計指標分析・財政指標組合せ分析表!$BX$50</c15:f>
                      <c15:dlblFieldTableCache>
                        <c:ptCount val="1"/>
                        <c:pt idx="0">
                          <c:v>H29</c:v>
                        </c:pt>
                      </c15:dlblFieldTableCache>
                    </c15:dlblFTEntry>
                  </c15:dlblFieldTable>
                  <c15:showDataLabelsRange val="0"/>
                </c:ext>
                <c:ext xmlns:c16="http://schemas.microsoft.com/office/drawing/2014/chart" uri="{C3380CC4-5D6E-409C-BE32-E72D297353CC}">
                  <c16:uniqueId val="{0000000F-8D0D-4919-983C-10B214291C78}"/>
                </c:ext>
              </c:extLst>
            </c:dLbl>
            <c:dLbl>
              <c:idx val="16"/>
              <c:tx>
                <c:strRef>
                  <c:f>[1]公会計指標分析・財政指標組合せ分析表!$CF$50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{A382D1D8-F067-4491-98B7-61071C2CDA44}</c15:txfldGUID>
                      <c15:f>[1]公会計指標分析・財政指標組合せ分析表!$CF$50</c15:f>
                      <c15:dlblFieldTableCache>
                        <c:ptCount val="1"/>
                        <c:pt idx="0">
                          <c:v>H30</c:v>
                        </c:pt>
                      </c15:dlblFieldTableCache>
                    </c15:dlblFTEntry>
                  </c15:dlblFieldTable>
                  <c15:showDataLabelsRange val="0"/>
                </c:ext>
                <c:ext xmlns:c16="http://schemas.microsoft.com/office/drawing/2014/chart" uri="{C3380CC4-5D6E-409C-BE32-E72D297353CC}">
                  <c16:uniqueId val="{00000010-8D0D-4919-983C-10B214291C78}"/>
                </c:ext>
              </c:extLst>
            </c:dLbl>
            <c:dLbl>
              <c:idx val="24"/>
              <c:tx>
                <c:strRef>
                  <c:f>[1]公会計指標分析・財政指標組合せ分析表!$CN$50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{3291F5EF-5993-4026-AAE6-9820D63E61D4}</c15:txfldGUID>
                      <c15:f>[1]公会計指標分析・財政指標組合せ分析表!$CN$50</c15:f>
                      <c15:dlblFieldTableCache>
                        <c:ptCount val="1"/>
                        <c:pt idx="0">
                          <c:v>R01</c:v>
                        </c:pt>
                      </c15:dlblFieldTableCache>
                    </c15:dlblFTEntry>
                  </c15:dlblFieldTable>
                  <c15:showDataLabelsRange val="0"/>
                </c:ext>
                <c:ext xmlns:c16="http://schemas.microsoft.com/office/drawing/2014/chart" uri="{C3380CC4-5D6E-409C-BE32-E72D297353CC}">
                  <c16:uniqueId val="{00000011-8D0D-4919-983C-10B214291C78}"/>
                </c:ext>
              </c:extLst>
            </c:dLbl>
            <c:dLbl>
              <c:idx val="32"/>
              <c:tx>
                <c:strRef>
                  <c:f>[1]公会計指標分析・財政指標組合せ分析表!$CV$50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{BB81E5CC-A077-43D2-8ED8-3A53602DF0BF}</c15:txfldGUID>
                      <c15:f>[1]公会計指標分析・財政指標組合せ分析表!$CV$50</c15:f>
                      <c15:dlblFieldTableCache>
                        <c:ptCount val="1"/>
                        <c:pt idx="0">
                          <c:v>R02</c:v>
                        </c:pt>
                      </c15:dlblFieldTableCache>
                    </c15:dlblFTEntry>
                  </c15:dlblFieldTable>
                  <c15:showDataLabelsRange val="0"/>
                </c:ext>
                <c:ext xmlns:c16="http://schemas.microsoft.com/office/drawing/2014/chart" uri="{C3380CC4-5D6E-409C-BE32-E72D297353CC}">
                  <c16:uniqueId val="{00000012-8D0D-4919-983C-10B214291C78}"/>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[1]公会計指標分析・財政指標組合せ分析表!$BP$57:$DC$57</c:f>
              <c:numCache>
                <c:formatCode>General</c:formatCode>
                <c:ptCount val="40"/>
                <c:pt idx="0">
                  <c:v>56.3</c:v>
                </c:pt>
                <c:pt idx="8">
                  <c:v>57.7</c:v>
                </c:pt>
                <c:pt idx="16">
                  <c:v>58.9</c:v>
                </c:pt>
                <c:pt idx="24">
                  <c:v>60</c:v>
                </c:pt>
                <c:pt idx="32">
                  <c:v>60.9</c:v>
                </c:pt>
              </c:numCache>
            </c:numRef>
          </c:xVal>
          <c:yVal>
            <c:numRef>
              <c:f>[1]公会計指標分析・財政指標組合せ分析表!$BP$55:$DC$55</c:f>
              <c:numCache>
                <c:formatCode>General</c:formatCode>
                <c:ptCount val="40"/>
                <c:pt idx="0">
                  <c:v>0</c:v>
                </c:pt>
                <c:pt idx="8">
                  <c:v>0</c:v>
                </c:pt>
                <c:pt idx="16">
                  <c:v>0</c:v>
                </c:pt>
                <c:pt idx="24">
                  <c:v>0</c:v>
                </c:pt>
                <c:pt idx="32">
                  <c:v>0</c:v>
                </c:pt>
              </c:numCache>
            </c:numRef>
          </c:yVal>
          <c:smooth val="0"/>
          <c:extLst>
            <c:ext xmlns:c16="http://schemas.microsoft.com/office/drawing/2014/chart" uri="{C3380CC4-5D6E-409C-BE32-E72D297353CC}">
              <c16:uniqueId val="{00000013-8D0D-4919-983C-10B214291C78}"/>
            </c:ext>
          </c:extLst>
        </c:ser>
        <c:dLbls>
          <c:showLegendKey val="0"/>
          <c:showVal val="1"/>
          <c:showCatName val="0"/>
          <c:showSerName val="0"/>
          <c:showPercent val="0"/>
          <c:showBubbleSize val="0"/>
        </c:dLbls>
        <c:axId val="662020272"/>
        <c:axId val="662021840"/>
      </c:scatterChart>
      <c:valAx>
        <c:axId val="662020272"/>
        <c:scaling>
          <c:orientation val="maxMin"/>
          <c:max val="62"/>
          <c:min val="55"/>
        </c:scaling>
        <c:delete val="0"/>
        <c:axPos val="t"/>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62021840"/>
        <c:crosses val="autoZero"/>
        <c:crossBetween val="midCat"/>
      </c:valAx>
      <c:valAx>
        <c:axId val="662021840"/>
        <c:scaling>
          <c:orientation val="maxMin"/>
          <c:max val="10"/>
          <c:min val="-2"/>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662020272"/>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[1]公会計指標分析・財政指標組合せ分析表!$AN$73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[1]公会計指標分析・財政指標組合せ分析表!$BP$72</c:f>
                  <c:strCache>
                    <c:ptCount val="1"/>
                    <c:pt idx="0">
                      <c:v>H28</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{A1B6094D-6269-4955-B205-F01578C2C40A}</c15:txfldGUID>
                      <c15:f>[1]公会計指標分析・財政指標組合せ分析表!$BP$72</c15:f>
                      <c15:dlblFieldTableCache>
                        <c:ptCount val="1"/>
                        <c:pt idx="0">
                          <c:v>H28</c:v>
                        </c:pt>
                      </c15:dlblFieldTableCache>
                    </c15:dlblFTEntry>
                  </c15:dlblFieldTable>
                  <c15:showDataLabelsRange val="0"/>
                </c:ext>
                <c:ext xmlns:c16="http://schemas.microsoft.com/office/drawing/2014/chart" uri="{C3380CC4-5D6E-409C-BE32-E72D297353CC}">
                  <c16:uniqueId val="{00000000-FDF8-43B5-926A-A296874E2753}"/>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{2C423EC3-F83B-4D33-BC43-516F635077B7}</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FDF8-43B5-926A-A296874E2753}"/>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{588B4875-500D-4E15-B553-A064546A76F1}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FDF8-43B5-926A-A296874E2753}"/>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{7F53256D-CE71-4008-89B4-4D14FDF2E6DE}</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FDF8-43B5-926A-A296874E2753}"/>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{D48E25D5-7F94-4E9A-9138-7A1117FAF186}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FDF8-43B5-926A-A296874E2753}"/>
                </c:ext>
              </c:extLst>
            </c:dLbl>
            <c:dLbl>
              <c:idx val="8"/>
              <c:tx>
                <c:strRef>
                  <c:f>[1]公会計指標分析・財政指標組合せ分析表!$BX$72</c:f>
                  <c:strCache>
                    <c:ptCount val="1"/>
                    <c:pt idx="0">
                      <c:v>H29</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{CDCB1318-188C-4AA1-A09D-7F28B5E071AE}</c15:txfldGUID>
                      <c15:f>[1]公会計指標分析・財政指標組合せ分析表!$BX$72</c15:f>
                      <c15:dlblFieldTableCache>
                        <c:ptCount val="1"/>
                        <c:pt idx="0">
                          <c:v>H29</c:v>
                        </c:pt>
                      </c15:dlblFieldTableCache>
                    </c15:dlblFTEntry>
                  </c15:dlblFieldTable>
                  <c15:showDataLabelsRange val="0"/>
                </c:ext>
                <c:ext xmlns:c16="http://schemas.microsoft.com/office/drawing/2014/chart" uri="{C3380CC4-5D6E-409C-BE32-E72D297353CC}">
                  <c16:uniqueId val="{00000005-FDF8-43B5-926A-A296874E2753}"/>
                </c:ext>
              </c:extLst>
            </c:dLbl>
            <c:dLbl>
              <c:idx val="16"/>
              <c:tx>
                <c:strRef>
                  <c:f>[1]公会計指標分析・財政指標組合せ分析表!$CF$72</c:f>
                  <c:strCache>
                    <c:ptCount val="1"/>
                    <c:pt idx="0">
                      <c:v>H30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{54886814-FFFB-4FB6-91D3-1E0670173707}</c15:txfldGUID>
                      <c15:f>[1]公会計指標分析・財政指標組合せ分析表!$CF$72</c15:f>
                      <c15:dlblFieldTableCache>
                        <c:ptCount val="1"/>
                        <c:pt idx="0">
                          <c:v>H30</c:v>
                        </c:pt>
                      </c15:dlblFieldTableCache>
                    </c15:dlblFTEntry>
                  </c15:dlblFieldTable>
                  <c15:showDataLabelsRange val="0"/>
                </c:ext>
                <c:ext xmlns:c16="http://schemas.microsoft.com/office/drawing/2014/chart" uri="{C3380CC4-5D6E-409C-BE32-E72D297353CC}">
                  <c16:uniqueId val="{00000006-FDF8-43B5-926A-A296874E2753}"/>
                </c:ext>
              </c:extLst>
            </c:dLbl>
            <c:dLbl>
              <c:idx val="24"/>
              <c:tx>
                <c:strRef>
                  <c:f>[1]公会計指標分析・財政指標組合せ分析表!$CN$72</c:f>
                  <c:strCache>
                    <c:ptCount val="1"/>
                    <c:pt idx="0">
                      <c:v>R01</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{30BBF810-0878-4256-B521-C797EB25ECA5}</c15:txfldGUID>
                      <c15:f>[1]公会計指標分析・財政指標組合せ分析表!$CN$72</c15:f>
                      <c15:dlblFieldTableCache>
                        <c:ptCount val="1"/>
                        <c:pt idx="0">
                          <c:v>R01</c:v>
                        </c:pt>
                      </c15:dlblFieldTableCache>
                    </c15:dlblFTEntry>
                  </c15:dlblFieldTable>
                  <c15:showDataLabelsRange val="0"/>
                </c:ext>
                <c:ext xmlns:c16="http://schemas.microsoft.com/office/drawing/2014/chart" uri="{C3380CC4-5D6E-409C-BE32-E72D297353CC}">
                  <c16:uniqueId val="{00000007-FDF8-43B5-926A-A296874E2753}"/>
                </c:ext>
              </c:extLst>
            </c:dLbl>
            <c:dLbl>
              <c:idx val="32"/>
              <c:tx>
                <c:strRef>
                  <c:f>[1]公会計指標分析・財政指標組合せ分析表!$CV$72</c:f>
                  <c:strCache>
                    <c:ptCount val="1"/>
                    <c:pt idx="0">
                      <c:v>R02</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{AAC3DB43-2462-4FF4-AAEB-A0AF3579E492}</c15:txfldGUID>
                      <c15:f>[1]公会計指標分析・財政指標組合せ分析表!$CV$72</c15:f>
                      <c15:dlblFieldTableCache>
                        <c:ptCount val="1"/>
                        <c:pt idx="0">
                          <c:v>R02</c:v>
                        </c:pt>
                      </c15:dlblFieldTableCache>
                    </c15:dlblFTEntry>
                  </c15:dlblFieldTable>
                  <c15:showDataLabelsRange val="0"/>
                </c:ext>
                <c:ext xmlns:c16="http://schemas.microsoft.com/office/drawing/2014/chart" uri="{C3380CC4-5D6E-409C-BE32-E72D297353CC}">
                  <c16:uniqueId val="{00000008-FDF8-43B5-926A-A296874E2753}"/>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[1]公会計指標分析・財政指標組合せ分析表!$BP$75:$DC$75</c:f>
              <c:numCache>
                <c:formatCode>General</c:formatCode>
                <c:ptCount val="40"/>
                <c:pt idx="0">
                  <c:v>7.7</c:v>
                </c:pt>
                <c:pt idx="8">
                  <c:v>6.9</c:v>
                </c:pt>
                <c:pt idx="16">
                  <c:v>6.1</c:v>
                </c:pt>
                <c:pt idx="24">
                  <c:v>5.5</c:v>
                </c:pt>
                <c:pt idx="32">
                  <c:v>5.4</c:v>
                </c:pt>
              </c:numCache>
            </c:numRef>
          </c:xVal>
          <c:yVal>
            <c:numRef>
              <c:f>[1]公会計指標分析・財政指標組合せ分析表!$BP$73:$DC$73</c:f>
              <c:numCache>
                <c:formatCode>General</c:formatCode>
                <c:ptCount val="40"/>
              </c:numCache>
            </c:numRef>
          </c:yVal>
          <c:smooth val="0"/>
          <c:extLst>
            <c:ext xmlns:c16="http://schemas.microsoft.com/office/drawing/2014/chart" uri="{C3380CC4-5D6E-409C-BE32-E72D297353CC}">
              <c16:uniqueId val="{00000009-FDF8-43B5-926A-A296874E2753}"/>
            </c:ext>
          </c:extLst>
        </c:ser>
        <c:ser>
          <c:idx val="1"/>
          <c:order val="1"/>
          <c:tx>
            <c:strRef>
              <c:f>[1]公会計指標分析・財政指標組合せ分析表!$AN$77</c:f>
              <c:strCache>
                <c:ptCount val="1"/>
                <c:pt idx="0">
                  <c:v>類似団体内平均値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layout>
                <c:manualLayout>
                  <c:x val="-4.5096530706953748E-2"/>
                  <c:y val="-6.2416647087793951E-2"/>
                </c:manualLayout>
              </c:layout>
              <c:tx>
                <c:strRef>
                  <c:f>[1]公会計指標分析・財政指標組合せ分析表!$BP$72</c:f>
                  <c:strCache>
                    <c:ptCount val="1"/>
                    <c:pt idx="0">
                      <c:v>H28</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{97CCB33D-D4A7-4B62-90D3-E7A985B63B24}</c15:txfldGUID>
                      <c15:f>[1]公会計指標分析・財政指標組合せ分析表!$BP$72</c15:f>
                      <c15:dlblFieldTableCache>
                        <c:ptCount val="1"/>
                        <c:pt idx="0">
                          <c:v>H28</c:v>
                        </c:pt>
                      </c15:dlblFieldTableCache>
                    </c15:dlblFTEntry>
                  </c15:dlblFieldTable>
                  <c15:showDataLabelsRange val="0"/>
                </c:ext>
                <c:ext xmlns:c16="http://schemas.microsoft.com/office/drawing/2014/chart" uri="{C3380CC4-5D6E-409C-BE32-E72D297353CC}">
                  <c16:uniqueId val="{0000000A-FDF8-43B5-926A-A296874E2753}"/>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{93799AC3-4E6E-4556-958C-DCF1E41CF0C7}</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FDF8-43B5-926A-A296874E2753}"/>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{0D9B0364-1432-49AA-A830-966B38E1CD09}</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FDF8-43B5-926A-A296874E2753}"/>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{EB16D870-1810-42BF-802C-F8C65A7A7328}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FDF8-43B5-926A-A296874E2753}"/>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{8EE39E42-9696-4045-8D39-DC75AF5A215B}</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FDF8-43B5-926A-A296874E2753}"/>
                </c:ext>
              </c:extLst>
            </c:dLbl>
            <c:dLbl>
              <c:idx val="8"/>
              <c:layout>
                <c:manualLayout>
                  <c:x val="-4.5160355153971272E-2"/>
                  <c:y val="-6.2416647087793951E-2"/>
                </c:manualLayout>
              </c:layout>
              <c:tx>
                <c:strRef>
                  <c:f>[1]公会計指標分析・財政指標組合せ分析表!$BX$72</c:f>
                  <c:strCache>
                    <c:ptCount val="1"/>
                    <c:pt idx="0">
                      <c:v>H29</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{F19CBD33-16C2-4111-A3B5-FCF101143AD7}</c15:txfldGUID>
                      <c15:f>[1]公会計指標分析・財政指標組合せ分析表!$BX$72</c15:f>
                      <c15:dlblFieldTableCache>
                        <c:ptCount val="1"/>
                        <c:pt idx="0">
                          <c:v>H29</c:v>
                        </c:pt>
                      </c15:dlblFieldTableCache>
                    </c15:dlblFTEntry>
                  </c15:dlblFieldTable>
                  <c15:showDataLabelsRange val="0"/>
                </c:ext>
                <c:ext xmlns:c16="http://schemas.microsoft.com/office/drawing/2014/chart" uri="{C3380CC4-5D6E-409C-BE32-E72D297353CC}">
                  <c16:uniqueId val="{0000000F-FDF8-43B5-926A-A296874E2753}"/>
                </c:ext>
              </c:extLst>
            </c:dLbl>
            <c:dLbl>
              <c:idx val="16"/>
              <c:layout>
                <c:manualLayout>
                  <c:x val="-1.8235628084249993E-2"/>
                  <c:y val="-6.2416647087793951E-2"/>
                </c:manualLayout>
              </c:layout>
              <c:tx>
                <c:strRef>
                  <c:f>[1]公会計指標分析・財政指標組合せ分析表!$CF$72</c:f>
                  <c:strCache>
                    <c:ptCount val="1"/>
                    <c:pt idx="0">
                      <c:v>H30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{D0017C7D-704F-4EF2-B100-3DE1E4B6E09E}</c15:txfldGUID>
                      <c15:f>[1]公会計指標分析・財政指標組合せ分析表!$CF$72</c15:f>
                      <c15:dlblFieldTableCache>
                        <c:ptCount val="1"/>
                        <c:pt idx="0">
                          <c:v>H30</c:v>
                        </c:pt>
                      </c15:dlblFieldTableCache>
                    </c15:dlblFTEntry>
                  </c15:dlblFieldTable>
                  <c15:showDataLabelsRange val="0"/>
                </c:ext>
                <c:ext xmlns:c16="http://schemas.microsoft.com/office/drawing/2014/chart" uri="{C3380CC4-5D6E-409C-BE32-E72D297353CC}">
                  <c16:uniqueId val="{00000010-FDF8-43B5-926A-A296874E2753}"/>
                </c:ext>
              </c:extLst>
            </c:dLbl>
            <c:dLbl>
              <c:idx val="24"/>
              <c:tx>
                <c:strRef>
                  <c:f>[1]公会計指標分析・財政指標組合せ分析表!$CN$72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{12587E05-FF74-4C66-BA4A-B8DDF327F7E3}</c15:txfldGUID>
                      <c15:f>[1]公会計指標分析・財政指標組合せ分析表!$CN$72</c15:f>
                      <c15:dlblFieldTableCache>
                        <c:ptCount val="1"/>
                        <c:pt idx="0">
                          <c:v>R01</c:v>
                        </c:pt>
                      </c15:dlblFieldTableCache>
                    </c15:dlblFTEntry>
                  </c15:dlblFieldTable>
                  <c15:showDataLabelsRange val="0"/>
                </c:ext>
                <c:ext xmlns:c16="http://schemas.microsoft.com/office/drawing/2014/chart" uri="{C3380CC4-5D6E-409C-BE32-E72D297353CC}">
                  <c16:uniqueId val="{00000011-FDF8-43B5-926A-A296874E2753}"/>
                </c:ext>
              </c:extLst>
            </c:dLbl>
            <c:dLbl>
              <c:idx val="32"/>
              <c:layout>
                <c:manualLayout>
                  <c:x val="-1.8171803637232434E-2"/>
                  <c:y val="-6.2416647087793951E-2"/>
                </c:manualLayout>
              </c:layout>
              <c:tx>
                <c:strRef>
                  <c:f>[1]公会計指標分析・財政指標組合せ分析表!$CV$72</c:f>
                  <c:strCache>
                    <c:ptCount val="1"/>
                    <c:pt idx="0">
                      <c:v>R02</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{B40628D7-B3B6-4BD3-8A64-81F466C26A1C}</c15:txfldGUID>
                      <c15:f>[1]公会計指標分析・財政指標組合せ分析表!$CV$72</c15:f>
                      <c15:dlblFieldTableCache>
                        <c:ptCount val="1"/>
                        <c:pt idx="0">
                          <c:v>R02</c:v>
                        </c:pt>
                      </c15:dlblFieldTableCache>
                    </c15:dlblFTEntry>
                  </c15:dlblFieldTable>
                  <c15:showDataLabelsRange val="0"/>
                </c:ext>
                <c:ext xmlns:c16="http://schemas.microsoft.com/office/drawing/2014/chart" uri="{C3380CC4-5D6E-409C-BE32-E72D297353CC}">
                  <c16:uniqueId val="{00000012-FDF8-43B5-926A-A296874E2753}"/>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[1]公会計指標分析・財政指標組合せ分析表!$BP$79:$DC$79</c:f>
              <c:numCache>
                <c:formatCode>General</c:formatCode>
                <c:ptCount val="40"/>
                <c:pt idx="0">
                  <c:v>7.4</c:v>
                </c:pt>
                <c:pt idx="8">
                  <c:v>7.1</c:v>
                </c:pt>
                <c:pt idx="16">
                  <c:v>7.1</c:v>
                </c:pt>
                <c:pt idx="24">
                  <c:v>7.3</c:v>
                </c:pt>
                <c:pt idx="32">
                  <c:v>7.4</c:v>
                </c:pt>
              </c:numCache>
            </c:numRef>
          </c:xVal>
          <c:yVal>
            <c:numRef>
              <c:f>[1]公会計指標分析・財政指標組合せ分析表!$BP$77:$DC$77</c:f>
              <c:numCache>
                <c:formatCode>General</c:formatCode>
                <c:ptCount val="40"/>
                <c:pt idx="0">
                  <c:v>0</c:v>
                </c:pt>
                <c:pt idx="8">
                  <c:v>0</c:v>
                </c:pt>
                <c:pt idx="16">
                  <c:v>0</c:v>
                </c:pt>
                <c:pt idx="24">
                  <c:v>0</c:v>
                </c:pt>
                <c:pt idx="32">
                  <c:v>0</c:v>
                </c:pt>
              </c:numCache>
            </c:numRef>
          </c:yVal>
          <c:smooth val="0"/>
          <c:extLst>
            <c:ext xmlns:c16="http://schemas.microsoft.com/office/drawing/2014/chart" uri="{C3380CC4-5D6E-409C-BE32-E72D297353CC}">
              <c16:uniqueId val="{00000013-FDF8-43B5-926A-A296874E2753}"/>
            </c:ext>
          </c:extLst>
        </c:ser>
        <c:dLbls>
          <c:showLegendKey val="0"/>
          <c:showVal val="1"/>
          <c:showCatName val="0"/>
          <c:showSerName val="0"/>
          <c:showPercent val="0"/>
          <c:showBubbleSize val="0"/>
        </c:dLbls>
        <c:axId val="662022624"/>
        <c:axId val="662018704"/>
      </c:scatterChart>
      <c:valAx>
        <c:axId val="662022624"/>
        <c:scaling>
          <c:orientation val="maxMin"/>
          <c:max val="7.5"/>
          <c:min val="6.9"/>
        </c:scaling>
        <c:delete val="0"/>
        <c:axPos val="t"/>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62018704"/>
        <c:crosses val="autoZero"/>
        <c:crossBetween val="midCat"/>
      </c:valAx>
      <c:valAx>
        <c:axId val="662018704"/>
        <c:scaling>
          <c:orientation val="maxMin"/>
          <c:max val="10"/>
          <c:min val="-2"/>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662022624"/>
        <c:crosses val="autoZero"/>
        <c:crossBetween val="midCat"/>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[1]公会計指標分析・財政指標組合せ分析表!$AN$51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[1]公会計指標分析・財政指標組合せ分析表!$BP$50</c:f>
                  <c:strCache>
                    <c:ptCount val="1"/>
                    <c:pt idx="0">
                      <c:v>H28</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{8D86A647-BCAA-453C-845C-40A25C0755C0}</c15:txfldGUID>
                      <c15:f>[1]公会計指標分析・財政指標組合せ分析表!$BP$50</c15:f>
                      <c15:dlblFieldTableCache>
                        <c:ptCount val="1"/>
                        <c:pt idx="0">
                          <c:v>H28</c:v>
                        </c:pt>
                      </c15:dlblFieldTableCache>
                    </c15:dlblFTEntry>
                  </c15:dlblFieldTable>
                  <c15:showDataLabelsRange val="0"/>
                </c:ext>
                <c:ext xmlns:c16="http://schemas.microsoft.com/office/drawing/2014/chart" uri="{C3380CC4-5D6E-409C-BE32-E72D297353CC}">
                  <c16:uniqueId val="{00000000-6091-4551-91A0-B843D76F7732}"/>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{7AB0FF7F-9863-4498-95A4-BAD28497F2D3}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6091-4551-91A0-B843D76F7732}"/>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{A9D8088C-D8B7-42F5-87C3-14918625B5AC}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6091-4551-91A0-B843D76F7732}"/>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{6B36DBDC-25BB-4987-9710-B544459EC9AB}</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6091-4551-91A0-B843D76F7732}"/>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{05B532C8-86C4-4AF0-874F-5F0BCECD52B0}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6091-4551-91A0-B843D76F7732}"/>
                </c:ext>
              </c:extLst>
            </c:dLbl>
            <c:dLbl>
              <c:idx val="8"/>
              <c:tx>
                <c:strRef>
                  <c:f>[1]公会計指標分析・財政指標組合せ分析表!$BX$50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{11963242-C2B4-4077-BB44-810AECEF1963}</c15:txfldGUID>
                      <c15:f>[1]公会計指標分析・財政指標組合せ分析表!$BX$50</c15:f>
                      <c15:dlblFieldTableCache>
                        <c:ptCount val="1"/>
                        <c:pt idx="0">
                          <c:v>H29</c:v>
                        </c:pt>
                      </c15:dlblFieldTableCache>
                    </c15:dlblFTEntry>
                  </c15:dlblFieldTable>
                  <c15:showDataLabelsRange val="0"/>
                </c:ext>
                <c:ext xmlns:c16="http://schemas.microsoft.com/office/drawing/2014/chart" uri="{C3380CC4-5D6E-409C-BE32-E72D297353CC}">
                  <c16:uniqueId val="{00000005-6091-4551-91A0-B843D76F7732}"/>
                </c:ext>
              </c:extLst>
            </c:dLbl>
            <c:dLbl>
              <c:idx val="16"/>
              <c:tx>
                <c:strRef>
                  <c:f>[1]公会計指標分析・財政指標組合せ分析表!$CF$50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{0E63A51E-7A0B-4049-8725-38928867369B}</c15:txfldGUID>
                      <c15:f>[1]公会計指標分析・財政指標組合せ分析表!$CF$50</c15:f>
                      <c15:dlblFieldTableCache>
                        <c:ptCount val="1"/>
                        <c:pt idx="0">
                          <c:v>H30</c:v>
                        </c:pt>
                      </c15:dlblFieldTableCache>
                    </c15:dlblFTEntry>
                  </c15:dlblFieldTable>
                  <c15:showDataLabelsRange val="0"/>
                </c:ext>
                <c:ext xmlns:c16="http://schemas.microsoft.com/office/drawing/2014/chart" uri="{C3380CC4-5D6E-409C-BE32-E72D297353CC}">
                  <c16:uniqueId val="{00000006-6091-4551-91A0-B843D76F7732}"/>
                </c:ext>
              </c:extLst>
            </c:dLbl>
            <c:dLbl>
              <c:idx val="24"/>
              <c:tx>
                <c:strRef>
                  <c:f>[1]公会計指標分析・財政指標組合せ分析表!$CN$50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{2F13F8A4-9B6E-4AF3-8EF4-41F458F8B776}</c15:txfldGUID>
                      <c15:f>[1]公会計指標分析・財政指標組合せ分析表!$CN$50</c15:f>
                      <c15:dlblFieldTableCache>
                        <c:ptCount val="1"/>
                        <c:pt idx="0">
                          <c:v>R01</c:v>
                        </c:pt>
                      </c15:dlblFieldTableCache>
                    </c15:dlblFTEntry>
                  </c15:dlblFieldTable>
                  <c15:showDataLabelsRange val="0"/>
                </c:ext>
                <c:ext xmlns:c16="http://schemas.microsoft.com/office/drawing/2014/chart" uri="{C3380CC4-5D6E-409C-BE32-E72D297353CC}">
                  <c16:uniqueId val="{00000007-6091-4551-91A0-B843D76F7732}"/>
                </c:ext>
              </c:extLst>
            </c:dLbl>
            <c:dLbl>
              <c:idx val="32"/>
              <c:tx>
                <c:strRef>
                  <c:f>[1]公会計指標分析・財政指標組合せ分析表!$CV$50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{96C7F7A0-C2AC-4E2C-AFBC-88D6075D7DFB}</c15:txfldGUID>
                      <c15:f>[1]公会計指標分析・財政指標組合せ分析表!$CV$50</c15:f>
                      <c15:dlblFieldTableCache>
                        <c:ptCount val="1"/>
                        <c:pt idx="0">
                          <c:v>R02</c:v>
                        </c:pt>
                      </c15:dlblFieldTableCache>
                    </c15:dlblFTEntry>
                  </c15:dlblFieldTable>
                  <c15:showDataLabelsRange val="0"/>
                </c:ext>
                <c:ext xmlns:c16="http://schemas.microsoft.com/office/drawing/2014/chart" uri="{C3380CC4-5D6E-409C-BE32-E72D297353CC}">
                  <c16:uniqueId val="{00000008-6091-4551-91A0-B843D76F7732}"/>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[1]公会計指標分析・財政指標組合せ分析表!$BP$53:$DC$53</c:f>
              <c:numCache>
                <c:formatCode>General</c:formatCode>
                <c:ptCount val="40"/>
                <c:pt idx="0">
                  <c:v>59.6</c:v>
                </c:pt>
                <c:pt idx="8">
                  <c:v>62.7</c:v>
                </c:pt>
                <c:pt idx="16">
                  <c:v>63.7</c:v>
                </c:pt>
                <c:pt idx="24">
                  <c:v>64.7</c:v>
                </c:pt>
                <c:pt idx="32">
                  <c:v>65.7</c:v>
                </c:pt>
              </c:numCache>
            </c:numRef>
          </c:xVal>
          <c:yVal>
            <c:numRef>
              <c:f>[1]公会計指標分析・財政指標組合せ分析表!$BP$51:$DC$51</c:f>
              <c:numCache>
                <c:formatCode>General</c:formatCode>
                <c:ptCount val="40"/>
              </c:numCache>
            </c:numRef>
          </c:yVal>
          <c:smooth val="0"/>
          <c:extLst>
            <c:ext xmlns:c16="http://schemas.microsoft.com/office/drawing/2014/chart" uri="{C3380CC4-5D6E-409C-BE32-E72D297353CC}">
              <c16:uniqueId val="{00000009-6091-4551-91A0-B843D76F7732}"/>
            </c:ext>
          </c:extLst>
        </c:ser>
        <c:ser>
          <c:idx val="1"/>
          <c:order val="1"/>
          <c:tx>
            <c:strRef>
              <c:f>[1]公会計指標分析・財政指標組合せ分析表!$AN$55</c:f>
              <c:strCache>
                <c:ptCount val="1"/>
                <c:pt idx="0">
                  <c:v>類似団体内平均値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tx>
                <c:strRef>
                  <c:f>[1]公会計指標分析・財政指標組合せ分析表!$BP$50</c:f>
                  <c:strCache>
                    <c:ptCount val="1"/>
                    <c:pt idx="0">
                      <c:v>H28</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{E3BAF510-796F-4767-97A8-2B2C6644761D}</c15:txfldGUID>
                      <c15:f>[1]公会計指標分析・財政指標組合せ分析表!$BP$50</c15:f>
                      <c15:dlblFieldTableCache>
                        <c:ptCount val="1"/>
                        <c:pt idx="0">
                          <c:v>H28</c:v>
                        </c:pt>
                      </c15:dlblFieldTableCache>
                    </c15:dlblFTEntry>
                  </c15:dlblFieldTable>
                  <c15:showDataLabelsRange val="0"/>
                </c:ext>
                <c:ext xmlns:c16="http://schemas.microsoft.com/office/drawing/2014/chart" uri="{C3380CC4-5D6E-409C-BE32-E72D297353CC}">
                  <c16:uniqueId val="{0000000A-6091-4551-91A0-B843D76F7732}"/>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{ED177641-E81E-4237-A908-AC8475D731C3}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6091-4551-91A0-B843D76F7732}"/>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{ED325715-C82F-4286-818C-416107241A39}</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6091-4551-91A0-B843D76F7732}"/>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{B2C917BF-22EC-4920-A28A-B8B465373381}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6091-4551-91A0-B843D76F7732}"/>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{2430BB4E-5C50-4672-83BB-589F55232B7D}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6091-4551-91A0-B843D76F7732}"/>
                </c:ext>
              </c:extLst>
            </c:dLbl>
            <c:dLbl>
              <c:idx val="8"/>
              <c:tx>
                <c:strRef>
                  <c:f>[1]公会計指標分析・財政指標組合せ分析表!$BX$50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{3276D357-E795-4EEA-BAB5-F3E7E7919AFA}</c15:txfldGUID>
                      <c15:f>[1]公会計指標分析・財政指標組合せ分析表!$BX$50</c15:f>
                      <c15:dlblFieldTableCache>
                        <c:ptCount val="1"/>
                        <c:pt idx="0">
                          <c:v>H29</c:v>
                        </c:pt>
                      </c15:dlblFieldTableCache>
                    </c15:dlblFTEntry>
                  </c15:dlblFieldTable>
                  <c15:showDataLabelsRange val="0"/>
                </c:ext>
                <c:ext xmlns:c16="http://schemas.microsoft.com/office/drawing/2014/chart" uri="{C3380CC4-5D6E-409C-BE32-E72D297353CC}">
                  <c16:uniqueId val="{0000000F-6091-4551-91A0-B843D76F7732}"/>
                </c:ext>
              </c:extLst>
            </c:dLbl>
            <c:dLbl>
              <c:idx val="16"/>
              <c:tx>
                <c:strRef>
                  <c:f>[1]公会計指標分析・財政指標組合せ分析表!$CF$50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{BF0BCCB3-83E0-4872-BD76-99F43FB19E3F}</c15:txfldGUID>
                      <c15:f>[1]公会計指標分析・財政指標組合せ分析表!$CF$50</c15:f>
                      <c15:dlblFieldTableCache>
                        <c:ptCount val="1"/>
                        <c:pt idx="0">
                          <c:v>H30</c:v>
                        </c:pt>
                      </c15:dlblFieldTableCache>
                    </c15:dlblFTEntry>
                  </c15:dlblFieldTable>
                  <c15:showDataLabelsRange val="0"/>
                </c:ext>
                <c:ext xmlns:c16="http://schemas.microsoft.com/office/drawing/2014/chart" uri="{C3380CC4-5D6E-409C-BE32-E72D297353CC}">
                  <c16:uniqueId val="{00000010-6091-4551-91A0-B843D76F7732}"/>
                </c:ext>
              </c:extLst>
            </c:dLbl>
            <c:dLbl>
              <c:idx val="24"/>
              <c:tx>
                <c:strRef>
                  <c:f>[1]公会計指標分析・財政指標組合せ分析表!$CN$50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{F7BAF23B-A694-487D-ABB0-152B4D3C3957}</c15:txfldGUID>
                      <c15:f>[1]公会計指標分析・財政指標組合せ分析表!$CN$50</c15:f>
                      <c15:dlblFieldTableCache>
                        <c:ptCount val="1"/>
                        <c:pt idx="0">
                          <c:v>R01</c:v>
                        </c:pt>
                      </c15:dlblFieldTableCache>
                    </c15:dlblFTEntry>
                  </c15:dlblFieldTable>
                  <c15:showDataLabelsRange val="0"/>
                </c:ext>
                <c:ext xmlns:c16="http://schemas.microsoft.com/office/drawing/2014/chart" uri="{C3380CC4-5D6E-409C-BE32-E72D297353CC}">
                  <c16:uniqueId val="{00000011-6091-4551-91A0-B843D76F7732}"/>
                </c:ext>
              </c:extLst>
            </c:dLbl>
            <c:dLbl>
              <c:idx val="32"/>
              <c:tx>
                <c:strRef>
                  <c:f>[1]公会計指標分析・財政指標組合せ分析表!$CV$50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{B3677234-436C-4EC3-90C8-BC7EACAF2291}</c15:txfldGUID>
                      <c15:f>[1]公会計指標分析・財政指標組合せ分析表!$CV$50</c15:f>
                      <c15:dlblFieldTableCache>
                        <c:ptCount val="1"/>
                        <c:pt idx="0">
                          <c:v>R02</c:v>
                        </c:pt>
                      </c15:dlblFieldTableCache>
                    </c15:dlblFTEntry>
                  </c15:dlblFieldTable>
                  <c15:showDataLabelsRange val="0"/>
                </c:ext>
                <c:ext xmlns:c16="http://schemas.microsoft.com/office/drawing/2014/chart" uri="{C3380CC4-5D6E-409C-BE32-E72D297353CC}">
                  <c16:uniqueId val="{00000012-6091-4551-91A0-B843D76F7732}"/>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[1]公会計指標分析・財政指標組合せ分析表!$BP$57:$DC$57</c:f>
              <c:numCache>
                <c:formatCode>General</c:formatCode>
                <c:ptCount val="40"/>
                <c:pt idx="0">
                  <c:v>56.3</c:v>
                </c:pt>
                <c:pt idx="8">
                  <c:v>57.7</c:v>
                </c:pt>
                <c:pt idx="16">
                  <c:v>58.9</c:v>
                </c:pt>
                <c:pt idx="24">
                  <c:v>60</c:v>
                </c:pt>
                <c:pt idx="32">
                  <c:v>60.9</c:v>
                </c:pt>
              </c:numCache>
            </c:numRef>
          </c:xVal>
          <c:yVal>
            <c:numRef>
              <c:f>[1]公会計指標分析・財政指標組合せ分析表!$BP$55:$DC$55</c:f>
              <c:numCache>
                <c:formatCode>General</c:formatCode>
                <c:ptCount val="40"/>
                <c:pt idx="0">
                  <c:v>0</c:v>
                </c:pt>
                <c:pt idx="8">
                  <c:v>0</c:v>
                </c:pt>
                <c:pt idx="16">
                  <c:v>0</c:v>
                </c:pt>
                <c:pt idx="24">
                  <c:v>0</c:v>
                </c:pt>
                <c:pt idx="32">
                  <c:v>0</c:v>
                </c:pt>
              </c:numCache>
            </c:numRef>
          </c:yVal>
          <c:smooth val="0"/>
          <c:extLst>
            <c:ext xmlns:c16="http://schemas.microsoft.com/office/drawing/2014/chart" uri="{C3380CC4-5D6E-409C-BE32-E72D297353CC}">
              <c16:uniqueId val="{00000013-6091-4551-91A0-B843D76F7732}"/>
            </c:ext>
          </c:extLst>
        </c:ser>
        <c:dLbls>
          <c:showLegendKey val="0"/>
          <c:showVal val="1"/>
          <c:showCatName val="0"/>
          <c:showSerName val="0"/>
          <c:showPercent val="0"/>
          <c:showBubbleSize val="0"/>
        </c:dLbls>
        <c:axId val="46179840"/>
        <c:axId val="46181760"/>
      </c:scatterChart>
      <c:valAx>
        <c:axId val="46179840"/>
        <c:scaling>
          <c:orientation val="maxMin"/>
          <c:max val="62"/>
          <c:min val="55"/>
        </c:scaling>
        <c:delete val="0"/>
        <c:axPos val="t"/>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181760"/>
        <c:crosses val="autoZero"/>
        <c:crossBetween val="midCat"/>
      </c:valAx>
      <c:valAx>
        <c:axId val="46181760"/>
        <c:scaling>
          <c:orientation val="maxMin"/>
          <c:max val="10"/>
          <c:min val="-2"/>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46179840"/>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4"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45</xdr:col>
      <xdr:colOff>38100</xdr:colOff>
      <xdr:row>30</xdr:row>
      <xdr:rowOff>19050</xdr:rowOff>
    </xdr:from>
    <xdr:to>
      <xdr:col>47</xdr:col>
      <xdr:colOff>104775</xdr:colOff>
      <xdr:row>32</xdr:row>
      <xdr:rowOff>114300</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rot="5400000">
          <a:off x="5576888" y="4624387"/>
          <a:ext cx="381000" cy="314325"/>
        </a:xfrm>
        <a:prstGeom prst="bracketPair">
          <a:avLst>
            <a:gd name="adj" fmla="val 16667"/>
          </a:avLst>
        </a:prstGeom>
        <a:noFill/>
        <a:ln w="9525">
          <a:solidFill>
            <a:srgbClr val="000000"/>
          </a:solidFill>
          <a:round/>
          <a:headEnd/>
          <a:tailEnd/>
        </a:ln>
      </xdr:spPr>
    </xdr:sp>
    <xdr:clientData/>
  </xdr:twoCellAnchor>
  <xdr:twoCellAnchor>
    <xdr:from>
      <xdr:col>63</xdr:col>
      <xdr:colOff>0</xdr:colOff>
      <xdr:row>39</xdr:row>
      <xdr:rowOff>28575</xdr:rowOff>
    </xdr:from>
    <xdr:to>
      <xdr:col>64</xdr:col>
      <xdr:colOff>9525</xdr:colOff>
      <xdr:row>42</xdr:row>
      <xdr:rowOff>0</xdr:rowOff>
    </xdr:to>
    <xdr:sp macro="" textlink="">
      <xdr:nvSpPr>
        <xdr:cNvPr id="3" name="AutoShape 2">
          <a:extLst>
            <a:ext uri="{FF2B5EF4-FFF2-40B4-BE49-F238E27FC236}">
              <a16:creationId xmlns:a16="http://schemas.microsoft.com/office/drawing/2014/main" id="{00000000-0008-0000-0100-000003000000}"/>
            </a:ext>
          </a:extLst>
        </xdr:cNvPr>
        <xdr:cNvSpPr>
          <a:spLocks/>
        </xdr:cNvSpPr>
      </xdr:nvSpPr>
      <xdr:spPr bwMode="auto">
        <a:xfrm>
          <a:off x="7800975" y="5886450"/>
          <a:ext cx="133350" cy="400050"/>
        </a:xfrm>
        <a:prstGeom prst="leftBrace">
          <a:avLst>
            <a:gd name="adj1" fmla="val 25000"/>
            <a:gd name="adj2" fmla="val 50000"/>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11</xdr:col>
      <xdr:colOff>695325</xdr:colOff>
      <xdr:row>4</xdr:row>
      <xdr:rowOff>76200</xdr:rowOff>
    </xdr:to>
    <xdr:sp macro="" textlink="">
      <xdr:nvSpPr>
        <xdr:cNvPr id="2" name="表題ボックス">
          <a:extLst>
            <a:ext uri="{FF2B5EF4-FFF2-40B4-BE49-F238E27FC236}">
              <a16:creationId xmlns:a16="http://schemas.microsoft.com/office/drawing/2014/main" id="{00000000-0008-0000-0A00-000002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9</a:t>
          </a:r>
          <a:r>
            <a:rPr lang="ja-JP" altLang="en-US" sz="2400" b="1" i="0" strike="noStrike">
              <a:solidFill>
                <a:srgbClr val="000000"/>
              </a:solidFill>
              <a:latin typeface="ＭＳ ゴシック"/>
              <a:ea typeface="ＭＳ ゴシック"/>
            </a:rPr>
            <a:t>）実質公債費比率（分子）の構造（市町村）</a:t>
          </a:r>
        </a:p>
      </xdr:txBody>
    </xdr:sp>
    <xdr:clientData/>
  </xdr:twoCellAnchor>
  <xdr:twoCellAnchor>
    <xdr:from>
      <xdr:col>12</xdr:col>
      <xdr:colOff>838200</xdr:colOff>
      <xdr:row>1</xdr:row>
      <xdr:rowOff>19050</xdr:rowOff>
    </xdr:from>
    <xdr:to>
      <xdr:col>15</xdr:col>
      <xdr:colOff>371475</xdr:colOff>
      <xdr:row>3</xdr:row>
      <xdr:rowOff>123825</xdr:rowOff>
    </xdr:to>
    <xdr:sp macro="" textlink="">
      <xdr:nvSpPr>
        <xdr:cNvPr id="3" name="年度ボックス">
          <a:extLst>
            <a:ext uri="{FF2B5EF4-FFF2-40B4-BE49-F238E27FC236}">
              <a16:creationId xmlns:a16="http://schemas.microsoft.com/office/drawing/2014/main" id="{00000000-0008-0000-0A00-000003000000}"/>
            </a:ext>
          </a:extLst>
        </xdr:cNvPr>
        <xdr:cNvSpPr>
          <a:spLocks noChangeArrowheads="1"/>
        </xdr:cNvSpPr>
      </xdr:nvSpPr>
      <xdr:spPr bwMode="auto">
        <a:xfrm>
          <a:off x="10791825" y="190500"/>
          <a:ext cx="253365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15</xdr:col>
      <xdr:colOff>762000</xdr:colOff>
      <xdr:row>1</xdr:row>
      <xdr:rowOff>19050</xdr:rowOff>
    </xdr:from>
    <xdr:to>
      <xdr:col>20</xdr:col>
      <xdr:colOff>190500</xdr:colOff>
      <xdr:row>3</xdr:row>
      <xdr:rowOff>123825</xdr:rowOff>
    </xdr:to>
    <xdr:sp macro="" textlink="">
      <xdr:nvSpPr>
        <xdr:cNvPr id="4" name="団体名称ボックス">
          <a:extLst>
            <a:ext uri="{FF2B5EF4-FFF2-40B4-BE49-F238E27FC236}">
              <a16:creationId xmlns:a16="http://schemas.microsoft.com/office/drawing/2014/main" id="{00000000-0008-0000-0A00-000004000000}"/>
            </a:ext>
          </a:extLst>
        </xdr:cNvPr>
        <xdr:cNvSpPr>
          <a:spLocks noChangeArrowheads="1"/>
        </xdr:cNvSpPr>
      </xdr:nvSpPr>
      <xdr:spPr bwMode="auto">
        <a:xfrm>
          <a:off x="13716000" y="190500"/>
          <a:ext cx="381000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宮崎県諸塚村</a:t>
          </a:r>
        </a:p>
      </xdr:txBody>
    </xdr:sp>
    <xdr:clientData/>
  </xdr:twoCellAnchor>
  <xdr:twoCellAnchor>
    <xdr:from>
      <xdr:col>1</xdr:col>
      <xdr:colOff>0</xdr:colOff>
      <xdr:row>43</xdr:row>
      <xdr:rowOff>0</xdr:rowOff>
    </xdr:from>
    <xdr:to>
      <xdr:col>10</xdr:col>
      <xdr:colOff>0</xdr:colOff>
      <xdr:row>44</xdr:row>
      <xdr:rowOff>0</xdr:rowOff>
    </xdr:to>
    <xdr:sp macro="" textlink="">
      <xdr:nvSpPr>
        <xdr:cNvPr id="5" name="Line 22">
          <a:extLst>
            <a:ext uri="{FF2B5EF4-FFF2-40B4-BE49-F238E27FC236}">
              <a16:creationId xmlns:a16="http://schemas.microsoft.com/office/drawing/2014/main" id="{00000000-0008-0000-0A00-000005000000}"/>
            </a:ext>
          </a:extLst>
        </xdr:cNvPr>
        <xdr:cNvSpPr>
          <a:spLocks noChangeShapeType="1"/>
        </xdr:cNvSpPr>
      </xdr:nvSpPr>
      <xdr:spPr bwMode="auto">
        <a:xfrm>
          <a:off x="504825" y="7591425"/>
          <a:ext cx="7448550" cy="390525"/>
        </a:xfrm>
        <a:prstGeom prst="line">
          <a:avLst/>
        </a:prstGeom>
        <a:noFill/>
        <a:ln w="19050">
          <a:solidFill>
            <a:srgbClr val="000000"/>
          </a:solidFill>
          <a:round/>
          <a:headEnd/>
          <a:tailEnd/>
        </a:ln>
      </xdr:spPr>
    </xdr:sp>
    <xdr:clientData/>
  </xdr:twoCellAnchor>
  <xdr:twoCellAnchor>
    <xdr:from>
      <xdr:col>3</xdr:col>
      <xdr:colOff>152400</xdr:colOff>
      <xdr:row>44</xdr:row>
      <xdr:rowOff>47625</xdr:rowOff>
    </xdr:from>
    <xdr:to>
      <xdr:col>3</xdr:col>
      <xdr:colOff>657225</xdr:colOff>
      <xdr:row>44</xdr:row>
      <xdr:rowOff>342900</xdr:rowOff>
    </xdr:to>
    <xdr:sp macro="" textlink="">
      <xdr:nvSpPr>
        <xdr:cNvPr id="6" name="Rectangle 23">
          <a:extLst>
            <a:ext uri="{FF2B5EF4-FFF2-40B4-BE49-F238E27FC236}">
              <a16:creationId xmlns:a16="http://schemas.microsoft.com/office/drawing/2014/main" id="{00000000-0008-0000-0A00-000006000000}"/>
            </a:ext>
          </a:extLst>
        </xdr:cNvPr>
        <xdr:cNvSpPr>
          <a:spLocks noChangeArrowheads="1"/>
        </xdr:cNvSpPr>
      </xdr:nvSpPr>
      <xdr:spPr bwMode="auto">
        <a:xfrm>
          <a:off x="2314575" y="8029575"/>
          <a:ext cx="504825" cy="295275"/>
        </a:xfrm>
        <a:prstGeom prst="rect">
          <a:avLst/>
        </a:prstGeom>
        <a:solidFill>
          <a:srgbClr val="FF8080"/>
        </a:solidFill>
        <a:ln w="6350">
          <a:solidFill>
            <a:srgbClr val="000000"/>
          </a:solidFill>
          <a:miter lim="800000"/>
          <a:headEnd/>
          <a:tailEnd/>
        </a:ln>
      </xdr:spPr>
    </xdr:sp>
    <xdr:clientData/>
  </xdr:twoCellAnchor>
  <xdr:twoCellAnchor>
    <xdr:from>
      <xdr:col>3</xdr:col>
      <xdr:colOff>152400</xdr:colOff>
      <xdr:row>45</xdr:row>
      <xdr:rowOff>47625</xdr:rowOff>
    </xdr:from>
    <xdr:to>
      <xdr:col>3</xdr:col>
      <xdr:colOff>657225</xdr:colOff>
      <xdr:row>45</xdr:row>
      <xdr:rowOff>342900</xdr:rowOff>
    </xdr:to>
    <xdr:sp macro="" textlink="">
      <xdr:nvSpPr>
        <xdr:cNvPr id="7" name="Rectangle 24">
          <a:extLst>
            <a:ext uri="{FF2B5EF4-FFF2-40B4-BE49-F238E27FC236}">
              <a16:creationId xmlns:a16="http://schemas.microsoft.com/office/drawing/2014/main" id="{00000000-0008-0000-0A00-000007000000}"/>
            </a:ext>
          </a:extLst>
        </xdr:cNvPr>
        <xdr:cNvSpPr>
          <a:spLocks noChangeArrowheads="1"/>
        </xdr:cNvSpPr>
      </xdr:nvSpPr>
      <xdr:spPr bwMode="auto">
        <a:xfrm>
          <a:off x="2314575" y="8420100"/>
          <a:ext cx="504825" cy="295275"/>
        </a:xfrm>
        <a:prstGeom prst="rect">
          <a:avLst/>
        </a:prstGeom>
        <a:solidFill>
          <a:srgbClr val="00FFFF"/>
        </a:solidFill>
        <a:ln w="6350">
          <a:solidFill>
            <a:srgbClr val="000000"/>
          </a:solidFill>
          <a:miter lim="800000"/>
          <a:headEnd/>
          <a:tailEnd/>
        </a:ln>
      </xdr:spPr>
    </xdr:sp>
    <xdr:clientData/>
  </xdr:twoCellAnchor>
  <xdr:twoCellAnchor>
    <xdr:from>
      <xdr:col>3</xdr:col>
      <xdr:colOff>152400</xdr:colOff>
      <xdr:row>46</xdr:row>
      <xdr:rowOff>47625</xdr:rowOff>
    </xdr:from>
    <xdr:to>
      <xdr:col>3</xdr:col>
      <xdr:colOff>657225</xdr:colOff>
      <xdr:row>46</xdr:row>
      <xdr:rowOff>342900</xdr:rowOff>
    </xdr:to>
    <xdr:sp macro="" textlink="">
      <xdr:nvSpPr>
        <xdr:cNvPr id="8" name="Rectangle 25">
          <a:extLst>
            <a:ext uri="{FF2B5EF4-FFF2-40B4-BE49-F238E27FC236}">
              <a16:creationId xmlns:a16="http://schemas.microsoft.com/office/drawing/2014/main" id="{00000000-0008-0000-0A00-000008000000}"/>
            </a:ext>
          </a:extLst>
        </xdr:cNvPr>
        <xdr:cNvSpPr>
          <a:spLocks noChangeArrowheads="1"/>
        </xdr:cNvSpPr>
      </xdr:nvSpPr>
      <xdr:spPr bwMode="auto">
        <a:xfrm>
          <a:off x="2314575" y="8810625"/>
          <a:ext cx="504825" cy="295275"/>
        </a:xfrm>
        <a:prstGeom prst="rect">
          <a:avLst/>
        </a:prstGeom>
        <a:solidFill>
          <a:srgbClr val="008000"/>
        </a:solidFill>
        <a:ln w="6350">
          <a:solidFill>
            <a:srgbClr val="000000"/>
          </a:solidFill>
          <a:miter lim="800000"/>
          <a:headEnd/>
          <a:tailEnd/>
        </a:ln>
      </xdr:spPr>
    </xdr:sp>
    <xdr:clientData/>
  </xdr:twoCellAnchor>
  <xdr:twoCellAnchor>
    <xdr:from>
      <xdr:col>3</xdr:col>
      <xdr:colOff>152400</xdr:colOff>
      <xdr:row>47</xdr:row>
      <xdr:rowOff>47625</xdr:rowOff>
    </xdr:from>
    <xdr:to>
      <xdr:col>3</xdr:col>
      <xdr:colOff>657225</xdr:colOff>
      <xdr:row>47</xdr:row>
      <xdr:rowOff>342900</xdr:rowOff>
    </xdr:to>
    <xdr:sp macro="" textlink="">
      <xdr:nvSpPr>
        <xdr:cNvPr id="9" name="Rectangle 26">
          <a:extLst>
            <a:ext uri="{FF2B5EF4-FFF2-40B4-BE49-F238E27FC236}">
              <a16:creationId xmlns:a16="http://schemas.microsoft.com/office/drawing/2014/main" id="{00000000-0008-0000-0A00-000009000000}"/>
            </a:ext>
          </a:extLst>
        </xdr:cNvPr>
        <xdr:cNvSpPr>
          <a:spLocks noChangeArrowheads="1"/>
        </xdr:cNvSpPr>
      </xdr:nvSpPr>
      <xdr:spPr bwMode="auto">
        <a:xfrm>
          <a:off x="2314575" y="9201150"/>
          <a:ext cx="504825" cy="295275"/>
        </a:xfrm>
        <a:prstGeom prst="rect">
          <a:avLst/>
        </a:prstGeom>
        <a:solidFill>
          <a:srgbClr val="9999FF"/>
        </a:solidFill>
        <a:ln w="6350">
          <a:solidFill>
            <a:srgbClr val="000000"/>
          </a:solidFill>
          <a:miter lim="800000"/>
          <a:headEnd/>
          <a:tailEnd/>
        </a:ln>
      </xdr:spPr>
    </xdr:sp>
    <xdr:clientData/>
  </xdr:twoCellAnchor>
  <xdr:twoCellAnchor>
    <xdr:from>
      <xdr:col>3</xdr:col>
      <xdr:colOff>152400</xdr:colOff>
      <xdr:row>48</xdr:row>
      <xdr:rowOff>47625</xdr:rowOff>
    </xdr:from>
    <xdr:to>
      <xdr:col>3</xdr:col>
      <xdr:colOff>657225</xdr:colOff>
      <xdr:row>48</xdr:row>
      <xdr:rowOff>342900</xdr:rowOff>
    </xdr:to>
    <xdr:sp macro="" textlink="">
      <xdr:nvSpPr>
        <xdr:cNvPr id="10" name="Rectangle 27">
          <a:extLst>
            <a:ext uri="{FF2B5EF4-FFF2-40B4-BE49-F238E27FC236}">
              <a16:creationId xmlns:a16="http://schemas.microsoft.com/office/drawing/2014/main" id="{00000000-0008-0000-0A00-00000A000000}"/>
            </a:ext>
          </a:extLst>
        </xdr:cNvPr>
        <xdr:cNvSpPr>
          <a:spLocks noChangeArrowheads="1"/>
        </xdr:cNvSpPr>
      </xdr:nvSpPr>
      <xdr:spPr bwMode="auto">
        <a:xfrm>
          <a:off x="2314575" y="9591675"/>
          <a:ext cx="504825" cy="295275"/>
        </a:xfrm>
        <a:prstGeom prst="rect">
          <a:avLst/>
        </a:prstGeom>
        <a:solidFill>
          <a:srgbClr val="FF6600"/>
        </a:solidFill>
        <a:ln w="6350">
          <a:solidFill>
            <a:srgbClr val="000000"/>
          </a:solidFill>
          <a:miter lim="800000"/>
          <a:headEnd/>
          <a:tailEnd/>
        </a:ln>
      </xdr:spPr>
    </xdr:sp>
    <xdr:clientData/>
  </xdr:twoCellAnchor>
  <xdr:twoCellAnchor>
    <xdr:from>
      <xdr:col>3</xdr:col>
      <xdr:colOff>152400</xdr:colOff>
      <xdr:row>49</xdr:row>
      <xdr:rowOff>47625</xdr:rowOff>
    </xdr:from>
    <xdr:to>
      <xdr:col>3</xdr:col>
      <xdr:colOff>657225</xdr:colOff>
      <xdr:row>49</xdr:row>
      <xdr:rowOff>342900</xdr:rowOff>
    </xdr:to>
    <xdr:sp macro="" textlink="">
      <xdr:nvSpPr>
        <xdr:cNvPr id="11" name="Rectangle 28">
          <a:extLst>
            <a:ext uri="{FF2B5EF4-FFF2-40B4-BE49-F238E27FC236}">
              <a16:creationId xmlns:a16="http://schemas.microsoft.com/office/drawing/2014/main" id="{00000000-0008-0000-0A00-00000B000000}"/>
            </a:ext>
          </a:extLst>
        </xdr:cNvPr>
        <xdr:cNvSpPr>
          <a:spLocks noChangeArrowheads="1"/>
        </xdr:cNvSpPr>
      </xdr:nvSpPr>
      <xdr:spPr bwMode="auto">
        <a:xfrm>
          <a:off x="2314575" y="9982200"/>
          <a:ext cx="504825" cy="295275"/>
        </a:xfrm>
        <a:prstGeom prst="rect">
          <a:avLst/>
        </a:prstGeom>
        <a:solidFill>
          <a:srgbClr val="FFFF00"/>
        </a:solidFill>
        <a:ln w="6350">
          <a:solidFill>
            <a:srgbClr val="000000"/>
          </a:solidFill>
          <a:miter lim="800000"/>
          <a:headEnd/>
          <a:tailEnd/>
        </a:ln>
      </xdr:spPr>
    </xdr:sp>
    <xdr:clientData/>
  </xdr:twoCellAnchor>
  <xdr:twoCellAnchor>
    <xdr:from>
      <xdr:col>3</xdr:col>
      <xdr:colOff>152400</xdr:colOff>
      <xdr:row>50</xdr:row>
      <xdr:rowOff>47625</xdr:rowOff>
    </xdr:from>
    <xdr:to>
      <xdr:col>3</xdr:col>
      <xdr:colOff>657225</xdr:colOff>
      <xdr:row>50</xdr:row>
      <xdr:rowOff>342900</xdr:rowOff>
    </xdr:to>
    <xdr:sp macro="" textlink="">
      <xdr:nvSpPr>
        <xdr:cNvPr id="12" name="Rectangle 29">
          <a:extLst>
            <a:ext uri="{FF2B5EF4-FFF2-40B4-BE49-F238E27FC236}">
              <a16:creationId xmlns:a16="http://schemas.microsoft.com/office/drawing/2014/main" id="{00000000-0008-0000-0A00-00000C000000}"/>
            </a:ext>
          </a:extLst>
        </xdr:cNvPr>
        <xdr:cNvSpPr>
          <a:spLocks noChangeArrowheads="1"/>
        </xdr:cNvSpPr>
      </xdr:nvSpPr>
      <xdr:spPr bwMode="auto">
        <a:xfrm>
          <a:off x="2314575" y="10372725"/>
          <a:ext cx="504825" cy="295275"/>
        </a:xfrm>
        <a:prstGeom prst="rect">
          <a:avLst/>
        </a:prstGeom>
        <a:solidFill>
          <a:srgbClr val="800080"/>
        </a:solidFill>
        <a:ln w="6350">
          <a:solidFill>
            <a:srgbClr val="000000"/>
          </a:solidFill>
          <a:miter lim="800000"/>
          <a:headEnd/>
          <a:tailEnd/>
        </a:ln>
      </xdr:spPr>
    </xdr:sp>
    <xdr:clientData/>
  </xdr:twoCellAnchor>
  <xdr:twoCellAnchor>
    <xdr:from>
      <xdr:col>3</xdr:col>
      <xdr:colOff>152400</xdr:colOff>
      <xdr:row>51</xdr:row>
      <xdr:rowOff>47625</xdr:rowOff>
    </xdr:from>
    <xdr:to>
      <xdr:col>3</xdr:col>
      <xdr:colOff>657225</xdr:colOff>
      <xdr:row>51</xdr:row>
      <xdr:rowOff>342900</xdr:rowOff>
    </xdr:to>
    <xdr:sp macro="" textlink="">
      <xdr:nvSpPr>
        <xdr:cNvPr id="13" name="Rectangle 30">
          <a:extLst>
            <a:ext uri="{FF2B5EF4-FFF2-40B4-BE49-F238E27FC236}">
              <a16:creationId xmlns:a16="http://schemas.microsoft.com/office/drawing/2014/main" id="{00000000-0008-0000-0A00-00000D000000}"/>
            </a:ext>
          </a:extLst>
        </xdr:cNvPr>
        <xdr:cNvSpPr>
          <a:spLocks noChangeArrowheads="1"/>
        </xdr:cNvSpPr>
      </xdr:nvSpPr>
      <xdr:spPr bwMode="auto">
        <a:xfrm>
          <a:off x="2314575" y="10763250"/>
          <a:ext cx="504825" cy="295275"/>
        </a:xfrm>
        <a:prstGeom prst="rect">
          <a:avLst/>
        </a:prstGeom>
        <a:solidFill>
          <a:srgbClr val="00FF00"/>
        </a:solidFill>
        <a:ln w="6350">
          <a:solidFill>
            <a:srgbClr val="000000"/>
          </a:solidFill>
          <a:miter lim="800000"/>
          <a:headEnd/>
          <a:tailEnd/>
        </a:ln>
      </xdr:spPr>
    </xdr:sp>
    <xdr:clientData/>
  </xdr:twoCellAnchor>
  <xdr:twoCellAnchor>
    <xdr:from>
      <xdr:col>3</xdr:col>
      <xdr:colOff>152400</xdr:colOff>
      <xdr:row>52</xdr:row>
      <xdr:rowOff>200025</xdr:rowOff>
    </xdr:from>
    <xdr:to>
      <xdr:col>3</xdr:col>
      <xdr:colOff>657225</xdr:colOff>
      <xdr:row>52</xdr:row>
      <xdr:rowOff>200025</xdr:rowOff>
    </xdr:to>
    <xdr:sp macro="" textlink="">
      <xdr:nvSpPr>
        <xdr:cNvPr id="14" name="Line 31">
          <a:extLst>
            <a:ext uri="{FF2B5EF4-FFF2-40B4-BE49-F238E27FC236}">
              <a16:creationId xmlns:a16="http://schemas.microsoft.com/office/drawing/2014/main" id="{00000000-0008-0000-0A00-00000E000000}"/>
            </a:ext>
          </a:extLst>
        </xdr:cNvPr>
        <xdr:cNvSpPr>
          <a:spLocks noChangeShapeType="1"/>
        </xdr:cNvSpPr>
      </xdr:nvSpPr>
      <xdr:spPr bwMode="auto">
        <a:xfrm>
          <a:off x="2314575" y="11306175"/>
          <a:ext cx="504825" cy="0"/>
        </a:xfrm>
        <a:prstGeom prst="line">
          <a:avLst/>
        </a:prstGeom>
        <a:noFill/>
        <a:ln w="38100">
          <a:solidFill>
            <a:srgbClr val="FF0000"/>
          </a:solidFill>
          <a:round/>
          <a:headEnd/>
          <a:tailEnd/>
        </a:ln>
      </xdr:spPr>
    </xdr:sp>
    <xdr:clientData/>
  </xdr:twoCellAnchor>
  <xdr:twoCellAnchor>
    <xdr:from>
      <xdr:col>3</xdr:col>
      <xdr:colOff>314325</xdr:colOff>
      <xdr:row>52</xdr:row>
      <xdr:rowOff>104775</xdr:rowOff>
    </xdr:from>
    <xdr:to>
      <xdr:col>3</xdr:col>
      <xdr:colOff>504825</xdr:colOff>
      <xdr:row>52</xdr:row>
      <xdr:rowOff>295275</xdr:rowOff>
    </xdr:to>
    <xdr:sp macro="" textlink="">
      <xdr:nvSpPr>
        <xdr:cNvPr id="15" name="Oval 32">
          <a:extLst>
            <a:ext uri="{FF2B5EF4-FFF2-40B4-BE49-F238E27FC236}">
              <a16:creationId xmlns:a16="http://schemas.microsoft.com/office/drawing/2014/main" id="{00000000-0008-0000-0A00-00000F000000}"/>
            </a:ext>
          </a:extLst>
        </xdr:cNvPr>
        <xdr:cNvSpPr>
          <a:spLocks noChangeArrowheads="1"/>
        </xdr:cNvSpPr>
      </xdr:nvSpPr>
      <xdr:spPr bwMode="auto">
        <a:xfrm>
          <a:off x="2476500" y="11210925"/>
          <a:ext cx="190500" cy="190500"/>
        </a:xfrm>
        <a:prstGeom prst="ellipse">
          <a:avLst/>
        </a:prstGeom>
        <a:solidFill>
          <a:srgbClr val="FF0000"/>
        </a:solidFill>
        <a:ln w="6350">
          <a:noFill/>
          <a:round/>
          <a:headEnd/>
          <a:tailEnd/>
        </a:ln>
      </xdr:spPr>
    </xdr:sp>
    <xdr:clientData/>
  </xdr:twoCellAnchor>
  <xdr:twoCellAnchor>
    <xdr:from>
      <xdr:col>15</xdr:col>
      <xdr:colOff>152400</xdr:colOff>
      <xdr:row>43</xdr:row>
      <xdr:rowOff>9525</xdr:rowOff>
    </xdr:from>
    <xdr:to>
      <xdr:col>20</xdr:col>
      <xdr:colOff>200025</xdr:colOff>
      <xdr:row>53</xdr:row>
      <xdr:rowOff>9525</xdr:rowOff>
    </xdr:to>
    <xdr:sp macro="" textlink="">
      <xdr:nvSpPr>
        <xdr:cNvPr id="16" name="Rectangle 87">
          <a:extLst>
            <a:ext uri="{FF2B5EF4-FFF2-40B4-BE49-F238E27FC236}">
              <a16:creationId xmlns:a16="http://schemas.microsoft.com/office/drawing/2014/main" id="{00000000-0008-0000-0A00-000010000000}"/>
            </a:ext>
          </a:extLst>
        </xdr:cNvPr>
        <xdr:cNvSpPr>
          <a:spLocks noChangeArrowheads="1"/>
        </xdr:cNvSpPr>
      </xdr:nvSpPr>
      <xdr:spPr bwMode="auto">
        <a:xfrm>
          <a:off x="13106400" y="7600950"/>
          <a:ext cx="4429125" cy="3905250"/>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43</xdr:row>
      <xdr:rowOff>0</xdr:rowOff>
    </xdr:from>
    <xdr:to>
      <xdr:col>16</xdr:col>
      <xdr:colOff>161925</xdr:colOff>
      <xdr:row>43</xdr:row>
      <xdr:rowOff>323850</xdr:rowOff>
    </xdr:to>
    <xdr:sp macro="" textlink="">
      <xdr:nvSpPr>
        <xdr:cNvPr id="17" name="Rectangle 88">
          <a:extLst>
            <a:ext uri="{FF2B5EF4-FFF2-40B4-BE49-F238E27FC236}">
              <a16:creationId xmlns:a16="http://schemas.microsoft.com/office/drawing/2014/main" id="{00000000-0008-0000-0A00-000011000000}"/>
            </a:ext>
          </a:extLst>
        </xdr:cNvPr>
        <xdr:cNvSpPr>
          <a:spLocks noChangeArrowheads="1"/>
        </xdr:cNvSpPr>
      </xdr:nvSpPr>
      <xdr:spPr bwMode="auto">
        <a:xfrm>
          <a:off x="13106400" y="759142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228600</xdr:colOff>
      <xdr:row>4</xdr:row>
      <xdr:rowOff>0</xdr:rowOff>
    </xdr:from>
    <xdr:to>
      <xdr:col>20</xdr:col>
      <xdr:colOff>676275</xdr:colOff>
      <xdr:row>41</xdr:row>
      <xdr:rowOff>152400</xdr:rowOff>
    </xdr:to>
    <xdr:graphicFrame macro="">
      <xdr:nvGraphicFramePr>
        <xdr:cNvPr id="18" name="Chart 90">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4</xdr:row>
      <xdr:rowOff>66675</xdr:rowOff>
    </xdr:from>
    <xdr:to>
      <xdr:col>2</xdr:col>
      <xdr:colOff>419100</xdr:colOff>
      <xdr:row>6</xdr:row>
      <xdr:rowOff>47625</xdr:rowOff>
    </xdr:to>
    <xdr:sp macro="" textlink="">
      <xdr:nvSpPr>
        <xdr:cNvPr id="19" name="Rectangle 88">
          <a:extLst>
            <a:ext uri="{FF2B5EF4-FFF2-40B4-BE49-F238E27FC236}">
              <a16:creationId xmlns:a16="http://schemas.microsoft.com/office/drawing/2014/main" id="{00000000-0008-0000-0A00-000013000000}"/>
            </a:ext>
          </a:extLst>
        </xdr:cNvPr>
        <xdr:cNvSpPr>
          <a:spLocks noChangeArrowheads="1"/>
        </xdr:cNvSpPr>
      </xdr:nvSpPr>
      <xdr:spPr bwMode="auto">
        <a:xfrm>
          <a:off x="314325" y="752475"/>
          <a:ext cx="1438275" cy="32385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15</xdr:col>
      <xdr:colOff>276225</xdr:colOff>
      <xdr:row>43</xdr:row>
      <xdr:rowOff>342900</xdr:rowOff>
    </xdr:from>
    <xdr:to>
      <xdr:col>20</xdr:col>
      <xdr:colOff>57149</xdr:colOff>
      <xdr:row>52</xdr:row>
      <xdr:rowOff>228600</xdr:rowOff>
    </xdr:to>
    <xdr:sp macro="" textlink="" fLocksText="0">
      <xdr:nvSpPr>
        <xdr:cNvPr id="20" name="テキスト ボックス 19">
          <a:extLst>
            <a:ext uri="{FF2B5EF4-FFF2-40B4-BE49-F238E27FC236}">
              <a16:creationId xmlns:a16="http://schemas.microsoft.com/office/drawing/2014/main" id="{00000000-0008-0000-0A00-000014000000}"/>
            </a:ext>
          </a:extLst>
        </xdr:cNvPr>
        <xdr:cNvSpPr txBox="1"/>
      </xdr:nvSpPr>
      <xdr:spPr>
        <a:xfrm>
          <a:off x="13230225" y="7934325"/>
          <a:ext cx="4162424" cy="3400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kumimoji="1" lang="ja-JP" altLang="ja-JP" sz="1100" b="0" i="0" baseline="0">
              <a:solidFill>
                <a:schemeClr val="dk1"/>
              </a:solidFill>
              <a:effectLst/>
              <a:latin typeface="ＭＳ 明朝" panose="02020609040205080304" pitchFamily="17" charset="-128"/>
              <a:ea typeface="ＭＳ 明朝" panose="02020609040205080304" pitchFamily="17" charset="-128"/>
              <a:cs typeface="+mn-cs"/>
            </a:rPr>
            <a:t>　林業が主産業である本村において、主に林内路網・林業施設・椎茸生産施設等の生産基盤整備に財源確保のため過疎対策事業債を発行し、生産維持に繋げてきたところである。その結果、ピーク時には</a:t>
          </a:r>
          <a:r>
            <a:rPr kumimoji="1" lang="en-US" altLang="ja-JP" sz="1100" b="0" i="0" baseline="0">
              <a:solidFill>
                <a:schemeClr val="dk1"/>
              </a:solidFill>
              <a:effectLst/>
              <a:latin typeface="ＭＳ 明朝" panose="02020609040205080304" pitchFamily="17" charset="-128"/>
              <a:ea typeface="ＭＳ 明朝" panose="02020609040205080304" pitchFamily="17" charset="-128"/>
              <a:cs typeface="+mn-cs"/>
            </a:rPr>
            <a:t>58</a:t>
          </a:r>
          <a:r>
            <a:rPr kumimoji="1" lang="ja-JP" altLang="ja-JP" sz="1100" b="0" i="0" baseline="0">
              <a:solidFill>
                <a:schemeClr val="dk1"/>
              </a:solidFill>
              <a:effectLst/>
              <a:latin typeface="ＭＳ 明朝" panose="02020609040205080304" pitchFamily="17" charset="-128"/>
              <a:ea typeface="ＭＳ 明朝" panose="02020609040205080304" pitchFamily="17" charset="-128"/>
              <a:cs typeface="+mn-cs"/>
            </a:rPr>
            <a:t>億円の地方債残高であった。</a:t>
          </a:r>
          <a:endParaRPr lang="ja-JP" altLang="ja-JP" sz="1100">
            <a:effectLst/>
            <a:latin typeface="ＭＳ 明朝" panose="02020609040205080304" pitchFamily="17" charset="-128"/>
            <a:ea typeface="ＭＳ 明朝" panose="02020609040205080304" pitchFamily="17" charset="-128"/>
          </a:endParaRPr>
        </a:p>
        <a:p>
          <a:pPr eaLnBrk="1" fontAlgn="auto" latinLnBrk="0" hangingPunct="1"/>
          <a:r>
            <a:rPr kumimoji="1" lang="ja-JP" altLang="ja-JP" sz="1100" b="0" i="0" baseline="0">
              <a:solidFill>
                <a:schemeClr val="dk1"/>
              </a:solidFill>
              <a:effectLst/>
              <a:latin typeface="ＭＳ 明朝" panose="02020609040205080304" pitchFamily="17" charset="-128"/>
              <a:ea typeface="ＭＳ 明朝" panose="02020609040205080304" pitchFamily="17" charset="-128"/>
              <a:cs typeface="+mn-cs"/>
            </a:rPr>
            <a:t>　近年の取組として、長期的な負担軽減のため、発行額を抑えたことにより、元利償還金がピーク時の</a:t>
          </a:r>
          <a:r>
            <a:rPr kumimoji="1" lang="en-US" altLang="ja-JP" sz="1100" b="0" i="0" baseline="0">
              <a:solidFill>
                <a:schemeClr val="dk1"/>
              </a:solidFill>
              <a:effectLst/>
              <a:latin typeface="ＭＳ 明朝" panose="02020609040205080304" pitchFamily="17" charset="-128"/>
              <a:ea typeface="ＭＳ 明朝" panose="02020609040205080304" pitchFamily="17" charset="-128"/>
              <a:cs typeface="+mn-cs"/>
            </a:rPr>
            <a:t>7</a:t>
          </a:r>
          <a:r>
            <a:rPr kumimoji="1" lang="ja-JP" altLang="ja-JP" sz="1100" b="0" i="0" baseline="0">
              <a:solidFill>
                <a:schemeClr val="dk1"/>
              </a:solidFill>
              <a:effectLst/>
              <a:latin typeface="ＭＳ 明朝" panose="02020609040205080304" pitchFamily="17" charset="-128"/>
              <a:ea typeface="ＭＳ 明朝" panose="02020609040205080304" pitchFamily="17" charset="-128"/>
              <a:cs typeface="+mn-cs"/>
            </a:rPr>
            <a:t>億</a:t>
          </a:r>
          <a:r>
            <a:rPr kumimoji="1" lang="en-US" altLang="ja-JP" sz="1100" b="0" i="0" baseline="0">
              <a:solidFill>
                <a:schemeClr val="dk1"/>
              </a:solidFill>
              <a:effectLst/>
              <a:latin typeface="ＭＳ 明朝" panose="02020609040205080304" pitchFamily="17" charset="-128"/>
              <a:ea typeface="ＭＳ 明朝" panose="02020609040205080304" pitchFamily="17" charset="-128"/>
              <a:cs typeface="+mn-cs"/>
            </a:rPr>
            <a:t>6</a:t>
          </a:r>
          <a:r>
            <a:rPr kumimoji="1" lang="ja-JP" altLang="ja-JP" sz="1100" b="0" i="0" baseline="0">
              <a:solidFill>
                <a:schemeClr val="dk1"/>
              </a:solidFill>
              <a:effectLst/>
              <a:latin typeface="ＭＳ 明朝" panose="02020609040205080304" pitchFamily="17" charset="-128"/>
              <a:ea typeface="ＭＳ 明朝" panose="02020609040205080304" pitchFamily="17" charset="-128"/>
              <a:cs typeface="+mn-cs"/>
            </a:rPr>
            <a:t>千万円から平成</a:t>
          </a:r>
          <a:r>
            <a:rPr kumimoji="1" lang="en-US" altLang="ja-JP" sz="1100" b="0" i="0" baseline="0">
              <a:solidFill>
                <a:schemeClr val="dk1"/>
              </a:solidFill>
              <a:effectLst/>
              <a:latin typeface="ＭＳ 明朝" panose="02020609040205080304" pitchFamily="17" charset="-128"/>
              <a:ea typeface="ＭＳ 明朝" panose="02020609040205080304" pitchFamily="17" charset="-128"/>
              <a:cs typeface="+mn-cs"/>
            </a:rPr>
            <a:t>29</a:t>
          </a:r>
          <a:r>
            <a:rPr kumimoji="1" lang="ja-JP" altLang="ja-JP" sz="1100" b="0" i="0" baseline="0">
              <a:solidFill>
                <a:schemeClr val="dk1"/>
              </a:solidFill>
              <a:effectLst/>
              <a:latin typeface="ＭＳ 明朝" panose="02020609040205080304" pitchFamily="17" charset="-128"/>
              <a:ea typeface="ＭＳ 明朝" panose="02020609040205080304" pitchFamily="17" charset="-128"/>
              <a:cs typeface="+mn-cs"/>
            </a:rPr>
            <a:t>年度には</a:t>
          </a:r>
          <a:r>
            <a:rPr kumimoji="1" lang="en-US" altLang="ja-JP" sz="1100" b="0" i="0" baseline="0">
              <a:solidFill>
                <a:schemeClr val="dk1"/>
              </a:solidFill>
              <a:effectLst/>
              <a:latin typeface="ＭＳ 明朝" panose="02020609040205080304" pitchFamily="17" charset="-128"/>
              <a:ea typeface="ＭＳ 明朝" panose="02020609040205080304" pitchFamily="17" charset="-128"/>
              <a:cs typeface="+mn-cs"/>
            </a:rPr>
            <a:t>3</a:t>
          </a:r>
          <a:r>
            <a:rPr kumimoji="1" lang="ja-JP" altLang="ja-JP" sz="1100" b="0" i="0" baseline="0">
              <a:solidFill>
                <a:schemeClr val="dk1"/>
              </a:solidFill>
              <a:effectLst/>
              <a:latin typeface="ＭＳ 明朝" panose="02020609040205080304" pitchFamily="17" charset="-128"/>
              <a:ea typeface="ＭＳ 明朝" panose="02020609040205080304" pitchFamily="17" charset="-128"/>
              <a:cs typeface="+mn-cs"/>
            </a:rPr>
            <a:t>億円台まで減額し、令和</a:t>
          </a:r>
          <a:r>
            <a:rPr kumimoji="1" lang="en-US" altLang="ja-JP" sz="1100" b="0" i="0" baseline="0">
              <a:solidFill>
                <a:schemeClr val="dk1"/>
              </a:solidFill>
              <a:effectLst/>
              <a:latin typeface="ＭＳ 明朝" panose="02020609040205080304" pitchFamily="17" charset="-128"/>
              <a:ea typeface="ＭＳ 明朝" panose="02020609040205080304" pitchFamily="17" charset="-128"/>
              <a:cs typeface="+mn-cs"/>
            </a:rPr>
            <a:t>2</a:t>
          </a:r>
          <a:r>
            <a:rPr kumimoji="1" lang="ja-JP" altLang="ja-JP" sz="1100" b="0" i="0" baseline="0">
              <a:solidFill>
                <a:schemeClr val="dk1"/>
              </a:solidFill>
              <a:effectLst/>
              <a:latin typeface="ＭＳ 明朝" panose="02020609040205080304" pitchFamily="17" charset="-128"/>
              <a:ea typeface="ＭＳ 明朝" panose="02020609040205080304" pitchFamily="17" charset="-128"/>
              <a:cs typeface="+mn-cs"/>
            </a:rPr>
            <a:t>年度</a:t>
          </a:r>
          <a:r>
            <a:rPr kumimoji="1" lang="ja-JP" altLang="en-US" sz="1100" b="0" i="0" baseline="0">
              <a:solidFill>
                <a:schemeClr val="dk1"/>
              </a:solidFill>
              <a:effectLst/>
              <a:latin typeface="ＭＳ 明朝" panose="02020609040205080304" pitchFamily="17" charset="-128"/>
              <a:ea typeface="ＭＳ 明朝" panose="02020609040205080304" pitchFamily="17" charset="-128"/>
              <a:cs typeface="+mn-cs"/>
            </a:rPr>
            <a:t>は</a:t>
          </a:r>
          <a:r>
            <a:rPr kumimoji="1" lang="en-US" altLang="ja-JP" sz="1100" b="0" i="0" baseline="0">
              <a:solidFill>
                <a:schemeClr val="dk1"/>
              </a:solidFill>
              <a:effectLst/>
              <a:latin typeface="ＭＳ 明朝" panose="02020609040205080304" pitchFamily="17" charset="-128"/>
              <a:ea typeface="ＭＳ 明朝" panose="02020609040205080304" pitchFamily="17" charset="-128"/>
              <a:cs typeface="+mn-cs"/>
            </a:rPr>
            <a:t>2</a:t>
          </a:r>
          <a:r>
            <a:rPr kumimoji="1" lang="ja-JP" altLang="en-US" sz="1100" b="0" i="0" baseline="0">
              <a:solidFill>
                <a:schemeClr val="dk1"/>
              </a:solidFill>
              <a:effectLst/>
              <a:latin typeface="ＭＳ 明朝" panose="02020609040205080304" pitchFamily="17" charset="-128"/>
              <a:ea typeface="ＭＳ 明朝" panose="02020609040205080304" pitchFamily="17" charset="-128"/>
              <a:cs typeface="+mn-cs"/>
            </a:rPr>
            <a:t>億円台まで減少した。</a:t>
          </a:r>
          <a:endParaRPr kumimoji="1" lang="en-US" altLang="ja-JP" sz="1100" b="0" i="0" baseline="0">
            <a:solidFill>
              <a:schemeClr val="dk1"/>
            </a:solidFill>
            <a:effectLst/>
            <a:latin typeface="ＭＳ 明朝" panose="02020609040205080304" pitchFamily="17" charset="-128"/>
            <a:ea typeface="ＭＳ 明朝" panose="02020609040205080304" pitchFamily="17" charset="-128"/>
            <a:cs typeface="+mn-cs"/>
          </a:endParaRPr>
        </a:p>
        <a:p>
          <a:pPr eaLnBrk="1" fontAlgn="auto" latinLnBrk="0" hangingPunct="1"/>
          <a:r>
            <a:rPr kumimoji="1" lang="ja-JP" altLang="en-US" sz="1100" b="0" i="0" baseline="0">
              <a:solidFill>
                <a:schemeClr val="dk1"/>
              </a:solidFill>
              <a:effectLst/>
              <a:latin typeface="ＭＳ 明朝" panose="02020609040205080304" pitchFamily="17" charset="-128"/>
              <a:ea typeface="ＭＳ 明朝" panose="02020609040205080304" pitchFamily="17" charset="-128"/>
              <a:cs typeface="+mn-cs"/>
            </a:rPr>
            <a:t>　</a:t>
          </a:r>
          <a:r>
            <a:rPr kumimoji="1" lang="ja-JP" altLang="ja-JP" sz="1100" b="0" i="0" baseline="0">
              <a:solidFill>
                <a:schemeClr val="dk1"/>
              </a:solidFill>
              <a:effectLst/>
              <a:latin typeface="ＭＳ 明朝" panose="02020609040205080304" pitchFamily="17" charset="-128"/>
              <a:ea typeface="ＭＳ 明朝" panose="02020609040205080304" pitchFamily="17" charset="-128"/>
              <a:cs typeface="+mn-cs"/>
            </a:rPr>
            <a:t>ただし、地方交付税等が減額傾向にあり、ここ数年来、地方債の発行額が増額となっており、今後の財政運営においては、これまで以上に需要と供給のバランスを調整していく必要がある。</a:t>
          </a:r>
          <a:endParaRPr lang="ja-JP" altLang="ja-JP" sz="1100">
            <a:effectLst/>
            <a:latin typeface="ＭＳ 明朝" panose="02020609040205080304" pitchFamily="17" charset="-128"/>
            <a:ea typeface="ＭＳ 明朝" panose="02020609040205080304" pitchFamily="17" charset="-128"/>
          </a:endParaRPr>
        </a:p>
      </xdr:txBody>
    </xdr:sp>
    <xdr:clientData/>
  </xdr:twoCellAnchor>
  <xdr:twoCellAnchor>
    <xdr:from>
      <xdr:col>1</xdr:col>
      <xdr:colOff>0</xdr:colOff>
      <xdr:row>55</xdr:row>
      <xdr:rowOff>0</xdr:rowOff>
    </xdr:from>
    <xdr:to>
      <xdr:col>10</xdr:col>
      <xdr:colOff>0</xdr:colOff>
      <xdr:row>56</xdr:row>
      <xdr:rowOff>0</xdr:rowOff>
    </xdr:to>
    <xdr:sp macro="" textlink="">
      <xdr:nvSpPr>
        <xdr:cNvPr id="21" name="Line 22">
          <a:extLst>
            <a:ext uri="{FF2B5EF4-FFF2-40B4-BE49-F238E27FC236}">
              <a16:creationId xmlns:a16="http://schemas.microsoft.com/office/drawing/2014/main" id="{00000000-0008-0000-0A00-000015000000}"/>
            </a:ext>
          </a:extLst>
        </xdr:cNvPr>
        <xdr:cNvSpPr>
          <a:spLocks noChangeShapeType="1"/>
        </xdr:cNvSpPr>
      </xdr:nvSpPr>
      <xdr:spPr bwMode="auto">
        <a:xfrm>
          <a:off x="504825" y="12106275"/>
          <a:ext cx="7448550" cy="400050"/>
        </a:xfrm>
        <a:prstGeom prst="line">
          <a:avLst/>
        </a:prstGeom>
        <a:noFill/>
        <a:ln w="19050">
          <a:solidFill>
            <a:srgbClr val="000000"/>
          </a:solidFill>
          <a:round/>
          <a:headEnd/>
          <a:tailEnd/>
        </a:ln>
      </xdr:spPr>
    </xdr:sp>
    <xdr:clientData/>
  </xdr:twoCellAnchor>
  <xdr:twoCellAnchor>
    <xdr:from>
      <xdr:col>15</xdr:col>
      <xdr:colOff>152400</xdr:colOff>
      <xdr:row>55</xdr:row>
      <xdr:rowOff>9525</xdr:rowOff>
    </xdr:from>
    <xdr:to>
      <xdr:col>20</xdr:col>
      <xdr:colOff>227240</xdr:colOff>
      <xdr:row>57</xdr:row>
      <xdr:rowOff>382361</xdr:rowOff>
    </xdr:to>
    <xdr:sp macro="" textlink="">
      <xdr:nvSpPr>
        <xdr:cNvPr id="22" name="Rectangle 87">
          <a:extLst>
            <a:ext uri="{FF2B5EF4-FFF2-40B4-BE49-F238E27FC236}">
              <a16:creationId xmlns:a16="http://schemas.microsoft.com/office/drawing/2014/main" id="{00000000-0008-0000-0A00-000016000000}"/>
            </a:ext>
          </a:extLst>
        </xdr:cNvPr>
        <xdr:cNvSpPr>
          <a:spLocks noChangeArrowheads="1"/>
        </xdr:cNvSpPr>
      </xdr:nvSpPr>
      <xdr:spPr bwMode="auto">
        <a:xfrm>
          <a:off x="13106400" y="12115800"/>
          <a:ext cx="4456340" cy="1172936"/>
        </a:xfrm>
        <a:prstGeom prst="rect">
          <a:avLst/>
        </a:prstGeom>
        <a:solidFill>
          <a:srgbClr val="FFFFFF"/>
        </a:solidFill>
        <a:ln w="19050">
          <a:solidFill>
            <a:srgbClr val="000000"/>
          </a:solidFill>
          <a:miter lim="800000"/>
          <a:headEnd/>
          <a:tailEnd/>
        </a:ln>
      </xdr:spPr>
    </xdr:sp>
    <xdr:clientData/>
  </xdr:twoCellAnchor>
  <xdr:twoCellAnchor>
    <xdr:from>
      <xdr:col>15</xdr:col>
      <xdr:colOff>176893</xdr:colOff>
      <xdr:row>55</xdr:row>
      <xdr:rowOff>0</xdr:rowOff>
    </xdr:from>
    <xdr:to>
      <xdr:col>16</xdr:col>
      <xdr:colOff>115661</xdr:colOff>
      <xdr:row>55</xdr:row>
      <xdr:rowOff>257175</xdr:rowOff>
    </xdr:to>
    <xdr:sp macro="" textlink="">
      <xdr:nvSpPr>
        <xdr:cNvPr id="23" name="Rectangle 88">
          <a:extLst>
            <a:ext uri="{FF2B5EF4-FFF2-40B4-BE49-F238E27FC236}">
              <a16:creationId xmlns:a16="http://schemas.microsoft.com/office/drawing/2014/main" id="{00000000-0008-0000-0A00-000017000000}"/>
            </a:ext>
          </a:extLst>
        </xdr:cNvPr>
        <xdr:cNvSpPr>
          <a:spLocks noChangeArrowheads="1"/>
        </xdr:cNvSpPr>
      </xdr:nvSpPr>
      <xdr:spPr bwMode="auto">
        <a:xfrm>
          <a:off x="13130893" y="12106275"/>
          <a:ext cx="815068" cy="25717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1" i="0" u="none" strike="noStrike" baseline="0">
              <a:solidFill>
                <a:srgbClr val="000000"/>
              </a:solidFill>
              <a:latin typeface="ＭＳ ゴシック"/>
              <a:ea typeface="ＭＳ ゴシック"/>
            </a:rPr>
            <a:t>分析欄</a:t>
          </a:r>
        </a:p>
      </xdr:txBody>
    </xdr:sp>
    <xdr:clientData/>
  </xdr:twoCellAnchor>
  <xdr:twoCellAnchor>
    <xdr:from>
      <xdr:col>15</xdr:col>
      <xdr:colOff>257175</xdr:colOff>
      <xdr:row>55</xdr:row>
      <xdr:rowOff>219075</xdr:rowOff>
    </xdr:from>
    <xdr:to>
      <xdr:col>20</xdr:col>
      <xdr:colOff>125016</xdr:colOff>
      <xdr:row>57</xdr:row>
      <xdr:rowOff>334736</xdr:rowOff>
    </xdr:to>
    <xdr:sp macro="" textlink="" fLocksText="0">
      <xdr:nvSpPr>
        <xdr:cNvPr id="24" name="テキスト ボックス 23">
          <a:extLst>
            <a:ext uri="{FF2B5EF4-FFF2-40B4-BE49-F238E27FC236}">
              <a16:creationId xmlns:a16="http://schemas.microsoft.com/office/drawing/2014/main" id="{00000000-0008-0000-0A00-000018000000}"/>
            </a:ext>
          </a:extLst>
        </xdr:cNvPr>
        <xdr:cNvSpPr txBox="1"/>
      </xdr:nvSpPr>
      <xdr:spPr>
        <a:xfrm>
          <a:off x="13211175" y="12325350"/>
          <a:ext cx="4249341" cy="91576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cs typeface="MoolBoran" panose="020B0100010101010101" pitchFamily="34" charset="0"/>
            </a:rPr>
            <a:t>該当なし</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238125</xdr:colOff>
      <xdr:row>3</xdr:row>
      <xdr:rowOff>161925</xdr:rowOff>
    </xdr:from>
    <xdr:to>
      <xdr:col>18</xdr:col>
      <xdr:colOff>714375</xdr:colOff>
      <xdr:row>38</xdr:row>
      <xdr:rowOff>9525</xdr:rowOff>
    </xdr:to>
    <xdr:graphicFrame macro="">
      <xdr:nvGraphicFramePr>
        <xdr:cNvPr id="2" name="Chart 5">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276225</xdr:colOff>
      <xdr:row>38</xdr:row>
      <xdr:rowOff>333375</xdr:rowOff>
    </xdr:from>
    <xdr:to>
      <xdr:col>18</xdr:col>
      <xdr:colOff>133350</xdr:colOff>
      <xdr:row>53</xdr:row>
      <xdr:rowOff>9525</xdr:rowOff>
    </xdr:to>
    <xdr:sp macro="" textlink="">
      <xdr:nvSpPr>
        <xdr:cNvPr id="3" name="正方形/長方形 3">
          <a:extLst>
            <a:ext uri="{FF2B5EF4-FFF2-40B4-BE49-F238E27FC236}">
              <a16:creationId xmlns:a16="http://schemas.microsoft.com/office/drawing/2014/main" id="{00000000-0008-0000-0B00-000003000000}"/>
            </a:ext>
          </a:extLst>
        </xdr:cNvPr>
        <xdr:cNvSpPr>
          <a:spLocks noChangeArrowheads="1"/>
        </xdr:cNvSpPr>
      </xdr:nvSpPr>
      <xdr:spPr bwMode="auto">
        <a:xfrm>
          <a:off x="12992100" y="7572375"/>
          <a:ext cx="4667250" cy="4962525"/>
        </a:xfrm>
        <a:prstGeom prst="rect">
          <a:avLst/>
        </a:prstGeom>
        <a:solidFill>
          <a:srgbClr val="FFFFFF"/>
        </a:solidFill>
        <a:ln w="19050" algn="ctr">
          <a:solidFill>
            <a:srgbClr val="000000"/>
          </a:solidFill>
          <a:miter lim="800000"/>
          <a:headEnd/>
          <a:tailEnd/>
        </a:ln>
      </xdr:spPr>
    </xdr:sp>
    <xdr:clientData/>
  </xdr:twoCellAnchor>
  <xdr:twoCellAnchor>
    <xdr:from>
      <xdr:col>13</xdr:col>
      <xdr:colOff>334669</xdr:colOff>
      <xdr:row>39</xdr:row>
      <xdr:rowOff>12618</xdr:rowOff>
    </xdr:from>
    <xdr:to>
      <xdr:col>15</xdr:col>
      <xdr:colOff>841239</xdr:colOff>
      <xdr:row>40</xdr:row>
      <xdr:rowOff>332510</xdr:rowOff>
    </xdr:to>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3050544" y="7604043"/>
          <a:ext cx="2430620" cy="672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pPr>
          <a:r>
            <a:rPr kumimoji="1" lang="ja-JP" altLang="en-US" sz="1600" b="1" baseline="0">
              <a:solidFill>
                <a:schemeClr val="dk1"/>
              </a:solidFill>
              <a:latin typeface="ＭＳ ゴシック" panose="020B0609070205080204" pitchFamily="49" charset="-128"/>
              <a:ea typeface="ＭＳ ゴシック" panose="020B0609070205080204" pitchFamily="49" charset="-128"/>
              <a:cs typeface="+mn-cs"/>
            </a:rPr>
            <a:t>分析欄</a:t>
          </a:r>
        </a:p>
      </xdr:txBody>
    </xdr:sp>
    <xdr:clientData/>
  </xdr:twoCellAnchor>
  <xdr:twoCellAnchor editAs="oneCell">
    <xdr:from>
      <xdr:col>3</xdr:col>
      <xdr:colOff>161925</xdr:colOff>
      <xdr:row>40</xdr:row>
      <xdr:rowOff>57150</xdr:rowOff>
    </xdr:from>
    <xdr:to>
      <xdr:col>3</xdr:col>
      <xdr:colOff>704850</xdr:colOff>
      <xdr:row>40</xdr:row>
      <xdr:rowOff>314325</xdr:rowOff>
    </xdr:to>
    <xdr:sp macro="" textlink="">
      <xdr:nvSpPr>
        <xdr:cNvPr id="5" name="正方形/長方形 36" descr="右上がり対角線 (太)">
          <a:extLst>
            <a:ext uri="{FF2B5EF4-FFF2-40B4-BE49-F238E27FC236}">
              <a16:creationId xmlns:a16="http://schemas.microsoft.com/office/drawing/2014/main" id="{00000000-0008-0000-0B00-000005000000}"/>
            </a:ext>
          </a:extLst>
        </xdr:cNvPr>
        <xdr:cNvSpPr>
          <a:spLocks noChangeArrowheads="1"/>
        </xdr:cNvSpPr>
      </xdr:nvSpPr>
      <xdr:spPr bwMode="auto">
        <a:xfrm>
          <a:off x="2590800" y="8001000"/>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dr:col>3</xdr:col>
      <xdr:colOff>161925</xdr:colOff>
      <xdr:row>41</xdr:row>
      <xdr:rowOff>57150</xdr:rowOff>
    </xdr:from>
    <xdr:to>
      <xdr:col>3</xdr:col>
      <xdr:colOff>704850</xdr:colOff>
      <xdr:row>41</xdr:row>
      <xdr:rowOff>304800</xdr:rowOff>
    </xdr:to>
    <xdr:sp macro="" textlink="">
      <xdr:nvSpPr>
        <xdr:cNvPr id="6" name="正方形/長方形 37" descr="右下がり対角線 (太)">
          <a:extLst>
            <a:ext uri="{FF2B5EF4-FFF2-40B4-BE49-F238E27FC236}">
              <a16:creationId xmlns:a16="http://schemas.microsoft.com/office/drawing/2014/main" id="{00000000-0008-0000-0B00-000006000000}"/>
            </a:ext>
          </a:extLst>
        </xdr:cNvPr>
        <xdr:cNvSpPr>
          <a:spLocks noChangeArrowheads="1"/>
        </xdr:cNvSpPr>
      </xdr:nvSpPr>
      <xdr:spPr bwMode="auto">
        <a:xfrm>
          <a:off x="2590800" y="8353425"/>
          <a:ext cx="542925" cy="247650"/>
        </a:xfrm>
        <a:prstGeom prst="rect">
          <a:avLst/>
        </a:prstGeom>
        <a:solidFill>
          <a:srgbClr val="00FFFF"/>
        </a:solidFill>
        <a:ln w="12700" algn="ctr">
          <a:solidFill>
            <a:srgbClr val="000000"/>
          </a:solidFill>
          <a:miter lim="800000"/>
          <a:headEnd/>
          <a:tailEnd/>
        </a:ln>
      </xdr:spPr>
    </xdr:sp>
    <xdr:clientData/>
  </xdr:twoCellAnchor>
  <xdr:twoCellAnchor editAs="oneCell">
    <xdr:from>
      <xdr:col>3</xdr:col>
      <xdr:colOff>161925</xdr:colOff>
      <xdr:row>42</xdr:row>
      <xdr:rowOff>47625</xdr:rowOff>
    </xdr:from>
    <xdr:to>
      <xdr:col>3</xdr:col>
      <xdr:colOff>704850</xdr:colOff>
      <xdr:row>42</xdr:row>
      <xdr:rowOff>304800</xdr:rowOff>
    </xdr:to>
    <xdr:sp macro="" textlink="">
      <xdr:nvSpPr>
        <xdr:cNvPr id="7" name="正方形/長方形 38" descr="右上がり対角線 (太)">
          <a:extLst>
            <a:ext uri="{FF2B5EF4-FFF2-40B4-BE49-F238E27FC236}">
              <a16:creationId xmlns:a16="http://schemas.microsoft.com/office/drawing/2014/main" id="{00000000-0008-0000-0B00-000007000000}"/>
            </a:ext>
          </a:extLst>
        </xdr:cNvPr>
        <xdr:cNvSpPr>
          <a:spLocks noChangeArrowheads="1"/>
        </xdr:cNvSpPr>
      </xdr:nvSpPr>
      <xdr:spPr bwMode="auto">
        <a:xfrm>
          <a:off x="2590800" y="8696325"/>
          <a:ext cx="542925" cy="257175"/>
        </a:xfrm>
        <a:prstGeom prst="rect">
          <a:avLst/>
        </a:prstGeom>
        <a:solidFill>
          <a:srgbClr val="008000"/>
        </a:solidFill>
        <a:ln w="12700" algn="ctr">
          <a:solidFill>
            <a:srgbClr val="000000"/>
          </a:solidFill>
          <a:miter lim="800000"/>
          <a:headEnd/>
          <a:tailEnd/>
        </a:ln>
      </xdr:spPr>
    </xdr:sp>
    <xdr:clientData/>
  </xdr:twoCellAnchor>
  <xdr:twoCellAnchor editAs="oneCell">
    <xdr:from>
      <xdr:col>3</xdr:col>
      <xdr:colOff>161925</xdr:colOff>
      <xdr:row>43</xdr:row>
      <xdr:rowOff>47625</xdr:rowOff>
    </xdr:from>
    <xdr:to>
      <xdr:col>3</xdr:col>
      <xdr:colOff>704850</xdr:colOff>
      <xdr:row>43</xdr:row>
      <xdr:rowOff>304800</xdr:rowOff>
    </xdr:to>
    <xdr:sp macro="" textlink="">
      <xdr:nvSpPr>
        <xdr:cNvPr id="8" name="正方形/長方形 39" descr="右下がり対角線 (太)">
          <a:extLst>
            <a:ext uri="{FF2B5EF4-FFF2-40B4-BE49-F238E27FC236}">
              <a16:creationId xmlns:a16="http://schemas.microsoft.com/office/drawing/2014/main" id="{00000000-0008-0000-0B00-000008000000}"/>
            </a:ext>
          </a:extLst>
        </xdr:cNvPr>
        <xdr:cNvSpPr>
          <a:spLocks noChangeArrowheads="1"/>
        </xdr:cNvSpPr>
      </xdr:nvSpPr>
      <xdr:spPr bwMode="auto">
        <a:xfrm>
          <a:off x="2590800" y="9048750"/>
          <a:ext cx="542925" cy="257175"/>
        </a:xfrm>
        <a:prstGeom prst="rect">
          <a:avLst/>
        </a:prstGeom>
        <a:solidFill>
          <a:srgbClr val="9999FF"/>
        </a:solidFill>
        <a:ln w="12700" algn="ctr">
          <a:solidFill>
            <a:srgbClr val="000000"/>
          </a:solidFill>
          <a:miter lim="800000"/>
          <a:headEnd/>
          <a:tailEnd/>
        </a:ln>
      </xdr:spPr>
    </xdr:sp>
    <xdr:clientData/>
  </xdr:twoCellAnchor>
  <xdr:twoCellAnchor editAs="oneCell">
    <xdr:from>
      <xdr:col>3</xdr:col>
      <xdr:colOff>161925</xdr:colOff>
      <xdr:row>44</xdr:row>
      <xdr:rowOff>57150</xdr:rowOff>
    </xdr:from>
    <xdr:to>
      <xdr:col>3</xdr:col>
      <xdr:colOff>704850</xdr:colOff>
      <xdr:row>44</xdr:row>
      <xdr:rowOff>304800</xdr:rowOff>
    </xdr:to>
    <xdr:sp macro="" textlink="">
      <xdr:nvSpPr>
        <xdr:cNvPr id="9" name="正方形/長方形 40" descr="右上がり対角線 (太)">
          <a:extLst>
            <a:ext uri="{FF2B5EF4-FFF2-40B4-BE49-F238E27FC236}">
              <a16:creationId xmlns:a16="http://schemas.microsoft.com/office/drawing/2014/main" id="{00000000-0008-0000-0B00-000009000000}"/>
            </a:ext>
          </a:extLst>
        </xdr:cNvPr>
        <xdr:cNvSpPr>
          <a:spLocks noChangeArrowheads="1"/>
        </xdr:cNvSpPr>
      </xdr:nvSpPr>
      <xdr:spPr bwMode="auto">
        <a:xfrm>
          <a:off x="2590800" y="9410700"/>
          <a:ext cx="542925" cy="247650"/>
        </a:xfrm>
        <a:prstGeom prst="rect">
          <a:avLst/>
        </a:prstGeom>
        <a:solidFill>
          <a:srgbClr val="FF6600"/>
        </a:solidFill>
        <a:ln w="12700" algn="ctr">
          <a:solidFill>
            <a:srgbClr val="000000"/>
          </a:solidFill>
          <a:miter lim="800000"/>
          <a:headEnd/>
          <a:tailEnd/>
        </a:ln>
      </xdr:spPr>
    </xdr:sp>
    <xdr:clientData/>
  </xdr:twoCellAnchor>
  <xdr:twoCellAnchor editAs="oneCell">
    <xdr:from>
      <xdr:col>3</xdr:col>
      <xdr:colOff>161925</xdr:colOff>
      <xdr:row>45</xdr:row>
      <xdr:rowOff>57150</xdr:rowOff>
    </xdr:from>
    <xdr:to>
      <xdr:col>3</xdr:col>
      <xdr:colOff>704850</xdr:colOff>
      <xdr:row>45</xdr:row>
      <xdr:rowOff>314325</xdr:rowOff>
    </xdr:to>
    <xdr:sp macro="" textlink="">
      <xdr:nvSpPr>
        <xdr:cNvPr id="10" name="正方形/長方形 41" descr="右下がり対角線 (太)">
          <a:extLst>
            <a:ext uri="{FF2B5EF4-FFF2-40B4-BE49-F238E27FC236}">
              <a16:creationId xmlns:a16="http://schemas.microsoft.com/office/drawing/2014/main" id="{00000000-0008-0000-0B00-00000A000000}"/>
            </a:ext>
          </a:extLst>
        </xdr:cNvPr>
        <xdr:cNvSpPr>
          <a:spLocks noChangeArrowheads="1"/>
        </xdr:cNvSpPr>
      </xdr:nvSpPr>
      <xdr:spPr bwMode="auto">
        <a:xfrm>
          <a:off x="2590800" y="9763125"/>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dr:col>3</xdr:col>
      <xdr:colOff>161925</xdr:colOff>
      <xdr:row>47</xdr:row>
      <xdr:rowOff>57150</xdr:rowOff>
    </xdr:from>
    <xdr:to>
      <xdr:col>3</xdr:col>
      <xdr:colOff>704850</xdr:colOff>
      <xdr:row>47</xdr:row>
      <xdr:rowOff>314325</xdr:rowOff>
    </xdr:to>
    <xdr:sp macro="" textlink="">
      <xdr:nvSpPr>
        <xdr:cNvPr id="11" name="正方形/長方形 42" descr="右上がり対角線 (太)">
          <a:extLst>
            <a:ext uri="{FF2B5EF4-FFF2-40B4-BE49-F238E27FC236}">
              <a16:creationId xmlns:a16="http://schemas.microsoft.com/office/drawing/2014/main" id="{00000000-0008-0000-0B00-00000B000000}"/>
            </a:ext>
          </a:extLst>
        </xdr:cNvPr>
        <xdr:cNvSpPr>
          <a:spLocks noChangeArrowheads="1"/>
        </xdr:cNvSpPr>
      </xdr:nvSpPr>
      <xdr:spPr bwMode="auto">
        <a:xfrm>
          <a:off x="2590800" y="10467975"/>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dr:col>3</xdr:col>
      <xdr:colOff>161925</xdr:colOff>
      <xdr:row>48</xdr:row>
      <xdr:rowOff>47625</xdr:rowOff>
    </xdr:from>
    <xdr:to>
      <xdr:col>3</xdr:col>
      <xdr:colOff>704850</xdr:colOff>
      <xdr:row>48</xdr:row>
      <xdr:rowOff>304800</xdr:rowOff>
    </xdr:to>
    <xdr:sp macro="" textlink="">
      <xdr:nvSpPr>
        <xdr:cNvPr id="12" name="正方形/長方形 43" descr="右下がり対角線 (太)">
          <a:extLst>
            <a:ext uri="{FF2B5EF4-FFF2-40B4-BE49-F238E27FC236}">
              <a16:creationId xmlns:a16="http://schemas.microsoft.com/office/drawing/2014/main" id="{00000000-0008-0000-0B00-00000C000000}"/>
            </a:ext>
          </a:extLst>
        </xdr:cNvPr>
        <xdr:cNvSpPr>
          <a:spLocks noChangeArrowheads="1"/>
        </xdr:cNvSpPr>
      </xdr:nvSpPr>
      <xdr:spPr bwMode="auto">
        <a:xfrm>
          <a:off x="2590800" y="10810875"/>
          <a:ext cx="542925" cy="257175"/>
        </a:xfrm>
        <a:prstGeom prst="rect">
          <a:avLst/>
        </a:prstGeom>
        <a:solidFill>
          <a:srgbClr val="00FF00"/>
        </a:solidFill>
        <a:ln w="12700" algn="ctr">
          <a:solidFill>
            <a:srgbClr val="000000"/>
          </a:solidFill>
          <a:miter lim="800000"/>
          <a:headEnd/>
          <a:tailEnd/>
        </a:ln>
      </xdr:spPr>
    </xdr:sp>
    <xdr:clientData/>
  </xdr:twoCellAnchor>
  <xdr:twoCellAnchor editAs="oneCell">
    <xdr:from>
      <xdr:col>3</xdr:col>
      <xdr:colOff>161925</xdr:colOff>
      <xdr:row>49</xdr:row>
      <xdr:rowOff>57150</xdr:rowOff>
    </xdr:from>
    <xdr:to>
      <xdr:col>3</xdr:col>
      <xdr:colOff>704850</xdr:colOff>
      <xdr:row>49</xdr:row>
      <xdr:rowOff>304800</xdr:rowOff>
    </xdr:to>
    <xdr:sp macro="" textlink="">
      <xdr:nvSpPr>
        <xdr:cNvPr id="13" name="正方形/長方形 44" descr="右上がり対角線 (太)">
          <a:extLst>
            <a:ext uri="{FF2B5EF4-FFF2-40B4-BE49-F238E27FC236}">
              <a16:creationId xmlns:a16="http://schemas.microsoft.com/office/drawing/2014/main" id="{00000000-0008-0000-0B00-00000D000000}"/>
            </a:ext>
          </a:extLst>
        </xdr:cNvPr>
        <xdr:cNvSpPr>
          <a:spLocks noChangeArrowheads="1"/>
        </xdr:cNvSpPr>
      </xdr:nvSpPr>
      <xdr:spPr bwMode="auto">
        <a:xfrm>
          <a:off x="2590800" y="11172825"/>
          <a:ext cx="542925" cy="247650"/>
        </a:xfrm>
        <a:prstGeom prst="rect">
          <a:avLst/>
        </a:prstGeom>
        <a:solidFill>
          <a:srgbClr val="FF00FF"/>
        </a:solidFill>
        <a:ln w="12700" algn="ctr">
          <a:solidFill>
            <a:srgbClr val="000000"/>
          </a:solidFill>
          <a:miter lim="800000"/>
          <a:headEnd/>
          <a:tailEnd/>
        </a:ln>
      </xdr:spPr>
    </xdr:sp>
    <xdr:clientData/>
  </xdr:twoCellAnchor>
  <xdr:twoCellAnchor editAs="oneCell">
    <xdr:from>
      <xdr:col>3</xdr:col>
      <xdr:colOff>161925</xdr:colOff>
      <xdr:row>50</xdr:row>
      <xdr:rowOff>57150</xdr:rowOff>
    </xdr:from>
    <xdr:to>
      <xdr:col>3</xdr:col>
      <xdr:colOff>704850</xdr:colOff>
      <xdr:row>50</xdr:row>
      <xdr:rowOff>314325</xdr:rowOff>
    </xdr:to>
    <xdr:sp macro="" textlink="">
      <xdr:nvSpPr>
        <xdr:cNvPr id="14" name="正方形/長方形 45" descr="右下がり対角線 (太)">
          <a:extLst>
            <a:ext uri="{FF2B5EF4-FFF2-40B4-BE49-F238E27FC236}">
              <a16:creationId xmlns:a16="http://schemas.microsoft.com/office/drawing/2014/main" id="{00000000-0008-0000-0B00-00000E000000}"/>
            </a:ext>
          </a:extLst>
        </xdr:cNvPr>
        <xdr:cNvSpPr>
          <a:spLocks noChangeArrowheads="1"/>
        </xdr:cNvSpPr>
      </xdr:nvSpPr>
      <xdr:spPr bwMode="auto">
        <a:xfrm>
          <a:off x="2590800" y="11525250"/>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dr:col>3</xdr:col>
      <xdr:colOff>161925</xdr:colOff>
      <xdr:row>51</xdr:row>
      <xdr:rowOff>47625</xdr:rowOff>
    </xdr:from>
    <xdr:to>
      <xdr:col>3</xdr:col>
      <xdr:colOff>704850</xdr:colOff>
      <xdr:row>51</xdr:row>
      <xdr:rowOff>304800</xdr:rowOff>
    </xdr:to>
    <xdr:sp macro="" textlink="">
      <xdr:nvSpPr>
        <xdr:cNvPr id="15" name="正方形/長方形 46" descr="右上がり対角線 (太)">
          <a:extLst>
            <a:ext uri="{FF2B5EF4-FFF2-40B4-BE49-F238E27FC236}">
              <a16:creationId xmlns:a16="http://schemas.microsoft.com/office/drawing/2014/main" id="{00000000-0008-0000-0B00-00000F000000}"/>
            </a:ext>
          </a:extLst>
        </xdr:cNvPr>
        <xdr:cNvSpPr>
          <a:spLocks noChangeArrowheads="1"/>
        </xdr:cNvSpPr>
      </xdr:nvSpPr>
      <xdr:spPr bwMode="auto">
        <a:xfrm>
          <a:off x="2590800" y="11868150"/>
          <a:ext cx="542925" cy="257175"/>
        </a:xfrm>
        <a:prstGeom prst="rect">
          <a:avLst/>
        </a:prstGeom>
        <a:solidFill>
          <a:srgbClr val="FFCC00"/>
        </a:solidFill>
        <a:ln w="12700" algn="ctr">
          <a:solidFill>
            <a:srgbClr val="000000"/>
          </a:solidFill>
          <a:miter lim="800000"/>
          <a:headEnd/>
          <a:tailEnd/>
        </a:ln>
      </xdr:spPr>
    </xdr:sp>
    <xdr:clientData/>
  </xdr:twoCellAnchor>
  <xdr:twoCellAnchor>
    <xdr:from>
      <xdr:col>3</xdr:col>
      <xdr:colOff>190500</xdr:colOff>
      <xdr:row>52</xdr:row>
      <xdr:rowOff>161925</xdr:rowOff>
    </xdr:from>
    <xdr:to>
      <xdr:col>3</xdr:col>
      <xdr:colOff>666750</xdr:colOff>
      <xdr:row>52</xdr:row>
      <xdr:rowOff>161925</xdr:rowOff>
    </xdr:to>
    <xdr:cxnSp macro="">
      <xdr:nvCxnSpPr>
        <xdr:cNvPr id="16" name="直線コネクタ 20">
          <a:extLst>
            <a:ext uri="{FF2B5EF4-FFF2-40B4-BE49-F238E27FC236}">
              <a16:creationId xmlns:a16="http://schemas.microsoft.com/office/drawing/2014/main" id="{00000000-0008-0000-0B00-000010000000}"/>
            </a:ext>
          </a:extLst>
        </xdr:cNvPr>
        <xdr:cNvCxnSpPr>
          <a:cxnSpLocks noChangeShapeType="1"/>
        </xdr:cNvCxnSpPr>
      </xdr:nvCxnSpPr>
      <xdr:spPr bwMode="auto">
        <a:xfrm>
          <a:off x="2619375" y="12334875"/>
          <a:ext cx="476250" cy="0"/>
        </a:xfrm>
        <a:prstGeom prst="line">
          <a:avLst/>
        </a:prstGeom>
        <a:noFill/>
        <a:ln w="38100" algn="ctr">
          <a:solidFill>
            <a:srgbClr val="FF0000"/>
          </a:solidFill>
          <a:round/>
          <a:headEnd/>
          <a:tailEnd/>
        </a:ln>
      </xdr:spPr>
    </xdr:cxnSp>
    <xdr:clientData/>
  </xdr:twoCellAnchor>
  <xdr:twoCellAnchor>
    <xdr:from>
      <xdr:col>3</xdr:col>
      <xdr:colOff>342900</xdr:colOff>
      <xdr:row>52</xdr:row>
      <xdr:rowOff>76200</xdr:rowOff>
    </xdr:from>
    <xdr:to>
      <xdr:col>3</xdr:col>
      <xdr:colOff>523875</xdr:colOff>
      <xdr:row>52</xdr:row>
      <xdr:rowOff>257175</xdr:rowOff>
    </xdr:to>
    <xdr:sp macro="" textlink="">
      <xdr:nvSpPr>
        <xdr:cNvPr id="17" name="Oval 182">
          <a:extLst>
            <a:ext uri="{FF2B5EF4-FFF2-40B4-BE49-F238E27FC236}">
              <a16:creationId xmlns:a16="http://schemas.microsoft.com/office/drawing/2014/main" id="{00000000-0008-0000-0B00-000011000000}"/>
            </a:ext>
          </a:extLst>
        </xdr:cNvPr>
        <xdr:cNvSpPr>
          <a:spLocks noChangeArrowheads="1"/>
        </xdr:cNvSpPr>
      </xdr:nvSpPr>
      <xdr:spPr bwMode="auto">
        <a:xfrm>
          <a:off x="2771775" y="12249150"/>
          <a:ext cx="180975" cy="180975"/>
        </a:xfrm>
        <a:prstGeom prst="ellipse">
          <a:avLst/>
        </a:prstGeom>
        <a:solidFill>
          <a:srgbClr val="FF0000"/>
        </a:solidFill>
        <a:ln w="12700">
          <a:solidFill>
            <a:srgbClr val="FF0000"/>
          </a:solidFill>
          <a:round/>
          <a:headEnd/>
          <a:tailEnd/>
        </a:ln>
      </xdr:spPr>
    </xdr:sp>
    <xdr:clientData/>
  </xdr:twoCellAnchor>
  <xdr:twoCellAnchor>
    <xdr:from>
      <xdr:col>0</xdr:col>
      <xdr:colOff>138544</xdr:colOff>
      <xdr:row>0</xdr:row>
      <xdr:rowOff>138544</xdr:rowOff>
    </xdr:from>
    <xdr:to>
      <xdr:col>10</xdr:col>
      <xdr:colOff>398317</xdr:colOff>
      <xdr:row>4</xdr:row>
      <xdr:rowOff>21646</xdr:rowOff>
    </xdr:to>
    <xdr:sp macro="" textlink="">
      <xdr:nvSpPr>
        <xdr:cNvPr id="18" name="表題ボックス">
          <a:extLst>
            <a:ext uri="{FF2B5EF4-FFF2-40B4-BE49-F238E27FC236}">
              <a16:creationId xmlns:a16="http://schemas.microsoft.com/office/drawing/2014/main" id="{00000000-0008-0000-0B00-000012000000}"/>
            </a:ext>
          </a:extLst>
        </xdr:cNvPr>
        <xdr:cNvSpPr>
          <a:spLocks noChangeArrowheads="1"/>
        </xdr:cNvSpPr>
      </xdr:nvSpPr>
      <xdr:spPr bwMode="auto">
        <a:xfrm>
          <a:off x="138544" y="138544"/>
          <a:ext cx="9232323" cy="645102"/>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10</a:t>
          </a:r>
          <a:r>
            <a:rPr lang="ja-JP" altLang="en-US" sz="2400" b="1" i="0" strike="noStrike">
              <a:solidFill>
                <a:srgbClr val="000000"/>
              </a:solidFill>
              <a:latin typeface="ＭＳ ゴシック"/>
              <a:ea typeface="ＭＳ ゴシック"/>
            </a:rPr>
            <a:t>）将来負担比率（分子）の構造（市町村）</a:t>
          </a:r>
        </a:p>
      </xdr:txBody>
    </xdr:sp>
    <xdr:clientData/>
  </xdr:twoCellAnchor>
  <xdr:twoCellAnchor>
    <xdr:from>
      <xdr:col>11</xdr:col>
      <xdr:colOff>590550</xdr:colOff>
      <xdr:row>1</xdr:row>
      <xdr:rowOff>47625</xdr:rowOff>
    </xdr:from>
    <xdr:to>
      <xdr:col>13</xdr:col>
      <xdr:colOff>628650</xdr:colOff>
      <xdr:row>3</xdr:row>
      <xdr:rowOff>123825</xdr:rowOff>
    </xdr:to>
    <xdr:sp macro="" textlink="">
      <xdr:nvSpPr>
        <xdr:cNvPr id="19" name="年度ボックス">
          <a:extLst>
            <a:ext uri="{FF2B5EF4-FFF2-40B4-BE49-F238E27FC236}">
              <a16:creationId xmlns:a16="http://schemas.microsoft.com/office/drawing/2014/main" id="{00000000-0008-0000-0B00-000013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14</xdr:col>
      <xdr:colOff>171450</xdr:colOff>
      <xdr:row>1</xdr:row>
      <xdr:rowOff>47625</xdr:rowOff>
    </xdr:from>
    <xdr:to>
      <xdr:col>18</xdr:col>
      <xdr:colOff>133350</xdr:colOff>
      <xdr:row>3</xdr:row>
      <xdr:rowOff>123825</xdr:rowOff>
    </xdr:to>
    <xdr:sp macro="" textlink="">
      <xdr:nvSpPr>
        <xdr:cNvPr id="20" name="団体名称ボックス">
          <a:extLst>
            <a:ext uri="{FF2B5EF4-FFF2-40B4-BE49-F238E27FC236}">
              <a16:creationId xmlns:a16="http://schemas.microsoft.com/office/drawing/2014/main" id="{00000000-0008-0000-0B00-000014000000}"/>
            </a:ext>
          </a:extLst>
        </xdr:cNvPr>
        <xdr:cNvSpPr>
          <a:spLocks noChangeArrowheads="1"/>
        </xdr:cNvSpPr>
      </xdr:nvSpPr>
      <xdr:spPr bwMode="auto">
        <a:xfrm>
          <a:off x="1384935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宮崎県諸塚村</a:t>
          </a:r>
        </a:p>
      </xdr:txBody>
    </xdr:sp>
    <xdr:clientData/>
  </xdr:twoCellAnchor>
  <xdr:twoCellAnchor>
    <xdr:from>
      <xdr:col>1</xdr:col>
      <xdr:colOff>0</xdr:colOff>
      <xdr:row>39</xdr:row>
      <xdr:rowOff>0</xdr:rowOff>
    </xdr:from>
    <xdr:to>
      <xdr:col>8</xdr:col>
      <xdr:colOff>0</xdr:colOff>
      <xdr:row>40</xdr:row>
      <xdr:rowOff>0</xdr:rowOff>
    </xdr:to>
    <xdr:sp macro="" textlink="">
      <xdr:nvSpPr>
        <xdr:cNvPr id="21" name="Line 22">
          <a:extLst>
            <a:ext uri="{FF2B5EF4-FFF2-40B4-BE49-F238E27FC236}">
              <a16:creationId xmlns:a16="http://schemas.microsoft.com/office/drawing/2014/main" id="{00000000-0008-0000-0B00-000015000000}"/>
            </a:ext>
          </a:extLst>
        </xdr:cNvPr>
        <xdr:cNvSpPr>
          <a:spLocks noChangeShapeType="1"/>
        </xdr:cNvSpPr>
      </xdr:nvSpPr>
      <xdr:spPr bwMode="auto">
        <a:xfrm>
          <a:off x="504825" y="7591425"/>
          <a:ext cx="5972175" cy="352425"/>
        </a:xfrm>
        <a:prstGeom prst="line">
          <a:avLst/>
        </a:prstGeom>
        <a:noFill/>
        <a:ln w="19050">
          <a:solidFill>
            <a:srgbClr val="000000"/>
          </a:solidFill>
          <a:round/>
          <a:headEnd/>
          <a:tailEnd/>
        </a:ln>
      </xdr:spPr>
    </xdr:sp>
    <xdr:clientData/>
  </xdr:twoCellAnchor>
  <xdr:twoCellAnchor>
    <xdr:from>
      <xdr:col>1</xdr:col>
      <xdr:colOff>114300</xdr:colOff>
      <xdr:row>3</xdr:row>
      <xdr:rowOff>133350</xdr:rowOff>
    </xdr:from>
    <xdr:to>
      <xdr:col>2</xdr:col>
      <xdr:colOff>933450</xdr:colOff>
      <xdr:row>5</xdr:row>
      <xdr:rowOff>133350</xdr:rowOff>
    </xdr:to>
    <xdr:sp macro="" textlink="">
      <xdr:nvSpPr>
        <xdr:cNvPr id="22" name="テキスト ボックス 6">
          <a:extLst>
            <a:ext uri="{FF2B5EF4-FFF2-40B4-BE49-F238E27FC236}">
              <a16:creationId xmlns:a16="http://schemas.microsoft.com/office/drawing/2014/main" id="{00000000-0008-0000-0B00-000016000000}"/>
            </a:ext>
          </a:extLst>
        </xdr:cNvPr>
        <xdr:cNvSpPr txBox="1">
          <a:spLocks noChangeArrowheads="1"/>
        </xdr:cNvSpPr>
      </xdr:nvSpPr>
      <xdr:spPr bwMode="auto">
        <a:xfrm>
          <a:off x="619125" y="704850"/>
          <a:ext cx="178117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13</xdr:col>
      <xdr:colOff>390525</xdr:colOff>
      <xdr:row>40</xdr:row>
      <xdr:rowOff>19050</xdr:rowOff>
    </xdr:from>
    <xdr:to>
      <xdr:col>18</xdr:col>
      <xdr:colOff>19049</xdr:colOff>
      <xdr:row>52</xdr:row>
      <xdr:rowOff>247650</xdr:rowOff>
    </xdr:to>
    <xdr:sp macro="" textlink="" fLocksText="0">
      <xdr:nvSpPr>
        <xdr:cNvPr id="23" name="テキスト ボックス 22">
          <a:extLst>
            <a:ext uri="{FF2B5EF4-FFF2-40B4-BE49-F238E27FC236}">
              <a16:creationId xmlns:a16="http://schemas.microsoft.com/office/drawing/2014/main" id="{00000000-0008-0000-0B00-000017000000}"/>
            </a:ext>
          </a:extLst>
        </xdr:cNvPr>
        <xdr:cNvSpPr txBox="1"/>
      </xdr:nvSpPr>
      <xdr:spPr>
        <a:xfrm>
          <a:off x="13106400" y="7962900"/>
          <a:ext cx="4438649" cy="4457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latin typeface="ＭＳ 明朝" panose="02020609040205080304" pitchFamily="17" charset="-128"/>
              <a:ea typeface="ＭＳ 明朝" panose="02020609040205080304" pitchFamily="17" charset="-128"/>
            </a:rPr>
            <a:t>　地方債の新規発行の抑制効果により、現在高の減少とともに将来負担額も減少傾向にある。しかし、近年の地方交付税の減額分の資源として地方債の発行額が増加していることにより、一般会計等に係る地方債の現在高が増加傾向にある。本年度は新規発行の抑制効果もあり減少となった。</a:t>
          </a:r>
        </a:p>
        <a:p>
          <a:r>
            <a:rPr kumimoji="1" lang="ja-JP" altLang="en-US" sz="1200">
              <a:latin typeface="ＭＳ 明朝" panose="02020609040205080304" pitchFamily="17" charset="-128"/>
              <a:ea typeface="ＭＳ 明朝" panose="02020609040205080304" pitchFamily="17" charset="-128"/>
            </a:rPr>
            <a:t>　現在、起債償還額の減額に伴い交付税基準財政需要算入見込み額も減少傾向となっているが、今まで積み増ししてきた充当可能基金により、将来負担比率分子は平成</a:t>
          </a:r>
          <a:r>
            <a:rPr kumimoji="1" lang="en-US" altLang="ja-JP" sz="1200">
              <a:latin typeface="ＭＳ 明朝" panose="02020609040205080304" pitchFamily="17" charset="-128"/>
              <a:ea typeface="ＭＳ 明朝" panose="02020609040205080304" pitchFamily="17" charset="-128"/>
            </a:rPr>
            <a:t>20</a:t>
          </a:r>
          <a:r>
            <a:rPr kumimoji="1" lang="ja-JP" altLang="en-US" sz="1200">
              <a:latin typeface="ＭＳ 明朝" panose="02020609040205080304" pitchFamily="17" charset="-128"/>
              <a:ea typeface="ＭＳ 明朝" panose="02020609040205080304" pitchFamily="17" charset="-128"/>
            </a:rPr>
            <a:t>年度以降、マイナス指数となっている。しかし、平成</a:t>
          </a:r>
          <a:r>
            <a:rPr kumimoji="1" lang="en-US" altLang="ja-JP" sz="1200">
              <a:latin typeface="ＭＳ 明朝" panose="02020609040205080304" pitchFamily="17" charset="-128"/>
              <a:ea typeface="ＭＳ 明朝" panose="02020609040205080304" pitchFamily="17" charset="-128"/>
            </a:rPr>
            <a:t>30</a:t>
          </a:r>
          <a:r>
            <a:rPr kumimoji="1" lang="ja-JP" altLang="en-US" sz="1200">
              <a:latin typeface="ＭＳ 明朝" panose="02020609040205080304" pitchFamily="17" charset="-128"/>
              <a:ea typeface="ＭＳ 明朝" panose="02020609040205080304" pitchFamily="17" charset="-128"/>
            </a:rPr>
            <a:t>年から継続して基金の取崩しを行っており、今後は更なる補助事業等の活用など財源確保を図りながら身の丈に合った財政運営を行う必要がある。</a:t>
          </a:r>
          <a:endParaRPr kumimoji="1" lang="en-US" altLang="ja-JP" sz="1200">
            <a:latin typeface="ＭＳ 明朝" panose="02020609040205080304" pitchFamily="17" charset="-128"/>
            <a:ea typeface="ＭＳ 明朝" panose="02020609040205080304" pitchFamily="17" charset="-128"/>
          </a:endParaRPr>
        </a:p>
        <a:p>
          <a:endParaRPr kumimoji="1" lang="ja-JP" altLang="en-US" sz="1400">
            <a:latin typeface="ＭＳ ゴシック" pitchFamily="49" charset="-128"/>
            <a:ea typeface="ＭＳ ゴシック" pitchFamily="49" charset="-128"/>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4</xdr:row>
      <xdr:rowOff>85724</xdr:rowOff>
    </xdr:from>
    <xdr:to>
      <xdr:col>8</xdr:col>
      <xdr:colOff>13607</xdr:colOff>
      <xdr:row>52</xdr:row>
      <xdr:rowOff>81643</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54</xdr:row>
      <xdr:rowOff>104775</xdr:rowOff>
    </xdr:from>
    <xdr:to>
      <xdr:col>1</xdr:col>
      <xdr:colOff>895350</xdr:colOff>
      <xdr:row>54</xdr:row>
      <xdr:rowOff>522078</xdr:rowOff>
    </xdr:to>
    <xdr:sp macro="" textlink="">
      <xdr:nvSpPr>
        <xdr:cNvPr id="3" name="Rectangle 2">
          <a:extLst>
            <a:ext uri="{FF2B5EF4-FFF2-40B4-BE49-F238E27FC236}">
              <a16:creationId xmlns:a16="http://schemas.microsoft.com/office/drawing/2014/main" id="{00000000-0008-0000-0C00-000003000000}"/>
            </a:ext>
          </a:extLst>
        </xdr:cNvPr>
        <xdr:cNvSpPr>
          <a:spLocks noChangeArrowheads="1"/>
        </xdr:cNvSpPr>
      </xdr:nvSpPr>
      <xdr:spPr bwMode="auto">
        <a:xfrm>
          <a:off x="828675" y="12411075"/>
          <a:ext cx="695325" cy="417303"/>
        </a:xfrm>
        <a:prstGeom prst="rect">
          <a:avLst/>
        </a:prstGeom>
        <a:pattFill prst="pct70">
          <a:fgClr>
            <a:srgbClr val="843C0C"/>
          </a:fgClr>
          <a:bgClr>
            <a:schemeClr val="bg1"/>
          </a:bgClr>
        </a:pattFill>
        <a:ln w="6350">
          <a:solidFill>
            <a:srgbClr val="000000"/>
          </a:solidFill>
          <a:miter lim="800000"/>
          <a:headEnd/>
          <a:tailEnd/>
        </a:ln>
      </xdr:spPr>
    </xdr:sp>
    <xdr:clientData/>
  </xdr:twoCellAnchor>
  <xdr:twoCellAnchor>
    <xdr:from>
      <xdr:col>1</xdr:col>
      <xdr:colOff>200025</xdr:colOff>
      <xdr:row>56</xdr:row>
      <xdr:rowOff>114300</xdr:rowOff>
    </xdr:from>
    <xdr:to>
      <xdr:col>1</xdr:col>
      <xdr:colOff>895350</xdr:colOff>
      <xdr:row>56</xdr:row>
      <xdr:rowOff>523875</xdr:rowOff>
    </xdr:to>
    <xdr:sp macro="" textlink="">
      <xdr:nvSpPr>
        <xdr:cNvPr id="4" name="Rectangle 3">
          <a:extLst>
            <a:ext uri="{FF2B5EF4-FFF2-40B4-BE49-F238E27FC236}">
              <a16:creationId xmlns:a16="http://schemas.microsoft.com/office/drawing/2014/main" id="{00000000-0008-0000-0C00-000004000000}"/>
            </a:ext>
          </a:extLst>
        </xdr:cNvPr>
        <xdr:cNvSpPr>
          <a:spLocks noChangeArrowheads="1"/>
        </xdr:cNvSpPr>
      </xdr:nvSpPr>
      <xdr:spPr bwMode="auto">
        <a:xfrm>
          <a:off x="828675" y="13754100"/>
          <a:ext cx="695325" cy="409575"/>
        </a:xfrm>
        <a:prstGeom prst="rect">
          <a:avLst/>
        </a:prstGeom>
        <a:solidFill>
          <a:srgbClr val="2E75B6"/>
        </a:solidFill>
        <a:ln w="6350">
          <a:solidFill>
            <a:srgbClr val="000000"/>
          </a:solidFill>
          <a:miter lim="800000"/>
          <a:headEnd/>
          <a:tailEnd/>
        </a:ln>
      </xdr:spPr>
    </xdr:sp>
    <xdr:clientData/>
  </xdr:twoCellAnchor>
  <xdr:twoCellAnchor>
    <xdr:from>
      <xdr:col>0</xdr:col>
      <xdr:colOff>123825</xdr:colOff>
      <xdr:row>0</xdr:row>
      <xdr:rowOff>123825</xdr:rowOff>
    </xdr:from>
    <xdr:to>
      <xdr:col>8</xdr:col>
      <xdr:colOff>138546</xdr:colOff>
      <xdr:row>3</xdr:row>
      <xdr:rowOff>133350</xdr:rowOff>
    </xdr:to>
    <xdr:sp macro="" textlink="">
      <xdr:nvSpPr>
        <xdr:cNvPr id="5" name="表題ボックス">
          <a:extLst>
            <a:ext uri="{FF2B5EF4-FFF2-40B4-BE49-F238E27FC236}">
              <a16:creationId xmlns:a16="http://schemas.microsoft.com/office/drawing/2014/main" id="{00000000-0008-0000-0C00-000005000000}"/>
            </a:ext>
          </a:extLst>
        </xdr:cNvPr>
        <xdr:cNvSpPr>
          <a:spLocks noChangeArrowheads="1"/>
        </xdr:cNvSpPr>
      </xdr:nvSpPr>
      <xdr:spPr bwMode="auto">
        <a:xfrm>
          <a:off x="123825" y="123825"/>
          <a:ext cx="13435446"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）基金残高（東日本大震災分を含む）に係る経年分析（市町村）</a:t>
          </a:r>
        </a:p>
      </xdr:txBody>
    </xdr:sp>
    <xdr:clientData/>
  </xdr:twoCellAnchor>
  <xdr:twoCellAnchor>
    <xdr:from>
      <xdr:col>1</xdr:col>
      <xdr:colOff>0</xdr:colOff>
      <xdr:row>53</xdr:row>
      <xdr:rowOff>0</xdr:rowOff>
    </xdr:from>
    <xdr:to>
      <xdr:col>5</xdr:col>
      <xdr:colOff>0</xdr:colOff>
      <xdr:row>54</xdr:row>
      <xdr:rowOff>0</xdr:rowOff>
    </xdr:to>
    <xdr:sp macro="" textlink="">
      <xdr:nvSpPr>
        <xdr:cNvPr id="6" name="Line 10">
          <a:extLst>
            <a:ext uri="{FF2B5EF4-FFF2-40B4-BE49-F238E27FC236}">
              <a16:creationId xmlns:a16="http://schemas.microsoft.com/office/drawing/2014/main" id="{00000000-0008-0000-0C00-000006000000}"/>
            </a:ext>
          </a:extLst>
        </xdr:cNvPr>
        <xdr:cNvSpPr>
          <a:spLocks noChangeShapeType="1"/>
        </xdr:cNvSpPr>
      </xdr:nvSpPr>
      <xdr:spPr bwMode="auto">
        <a:xfrm>
          <a:off x="628650" y="11934825"/>
          <a:ext cx="7248525" cy="371475"/>
        </a:xfrm>
        <a:prstGeom prst="line">
          <a:avLst/>
        </a:prstGeom>
        <a:noFill/>
        <a:ln w="19050">
          <a:solidFill>
            <a:srgbClr val="000000"/>
          </a:solidFill>
          <a:round/>
          <a:headEnd/>
          <a:tailEnd/>
        </a:ln>
      </xdr:spPr>
    </xdr:sp>
    <xdr:clientData/>
  </xdr:twoCellAnchor>
  <xdr:twoCellAnchor>
    <xdr:from>
      <xdr:col>8</xdr:col>
      <xdr:colOff>340178</xdr:colOff>
      <xdr:row>0</xdr:row>
      <xdr:rowOff>165045</xdr:rowOff>
    </xdr:from>
    <xdr:to>
      <xdr:col>10</xdr:col>
      <xdr:colOff>367392</xdr:colOff>
      <xdr:row>2</xdr:row>
      <xdr:rowOff>165045</xdr:rowOff>
    </xdr:to>
    <xdr:sp macro="" textlink="">
      <xdr:nvSpPr>
        <xdr:cNvPr id="7" name="年度ボックス">
          <a:extLst>
            <a:ext uri="{FF2B5EF4-FFF2-40B4-BE49-F238E27FC236}">
              <a16:creationId xmlns:a16="http://schemas.microsoft.com/office/drawing/2014/main" id="{00000000-0008-0000-0C00-000007000000}"/>
            </a:ext>
          </a:extLst>
        </xdr:cNvPr>
        <xdr:cNvSpPr>
          <a:spLocks noChangeArrowheads="1"/>
        </xdr:cNvSpPr>
      </xdr:nvSpPr>
      <xdr:spPr bwMode="auto">
        <a:xfrm>
          <a:off x="13760903" y="165045"/>
          <a:ext cx="3989614" cy="419100"/>
        </a:xfrm>
        <a:prstGeom prst="rect">
          <a:avLst/>
        </a:prstGeom>
        <a:noFill/>
        <a:ln w="25400">
          <a:solidFill>
            <a:srgbClr val="000000"/>
          </a:solidFill>
          <a:miter lim="800000"/>
          <a:headEnd/>
          <a:tailEnd/>
        </a:ln>
      </xdr:spPr>
      <xdr:txBody>
        <a:bodyPr anchor="ctr"/>
        <a:lstStyle/>
        <a:p>
          <a:pPr algn="ctr"/>
          <a:r>
            <a:rPr lang="ja-JP" altLang="en-US" sz="1800" b="1">
              <a:solidFill>
                <a:schemeClr val="tx1"/>
              </a:solidFill>
              <a:latin typeface="ＭＳ ゴシック" pitchFamily="49" charset="-128"/>
              <a:ea typeface="ＭＳ ゴシック" pitchFamily="49" charset="-128"/>
            </a:rPr>
            <a:t>令和</a:t>
          </a:r>
          <a:r>
            <a:rPr lang="en-US" altLang="ja-JP" sz="1800" b="1">
              <a:solidFill>
                <a:schemeClr val="tx1"/>
              </a:solidFill>
              <a:latin typeface="ＭＳ ゴシック" pitchFamily="49" charset="-128"/>
              <a:ea typeface="ＭＳ ゴシック" pitchFamily="49" charset="-128"/>
            </a:rPr>
            <a:t>2</a:t>
          </a:r>
          <a:r>
            <a:rPr lang="ja-JP" altLang="en-US" sz="1800" b="1">
              <a:solidFill>
                <a:schemeClr val="tx1"/>
              </a:solidFill>
              <a:latin typeface="ＭＳ ゴシック" pitchFamily="49" charset="-128"/>
              <a:ea typeface="ＭＳ ゴシック" pitchFamily="49" charset="-128"/>
            </a:rPr>
            <a:t>年度</a:t>
          </a:r>
        </a:p>
      </xdr:txBody>
    </xdr:sp>
    <xdr:clientData/>
  </xdr:twoCellAnchor>
  <xdr:twoCellAnchor>
    <xdr:from>
      <xdr:col>10</xdr:col>
      <xdr:colOff>561018</xdr:colOff>
      <xdr:row>0</xdr:row>
      <xdr:rowOff>165046</xdr:rowOff>
    </xdr:from>
    <xdr:to>
      <xdr:col>14</xdr:col>
      <xdr:colOff>81646</xdr:colOff>
      <xdr:row>2</xdr:row>
      <xdr:rowOff>165046</xdr:rowOff>
    </xdr:to>
    <xdr:sp macro="" textlink="">
      <xdr:nvSpPr>
        <xdr:cNvPr id="8" name="団体名称ボックス">
          <a:extLst>
            <a:ext uri="{FF2B5EF4-FFF2-40B4-BE49-F238E27FC236}">
              <a16:creationId xmlns:a16="http://schemas.microsoft.com/office/drawing/2014/main" id="{00000000-0008-0000-0C00-000008000000}"/>
            </a:ext>
          </a:extLst>
        </xdr:cNvPr>
        <xdr:cNvSpPr>
          <a:spLocks noChangeArrowheads="1"/>
        </xdr:cNvSpPr>
      </xdr:nvSpPr>
      <xdr:spPr bwMode="auto">
        <a:xfrm>
          <a:off x="17944143" y="165046"/>
          <a:ext cx="7445428" cy="419100"/>
        </a:xfrm>
        <a:prstGeom prst="rect">
          <a:avLst/>
        </a:prstGeom>
        <a:noFill/>
        <a:ln w="25400">
          <a:solidFill>
            <a:srgbClr val="000000"/>
          </a:solidFill>
          <a:miter lim="800000"/>
          <a:headEnd/>
          <a:tailEnd/>
        </a:ln>
      </xdr:spPr>
      <xdr:txBody>
        <a:bodyPr anchor="ctr"/>
        <a:lstStyle/>
        <a:p>
          <a:pPr algn="ctr"/>
          <a:r>
            <a:rPr lang="ja-JP" altLang="en-US" sz="1800" b="1">
              <a:latin typeface="ＭＳ ゴシック" pitchFamily="49" charset="-128"/>
              <a:ea typeface="ＭＳ ゴシック" pitchFamily="49" charset="-128"/>
            </a:rPr>
            <a:t>宮崎県諸塚村</a:t>
          </a:r>
        </a:p>
      </xdr:txBody>
    </xdr:sp>
    <xdr:clientData/>
  </xdr:twoCellAnchor>
  <xdr:twoCellAnchor>
    <xdr:from>
      <xdr:col>0</xdr:col>
      <xdr:colOff>533400</xdr:colOff>
      <xdr:row>4</xdr:row>
      <xdr:rowOff>118629</xdr:rowOff>
    </xdr:from>
    <xdr:to>
      <xdr:col>2</xdr:col>
      <xdr:colOff>1009650</xdr:colOff>
      <xdr:row>6</xdr:row>
      <xdr:rowOff>185304</xdr:rowOff>
    </xdr:to>
    <xdr:sp macro="" textlink="">
      <xdr:nvSpPr>
        <xdr:cNvPr id="9" name="テキスト ボックス 6">
          <a:extLst>
            <a:ext uri="{FF2B5EF4-FFF2-40B4-BE49-F238E27FC236}">
              <a16:creationId xmlns:a16="http://schemas.microsoft.com/office/drawing/2014/main" id="{00000000-0008-0000-0C00-000009000000}"/>
            </a:ext>
          </a:extLst>
        </xdr:cNvPr>
        <xdr:cNvSpPr txBox="1">
          <a:spLocks noChangeArrowheads="1"/>
        </xdr:cNvSpPr>
      </xdr:nvSpPr>
      <xdr:spPr bwMode="auto">
        <a:xfrm>
          <a:off x="533400" y="956829"/>
          <a:ext cx="2352675"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xdr:col>
      <xdr:colOff>200025</xdr:colOff>
      <xdr:row>55</xdr:row>
      <xdr:rowOff>114300</xdr:rowOff>
    </xdr:from>
    <xdr:to>
      <xdr:col>1</xdr:col>
      <xdr:colOff>895350</xdr:colOff>
      <xdr:row>55</xdr:row>
      <xdr:rowOff>523875</xdr:rowOff>
    </xdr:to>
    <xdr:sp macro="" textlink="">
      <xdr:nvSpPr>
        <xdr:cNvPr id="10" name="Rectangle 3">
          <a:extLst>
            <a:ext uri="{FF2B5EF4-FFF2-40B4-BE49-F238E27FC236}">
              <a16:creationId xmlns:a16="http://schemas.microsoft.com/office/drawing/2014/main" id="{00000000-0008-0000-0C00-00000A000000}"/>
            </a:ext>
          </a:extLst>
        </xdr:cNvPr>
        <xdr:cNvSpPr>
          <a:spLocks noChangeArrowheads="1"/>
        </xdr:cNvSpPr>
      </xdr:nvSpPr>
      <xdr:spPr bwMode="auto">
        <a:xfrm>
          <a:off x="828675" y="13087350"/>
          <a:ext cx="695325" cy="409575"/>
        </a:xfrm>
        <a:prstGeom prst="rect">
          <a:avLst/>
        </a:prstGeom>
        <a:pattFill prst="smGrid">
          <a:fgClr>
            <a:srgbClr val="FF66CC"/>
          </a:fgClr>
          <a:bgClr>
            <a:schemeClr val="bg1"/>
          </a:bgClr>
        </a:pattFill>
        <a:ln w="6350">
          <a:solidFill>
            <a:srgbClr val="000000"/>
          </a:solidFill>
          <a:miter lim="800000"/>
          <a:headEnd/>
          <a:tailEnd/>
        </a:ln>
      </xdr:spPr>
    </xdr:sp>
    <xdr:clientData/>
  </xdr:twoCellAnchor>
  <xdr:twoCellAnchor>
    <xdr:from>
      <xdr:col>8</xdr:col>
      <xdr:colOff>340178</xdr:colOff>
      <xdr:row>3</xdr:row>
      <xdr:rowOff>176894</xdr:rowOff>
    </xdr:from>
    <xdr:to>
      <xdr:col>14</xdr:col>
      <xdr:colOff>81646</xdr:colOff>
      <xdr:row>24</xdr:row>
      <xdr:rowOff>108857</xdr:rowOff>
    </xdr:to>
    <xdr:sp macro="" textlink="">
      <xdr:nvSpPr>
        <xdr:cNvPr id="11" name="Rectangle 6">
          <a:extLst>
            <a:ext uri="{FF2B5EF4-FFF2-40B4-BE49-F238E27FC236}">
              <a16:creationId xmlns:a16="http://schemas.microsoft.com/office/drawing/2014/main" id="{00000000-0008-0000-0C00-00000B000000}"/>
            </a:ext>
          </a:extLst>
        </xdr:cNvPr>
        <xdr:cNvSpPr>
          <a:spLocks noChangeArrowheads="1"/>
        </xdr:cNvSpPr>
      </xdr:nvSpPr>
      <xdr:spPr bwMode="auto">
        <a:xfrm>
          <a:off x="13760903" y="805544"/>
          <a:ext cx="11628668" cy="4332513"/>
        </a:xfrm>
        <a:prstGeom prst="rect">
          <a:avLst/>
        </a:prstGeom>
        <a:noFill/>
        <a:ln w="19050">
          <a:solidFill>
            <a:srgbClr val="000000"/>
          </a:solidFill>
          <a:miter lim="800000"/>
          <a:headEnd/>
          <a:tailEnd/>
        </a:ln>
      </xdr:spPr>
    </xdr:sp>
    <xdr:clientData/>
  </xdr:twoCellAnchor>
  <xdr:twoCellAnchor>
    <xdr:from>
      <xdr:col>8</xdr:col>
      <xdr:colOff>340178</xdr:colOff>
      <xdr:row>6</xdr:row>
      <xdr:rowOff>40820</xdr:rowOff>
    </xdr:from>
    <xdr:to>
      <xdr:col>14</xdr:col>
      <xdr:colOff>80642</xdr:colOff>
      <xdr:row>24</xdr:row>
      <xdr:rowOff>108857</xdr:rowOff>
    </xdr:to>
    <xdr:sp macro="" textlink="" fLocksText="0">
      <xdr:nvSpPr>
        <xdr:cNvPr id="12" name="テキスト ボックス 11">
          <a:extLst>
            <a:ext uri="{FF2B5EF4-FFF2-40B4-BE49-F238E27FC236}">
              <a16:creationId xmlns:a16="http://schemas.microsoft.com/office/drawing/2014/main" id="{00000000-0008-0000-0C00-00000C000000}"/>
            </a:ext>
          </a:extLst>
        </xdr:cNvPr>
        <xdr:cNvSpPr txBox="1"/>
      </xdr:nvSpPr>
      <xdr:spPr>
        <a:xfrm>
          <a:off x="13760903" y="1298120"/>
          <a:ext cx="11627664" cy="3839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200">
            <a:solidFill>
              <a:schemeClr val="dk1"/>
            </a:solidFill>
            <a:effectLst/>
            <a:latin typeface="ＭＳ 明朝" panose="02020609040205080304" pitchFamily="17" charset="-128"/>
            <a:ea typeface="ＭＳ 明朝" panose="02020609040205080304" pitchFamily="17" charset="-128"/>
            <a:cs typeface="+mn-cs"/>
          </a:endParaRPr>
        </a:p>
        <a:p>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（増減理由）</a:t>
          </a:r>
        </a:p>
        <a:p>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・財源不足を補完するため財政調整基金から</a:t>
          </a:r>
          <a:r>
            <a:rPr kumimoji="1" lang="en-US" altLang="ja-JP" sz="1200">
              <a:solidFill>
                <a:schemeClr val="dk1"/>
              </a:solidFill>
              <a:effectLst/>
              <a:latin typeface="ＭＳ 明朝" panose="02020609040205080304" pitchFamily="17" charset="-128"/>
              <a:ea typeface="ＭＳ 明朝" panose="02020609040205080304" pitchFamily="17" charset="-128"/>
              <a:cs typeface="+mn-cs"/>
            </a:rPr>
            <a:t>31,000</a:t>
          </a:r>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千円、高齢者福祉の充実を図るため特定目的基金である社会福祉基金から</a:t>
          </a:r>
          <a:r>
            <a:rPr kumimoji="1" lang="en-US" altLang="ja-JP" sz="1200">
              <a:solidFill>
                <a:schemeClr val="dk1"/>
              </a:solidFill>
              <a:effectLst/>
              <a:latin typeface="ＭＳ 明朝" panose="02020609040205080304" pitchFamily="17" charset="-128"/>
              <a:ea typeface="ＭＳ 明朝" panose="02020609040205080304" pitchFamily="17" charset="-128"/>
              <a:cs typeface="+mn-cs"/>
            </a:rPr>
            <a:t>20,000</a:t>
          </a:r>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千円の取崩しを行った。厳しい財政運用の中、財政調整基金に</a:t>
          </a:r>
          <a:r>
            <a:rPr kumimoji="1" lang="en-US" altLang="ja-JP" sz="1200">
              <a:solidFill>
                <a:schemeClr val="dk1"/>
              </a:solidFill>
              <a:effectLst/>
              <a:latin typeface="ＭＳ 明朝" panose="02020609040205080304" pitchFamily="17" charset="-128"/>
              <a:ea typeface="ＭＳ 明朝" panose="02020609040205080304" pitchFamily="17" charset="-128"/>
              <a:cs typeface="+mn-cs"/>
            </a:rPr>
            <a:t>740</a:t>
          </a:r>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千円、減債基金に</a:t>
          </a:r>
          <a:r>
            <a:rPr kumimoji="1" lang="en-US" altLang="ja-JP" sz="1200">
              <a:solidFill>
                <a:schemeClr val="dk1"/>
              </a:solidFill>
              <a:effectLst/>
              <a:latin typeface="ＭＳ 明朝" panose="02020609040205080304" pitchFamily="17" charset="-128"/>
              <a:ea typeface="ＭＳ 明朝" panose="02020609040205080304" pitchFamily="17" charset="-128"/>
              <a:cs typeface="+mn-cs"/>
            </a:rPr>
            <a:t>12</a:t>
          </a:r>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千円、その他特定目的基金に</a:t>
          </a:r>
          <a:r>
            <a:rPr kumimoji="1" lang="en-US" altLang="ja-JP" sz="1200">
              <a:solidFill>
                <a:schemeClr val="dk1"/>
              </a:solidFill>
              <a:effectLst/>
              <a:latin typeface="ＭＳ 明朝" panose="02020609040205080304" pitchFamily="17" charset="-128"/>
              <a:ea typeface="ＭＳ 明朝" panose="02020609040205080304" pitchFamily="17" charset="-128"/>
              <a:cs typeface="+mn-cs"/>
            </a:rPr>
            <a:t>82,552</a:t>
          </a:r>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千円の積立を行った。</a:t>
          </a:r>
          <a:endParaRPr kumimoji="1" lang="en-US" altLang="ja-JP" sz="1200">
            <a:solidFill>
              <a:schemeClr val="dk1"/>
            </a:solidFill>
            <a:effectLst/>
            <a:latin typeface="ＭＳ 明朝" panose="02020609040205080304" pitchFamily="17" charset="-128"/>
            <a:ea typeface="ＭＳ 明朝" panose="02020609040205080304" pitchFamily="17" charset="-128"/>
            <a:cs typeface="+mn-cs"/>
          </a:endParaRPr>
        </a:p>
        <a:p>
          <a:endParaRPr kumimoji="1" lang="en-US" altLang="ja-JP" sz="1200">
            <a:solidFill>
              <a:schemeClr val="dk1"/>
            </a:solidFill>
            <a:effectLst/>
            <a:latin typeface="ＭＳ 明朝" panose="02020609040205080304" pitchFamily="17" charset="-128"/>
            <a:ea typeface="ＭＳ 明朝" panose="02020609040205080304" pitchFamily="17" charset="-128"/>
            <a:cs typeface="+mn-cs"/>
          </a:endParaRPr>
        </a:p>
        <a:p>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（今後の方針）</a:t>
          </a:r>
        </a:p>
        <a:p>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・老朽化した施設の改修や建替等が予想されており、公共施設等整備基金を取り崩しての整備が予定されている。基金額については、中長期的には減少傾向になると予想される。</a:t>
          </a:r>
        </a:p>
        <a:p>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・地方交付税が減少傾向にある現在、財政調整基金を活用した事業執行も予想されるところであるが、今後は基金の使途の明確化を図るために、特定目的基金への積み立てを推進していく。</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422810</xdr:colOff>
      <xdr:row>4</xdr:row>
      <xdr:rowOff>73341</xdr:rowOff>
    </xdr:from>
    <xdr:to>
      <xdr:col>8</xdr:col>
      <xdr:colOff>1679865</xdr:colOff>
      <xdr:row>6</xdr:row>
      <xdr:rowOff>7579</xdr:rowOff>
    </xdr:to>
    <xdr:sp macro="" textlink="">
      <xdr:nvSpPr>
        <xdr:cNvPr id="13" name="Rectangle 7">
          <a:extLst>
            <a:ext uri="{FF2B5EF4-FFF2-40B4-BE49-F238E27FC236}">
              <a16:creationId xmlns:a16="http://schemas.microsoft.com/office/drawing/2014/main" id="{00000000-0008-0000-0C00-00000D000000}"/>
            </a:ext>
          </a:extLst>
        </xdr:cNvPr>
        <xdr:cNvSpPr>
          <a:spLocks noChangeArrowheads="1"/>
        </xdr:cNvSpPr>
      </xdr:nvSpPr>
      <xdr:spPr bwMode="auto">
        <a:xfrm>
          <a:off x="13843535" y="911541"/>
          <a:ext cx="1257055" cy="353338"/>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dr:col>8</xdr:col>
      <xdr:colOff>340178</xdr:colOff>
      <xdr:row>54</xdr:row>
      <xdr:rowOff>155863</xdr:rowOff>
    </xdr:from>
    <xdr:to>
      <xdr:col>14</xdr:col>
      <xdr:colOff>81646</xdr:colOff>
      <xdr:row>63</xdr:row>
      <xdr:rowOff>0</xdr:rowOff>
    </xdr:to>
    <xdr:sp macro="" textlink="">
      <xdr:nvSpPr>
        <xdr:cNvPr id="14" name="Rectangle 6">
          <a:extLst>
            <a:ext uri="{FF2B5EF4-FFF2-40B4-BE49-F238E27FC236}">
              <a16:creationId xmlns:a16="http://schemas.microsoft.com/office/drawing/2014/main" id="{00000000-0008-0000-0C00-00000E000000}"/>
            </a:ext>
          </a:extLst>
        </xdr:cNvPr>
        <xdr:cNvSpPr>
          <a:spLocks noChangeArrowheads="1"/>
        </xdr:cNvSpPr>
      </xdr:nvSpPr>
      <xdr:spPr bwMode="auto">
        <a:xfrm>
          <a:off x="13760903" y="12462163"/>
          <a:ext cx="11628668" cy="5425787"/>
        </a:xfrm>
        <a:prstGeom prst="rect">
          <a:avLst/>
        </a:prstGeom>
        <a:noFill/>
        <a:ln w="19050">
          <a:solidFill>
            <a:srgbClr val="000000"/>
          </a:solidFill>
          <a:miter lim="800000"/>
          <a:headEnd/>
          <a:tailEnd/>
        </a:ln>
      </xdr:spPr>
    </xdr:sp>
    <xdr:clientData/>
  </xdr:twoCellAnchor>
  <xdr:twoCellAnchor>
    <xdr:from>
      <xdr:col>8</xdr:col>
      <xdr:colOff>340178</xdr:colOff>
      <xdr:row>54</xdr:row>
      <xdr:rowOff>623455</xdr:rowOff>
    </xdr:from>
    <xdr:to>
      <xdr:col>14</xdr:col>
      <xdr:colOff>80642</xdr:colOff>
      <xdr:row>62</xdr:row>
      <xdr:rowOff>663779</xdr:rowOff>
    </xdr:to>
    <xdr:sp macro="" textlink="" fLocksText="0">
      <xdr:nvSpPr>
        <xdr:cNvPr id="15" name="テキスト ボックス 14">
          <a:extLst>
            <a:ext uri="{FF2B5EF4-FFF2-40B4-BE49-F238E27FC236}">
              <a16:creationId xmlns:a16="http://schemas.microsoft.com/office/drawing/2014/main" id="{00000000-0008-0000-0C00-00000F000000}"/>
            </a:ext>
          </a:extLst>
        </xdr:cNvPr>
        <xdr:cNvSpPr txBox="1"/>
      </xdr:nvSpPr>
      <xdr:spPr>
        <a:xfrm>
          <a:off x="13760903" y="12929755"/>
          <a:ext cx="11627664" cy="4955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（基金の使途）</a:t>
          </a:r>
        </a:p>
        <a:p>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・中山間ふるさと農村活性化基金：土地改良施設の機能を適正に発揮させるための集落共同活動支援</a:t>
          </a:r>
        </a:p>
        <a:p>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・社会福祉基金：社会福祉の推進と強化</a:t>
          </a:r>
        </a:p>
        <a:p>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・地域福祉基金：地域の福祉の向上に資するために、社会福祉法人、個人等の民間事業者が実施する高齢者福祉事業等を支援</a:t>
          </a:r>
        </a:p>
        <a:p>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・森林郷創生基金：豊で活力に満ちた新しい山村集落づくり事業にかかる経費充当</a:t>
          </a:r>
        </a:p>
        <a:p>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・農林業担い手対策基金：農林業従事者の労働安全衛生の充実、育英資金貸与、技術技能の向上、福利厚生の充実を図ることにより、農林業従事者の育成確保に資する</a:t>
          </a:r>
        </a:p>
        <a:p>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・椎茸振興基金：椎茸の原木受給対策、施設整備、生産・販売対策を図ることにより、椎茸生産農家の育成と椎茸産業の発展に寄与する</a:t>
          </a:r>
        </a:p>
        <a:p>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・公共施設等整備基金：公共施設等の整備資金の積み立て</a:t>
          </a:r>
        </a:p>
        <a:p>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・災害見舞金等基金：村民の火災、風水害及びその他の災害による被害に対し、生活再建の一助として支給する見舞金の支給資金</a:t>
          </a:r>
        </a:p>
        <a:p>
          <a:endParaRPr kumimoji="1" lang="ja-JP" altLang="en-US" sz="1200">
            <a:solidFill>
              <a:schemeClr val="dk1"/>
            </a:solidFill>
            <a:effectLst/>
            <a:latin typeface="ＭＳ 明朝" panose="02020609040205080304" pitchFamily="17" charset="-128"/>
            <a:ea typeface="ＭＳ 明朝" panose="02020609040205080304" pitchFamily="17" charset="-128"/>
            <a:cs typeface="+mn-cs"/>
          </a:endParaRPr>
        </a:p>
        <a:p>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（増減理由）</a:t>
          </a:r>
        </a:p>
        <a:p>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・社会福祉基金：高齢者福祉の充実に係る経費として</a:t>
          </a:r>
          <a:r>
            <a:rPr kumimoji="1" lang="en-US" altLang="ja-JP" sz="1200">
              <a:solidFill>
                <a:schemeClr val="dk1"/>
              </a:solidFill>
              <a:effectLst/>
              <a:latin typeface="ＭＳ 明朝" panose="02020609040205080304" pitchFamily="17" charset="-128"/>
              <a:ea typeface="ＭＳ 明朝" panose="02020609040205080304" pitchFamily="17" charset="-128"/>
              <a:cs typeface="+mn-cs"/>
            </a:rPr>
            <a:t>20,000</a:t>
          </a:r>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千円の取り崩しを行った。</a:t>
          </a:r>
        </a:p>
        <a:p>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・森林郷創生基金：林道の整備等に係る経費として</a:t>
          </a:r>
          <a:r>
            <a:rPr kumimoji="1" lang="en-US" altLang="ja-JP" sz="1200">
              <a:solidFill>
                <a:schemeClr val="dk1"/>
              </a:solidFill>
              <a:effectLst/>
              <a:latin typeface="ＭＳ 明朝" panose="02020609040205080304" pitchFamily="17" charset="-128"/>
              <a:ea typeface="ＭＳ 明朝" panose="02020609040205080304" pitchFamily="17" charset="-128"/>
              <a:cs typeface="+mn-cs"/>
            </a:rPr>
            <a:t>31,000</a:t>
          </a:r>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千円の取り崩しを行い、</a:t>
          </a:r>
          <a:r>
            <a:rPr kumimoji="1" lang="en-US" altLang="ja-JP" sz="1200">
              <a:solidFill>
                <a:schemeClr val="dk1"/>
              </a:solidFill>
              <a:effectLst/>
              <a:latin typeface="ＭＳ 明朝" panose="02020609040205080304" pitchFamily="17" charset="-128"/>
              <a:ea typeface="ＭＳ 明朝" panose="02020609040205080304" pitchFamily="17" charset="-128"/>
              <a:cs typeface="+mn-cs"/>
            </a:rPr>
            <a:t>55,817</a:t>
          </a:r>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千円を積み立てた。</a:t>
          </a:r>
        </a:p>
        <a:p>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・公共施設等整備基金：銀行利息及び国債等運用基金益</a:t>
          </a:r>
          <a:r>
            <a:rPr kumimoji="1" lang="en-US" altLang="ja-JP" sz="1200">
              <a:solidFill>
                <a:schemeClr val="dk1"/>
              </a:solidFill>
              <a:effectLst/>
              <a:latin typeface="ＭＳ 明朝" panose="02020609040205080304" pitchFamily="17" charset="-128"/>
              <a:ea typeface="ＭＳ 明朝" panose="02020609040205080304" pitchFamily="17" charset="-128"/>
              <a:cs typeface="+mn-cs"/>
            </a:rPr>
            <a:t>3,407</a:t>
          </a:r>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千円を積み立てた。</a:t>
          </a:r>
          <a:endParaRPr kumimoji="1" lang="en-US" altLang="ja-JP" sz="1200">
            <a:solidFill>
              <a:schemeClr val="dk1"/>
            </a:solidFill>
            <a:effectLst/>
            <a:latin typeface="ＭＳ 明朝" panose="02020609040205080304" pitchFamily="17" charset="-128"/>
            <a:ea typeface="ＭＳ 明朝" panose="02020609040205080304" pitchFamily="17" charset="-128"/>
            <a:cs typeface="+mn-cs"/>
          </a:endParaRPr>
        </a:p>
        <a:p>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・森林環境譲与税基金：使途事業の執行残となった森林環境譲与税</a:t>
          </a:r>
          <a:r>
            <a:rPr kumimoji="1" lang="en-US" altLang="ja-JP" sz="1200">
              <a:solidFill>
                <a:schemeClr val="dk1"/>
              </a:solidFill>
              <a:effectLst/>
              <a:latin typeface="ＭＳ 明朝" panose="02020609040205080304" pitchFamily="17" charset="-128"/>
              <a:ea typeface="ＭＳ 明朝" panose="02020609040205080304" pitchFamily="17" charset="-128"/>
              <a:cs typeface="+mn-cs"/>
            </a:rPr>
            <a:t>23,328</a:t>
          </a:r>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千円を基金に積み立てた。</a:t>
          </a:r>
        </a:p>
        <a:p>
          <a:endParaRPr kumimoji="1" lang="ja-JP" altLang="en-US" sz="1200">
            <a:solidFill>
              <a:schemeClr val="dk1"/>
            </a:solidFill>
            <a:effectLst/>
            <a:latin typeface="ＭＳ 明朝" panose="02020609040205080304" pitchFamily="17" charset="-128"/>
            <a:ea typeface="ＭＳ 明朝" panose="02020609040205080304" pitchFamily="17" charset="-128"/>
            <a:cs typeface="+mn-cs"/>
          </a:endParaRPr>
        </a:p>
        <a:p>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（今後の方針）</a:t>
          </a:r>
        </a:p>
        <a:p>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・森林郷創生基金：農林業の振興等を目的として、財政運営の状況をみながら積立を行っていく。</a:t>
          </a:r>
        </a:p>
        <a:p>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・公共施設等整備基金：老朽化した公共施設の改修を目的に、公共施設等総合管理計画に則し、財政運営の状況をみながら積立を行っていく。</a:t>
          </a:r>
        </a:p>
        <a:p>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・森林環境譲与税基金：森林整備や林業担い手育成、公共施設の木質化など森林環境譲与税の目的に沿って運用していく。</a:t>
          </a:r>
        </a:p>
        <a:p>
          <a:endParaRPr kumimoji="1" lang="ja-JP" altLang="en-US" sz="1200">
            <a:solidFill>
              <a:schemeClr val="dk1"/>
            </a:solidFill>
            <a:effectLst/>
            <a:latin typeface="ＭＳ 明朝" panose="02020609040205080304" pitchFamily="17" charset="-128"/>
            <a:ea typeface="ＭＳ 明朝" panose="02020609040205080304" pitchFamily="17"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54</xdr:row>
      <xdr:rowOff>255008</xdr:rowOff>
    </xdr:from>
    <xdr:to>
      <xdr:col>9</xdr:col>
      <xdr:colOff>952500</xdr:colOff>
      <xdr:row>54</xdr:row>
      <xdr:rowOff>586208</xdr:rowOff>
    </xdr:to>
    <xdr:sp macro="" textlink="">
      <xdr:nvSpPr>
        <xdr:cNvPr id="16" name="Rectangle 7">
          <a:extLst>
            <a:ext uri="{FF2B5EF4-FFF2-40B4-BE49-F238E27FC236}">
              <a16:creationId xmlns:a16="http://schemas.microsoft.com/office/drawing/2014/main" id="{00000000-0008-0000-0C00-000010000000}"/>
            </a:ext>
          </a:extLst>
        </xdr:cNvPr>
        <xdr:cNvSpPr>
          <a:spLocks noChangeArrowheads="1"/>
        </xdr:cNvSpPr>
      </xdr:nvSpPr>
      <xdr:spPr bwMode="auto">
        <a:xfrm>
          <a:off x="13843534" y="12561308"/>
          <a:ext cx="2510891" cy="331200"/>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dr:col>8</xdr:col>
      <xdr:colOff>340178</xdr:colOff>
      <xdr:row>25</xdr:row>
      <xdr:rowOff>40820</xdr:rowOff>
    </xdr:from>
    <xdr:to>
      <xdr:col>14</xdr:col>
      <xdr:colOff>81646</xdr:colOff>
      <xdr:row>41</xdr:row>
      <xdr:rowOff>138546</xdr:rowOff>
    </xdr:to>
    <xdr:sp macro="" textlink="">
      <xdr:nvSpPr>
        <xdr:cNvPr id="17" name="Rectangle 6">
          <a:extLst>
            <a:ext uri="{FF2B5EF4-FFF2-40B4-BE49-F238E27FC236}">
              <a16:creationId xmlns:a16="http://schemas.microsoft.com/office/drawing/2014/main" id="{00000000-0008-0000-0C00-000011000000}"/>
            </a:ext>
          </a:extLst>
        </xdr:cNvPr>
        <xdr:cNvSpPr>
          <a:spLocks noChangeArrowheads="1"/>
        </xdr:cNvSpPr>
      </xdr:nvSpPr>
      <xdr:spPr bwMode="auto">
        <a:xfrm>
          <a:off x="13760903" y="5279570"/>
          <a:ext cx="11628668" cy="3450526"/>
        </a:xfrm>
        <a:prstGeom prst="rect">
          <a:avLst/>
        </a:prstGeom>
        <a:noFill/>
        <a:ln w="19050">
          <a:solidFill>
            <a:srgbClr val="000000"/>
          </a:solidFill>
          <a:miter lim="800000"/>
          <a:headEnd/>
          <a:tailEnd/>
        </a:ln>
      </xdr:spPr>
    </xdr:sp>
    <xdr:clientData/>
  </xdr:twoCellAnchor>
  <xdr:twoCellAnchor>
    <xdr:from>
      <xdr:col>8</xdr:col>
      <xdr:colOff>340178</xdr:colOff>
      <xdr:row>27</xdr:row>
      <xdr:rowOff>95250</xdr:rowOff>
    </xdr:from>
    <xdr:to>
      <xdr:col>14</xdr:col>
      <xdr:colOff>80642</xdr:colOff>
      <xdr:row>41</xdr:row>
      <xdr:rowOff>121228</xdr:rowOff>
    </xdr:to>
    <xdr:sp macro="" textlink="" fLocksText="0">
      <xdr:nvSpPr>
        <xdr:cNvPr id="18" name="テキスト ボックス 17">
          <a:extLst>
            <a:ext uri="{FF2B5EF4-FFF2-40B4-BE49-F238E27FC236}">
              <a16:creationId xmlns:a16="http://schemas.microsoft.com/office/drawing/2014/main" id="{00000000-0008-0000-0C00-000012000000}"/>
            </a:ext>
          </a:extLst>
        </xdr:cNvPr>
        <xdr:cNvSpPr txBox="1"/>
      </xdr:nvSpPr>
      <xdr:spPr>
        <a:xfrm>
          <a:off x="13760903" y="5753100"/>
          <a:ext cx="11627664" cy="2959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200">
            <a:solidFill>
              <a:schemeClr val="dk1"/>
            </a:solidFill>
            <a:effectLst/>
            <a:latin typeface="ＭＳ 明朝" panose="02020609040205080304" pitchFamily="17" charset="-128"/>
            <a:ea typeface="ＭＳ 明朝" panose="02020609040205080304" pitchFamily="17" charset="-128"/>
            <a:cs typeface="+mn-cs"/>
          </a:endParaRPr>
        </a:p>
        <a:p>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（増減理由）</a:t>
          </a:r>
          <a:endParaRPr kumimoji="1" lang="en-US" altLang="ja-JP" sz="1200">
            <a:solidFill>
              <a:schemeClr val="dk1"/>
            </a:solidFill>
            <a:effectLst/>
            <a:latin typeface="ＭＳ 明朝" panose="02020609040205080304" pitchFamily="17" charset="-128"/>
            <a:ea typeface="ＭＳ 明朝" panose="02020609040205080304" pitchFamily="17" charset="-128"/>
            <a:cs typeface="+mn-cs"/>
          </a:endParaRPr>
        </a:p>
        <a:p>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・財源不足を補完するため</a:t>
          </a:r>
          <a:r>
            <a:rPr kumimoji="1" lang="en-US" altLang="ja-JP" sz="1200">
              <a:solidFill>
                <a:schemeClr val="dk1"/>
              </a:solidFill>
              <a:effectLst/>
              <a:latin typeface="ＭＳ 明朝" panose="02020609040205080304" pitchFamily="17" charset="-128"/>
              <a:ea typeface="ＭＳ 明朝" panose="02020609040205080304" pitchFamily="17" charset="-128"/>
              <a:cs typeface="+mn-cs"/>
            </a:rPr>
            <a:t>31,000</a:t>
          </a:r>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千円の取り崩しを行い、果実運用益分の</a:t>
          </a:r>
          <a:r>
            <a:rPr kumimoji="1" lang="en-US" altLang="ja-JP" sz="1200">
              <a:solidFill>
                <a:schemeClr val="dk1"/>
              </a:solidFill>
              <a:effectLst/>
              <a:latin typeface="ＭＳ 明朝" panose="02020609040205080304" pitchFamily="17" charset="-128"/>
              <a:ea typeface="ＭＳ 明朝" panose="02020609040205080304" pitchFamily="17" charset="-128"/>
              <a:cs typeface="+mn-cs"/>
            </a:rPr>
            <a:t>740</a:t>
          </a:r>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千円を積み立てた。</a:t>
          </a:r>
          <a:endParaRPr kumimoji="1" lang="en-US" altLang="ja-JP" sz="1200">
            <a:solidFill>
              <a:schemeClr val="dk1"/>
            </a:solidFill>
            <a:effectLst/>
            <a:latin typeface="ＭＳ 明朝" panose="02020609040205080304" pitchFamily="17" charset="-128"/>
            <a:ea typeface="ＭＳ 明朝" panose="02020609040205080304" pitchFamily="17" charset="-128"/>
            <a:cs typeface="+mn-cs"/>
          </a:endParaRPr>
        </a:p>
        <a:p>
          <a:endParaRPr kumimoji="1" lang="en-US" altLang="ja-JP" sz="1200">
            <a:solidFill>
              <a:schemeClr val="dk1"/>
            </a:solidFill>
            <a:effectLst/>
            <a:latin typeface="ＭＳ 明朝" panose="02020609040205080304" pitchFamily="17" charset="-128"/>
            <a:ea typeface="ＭＳ 明朝" panose="02020609040205080304" pitchFamily="17" charset="-128"/>
            <a:cs typeface="+mn-cs"/>
          </a:endParaRPr>
        </a:p>
        <a:p>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（今後の方針）</a:t>
          </a:r>
          <a:endParaRPr kumimoji="1" lang="en-US" altLang="ja-JP" sz="1200">
            <a:solidFill>
              <a:schemeClr val="dk1"/>
            </a:solidFill>
            <a:effectLst/>
            <a:latin typeface="ＭＳ 明朝" panose="02020609040205080304" pitchFamily="17" charset="-128"/>
            <a:ea typeface="ＭＳ 明朝" panose="02020609040205080304" pitchFamily="17" charset="-128"/>
            <a:cs typeface="+mn-cs"/>
          </a:endParaRPr>
        </a:p>
        <a:p>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・現在の基金残高を維持しつつ、果実運用益を積み立てていくこととする。</a:t>
          </a:r>
          <a:endParaRPr kumimoji="1" lang="en-US" altLang="ja-JP" sz="1200">
            <a:solidFill>
              <a:schemeClr val="dk1"/>
            </a:solidFill>
            <a:effectLst/>
            <a:latin typeface="ＭＳ 明朝" panose="02020609040205080304" pitchFamily="17" charset="-128"/>
            <a:ea typeface="ＭＳ 明朝" panose="02020609040205080304" pitchFamily="17"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25</xdr:row>
      <xdr:rowOff>133798</xdr:rowOff>
    </xdr:from>
    <xdr:to>
      <xdr:col>9</xdr:col>
      <xdr:colOff>489858</xdr:colOff>
      <xdr:row>27</xdr:row>
      <xdr:rowOff>56784</xdr:rowOff>
    </xdr:to>
    <xdr:sp macro="" textlink="">
      <xdr:nvSpPr>
        <xdr:cNvPr id="19" name="Rectangle 7">
          <a:extLst>
            <a:ext uri="{FF2B5EF4-FFF2-40B4-BE49-F238E27FC236}">
              <a16:creationId xmlns:a16="http://schemas.microsoft.com/office/drawing/2014/main" id="{00000000-0008-0000-0C00-000013000000}"/>
            </a:ext>
          </a:extLst>
        </xdr:cNvPr>
        <xdr:cNvSpPr>
          <a:spLocks noChangeArrowheads="1"/>
        </xdr:cNvSpPr>
      </xdr:nvSpPr>
      <xdr:spPr bwMode="auto">
        <a:xfrm>
          <a:off x="13843534" y="5372548"/>
          <a:ext cx="2048249"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dr:col>8</xdr:col>
      <xdr:colOff>340178</xdr:colOff>
      <xdr:row>42</xdr:row>
      <xdr:rowOff>75455</xdr:rowOff>
    </xdr:from>
    <xdr:to>
      <xdr:col>14</xdr:col>
      <xdr:colOff>81646</xdr:colOff>
      <xdr:row>54</xdr:row>
      <xdr:rowOff>17317</xdr:rowOff>
    </xdr:to>
    <xdr:sp macro="" textlink="">
      <xdr:nvSpPr>
        <xdr:cNvPr id="20" name="Rectangle 6">
          <a:extLst>
            <a:ext uri="{FF2B5EF4-FFF2-40B4-BE49-F238E27FC236}">
              <a16:creationId xmlns:a16="http://schemas.microsoft.com/office/drawing/2014/main" id="{00000000-0008-0000-0C00-000014000000}"/>
            </a:ext>
          </a:extLst>
        </xdr:cNvPr>
        <xdr:cNvSpPr>
          <a:spLocks noChangeArrowheads="1"/>
        </xdr:cNvSpPr>
      </xdr:nvSpPr>
      <xdr:spPr bwMode="auto">
        <a:xfrm>
          <a:off x="13760903" y="8876555"/>
          <a:ext cx="11628668" cy="3447062"/>
        </a:xfrm>
        <a:prstGeom prst="rect">
          <a:avLst/>
        </a:prstGeom>
        <a:noFill/>
        <a:ln w="19050">
          <a:solidFill>
            <a:srgbClr val="000000"/>
          </a:solidFill>
          <a:miter lim="800000"/>
          <a:headEnd/>
          <a:tailEnd/>
        </a:ln>
      </xdr:spPr>
    </xdr:sp>
    <xdr:clientData/>
  </xdr:twoCellAnchor>
  <xdr:twoCellAnchor>
    <xdr:from>
      <xdr:col>8</xdr:col>
      <xdr:colOff>340178</xdr:colOff>
      <xdr:row>44</xdr:row>
      <xdr:rowOff>129885</xdr:rowOff>
    </xdr:from>
    <xdr:to>
      <xdr:col>14</xdr:col>
      <xdr:colOff>80642</xdr:colOff>
      <xdr:row>53</xdr:row>
      <xdr:rowOff>363681</xdr:rowOff>
    </xdr:to>
    <xdr:sp macro="" textlink="" fLocksText="0">
      <xdr:nvSpPr>
        <xdr:cNvPr id="21" name="テキスト ボックス 20">
          <a:extLst>
            <a:ext uri="{FF2B5EF4-FFF2-40B4-BE49-F238E27FC236}">
              <a16:creationId xmlns:a16="http://schemas.microsoft.com/office/drawing/2014/main" id="{00000000-0008-0000-0C00-000015000000}"/>
            </a:ext>
          </a:extLst>
        </xdr:cNvPr>
        <xdr:cNvSpPr txBox="1"/>
      </xdr:nvSpPr>
      <xdr:spPr>
        <a:xfrm>
          <a:off x="13760903" y="9350085"/>
          <a:ext cx="11627664" cy="29484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200">
            <a:solidFill>
              <a:schemeClr val="dk1"/>
            </a:solidFill>
            <a:effectLst/>
            <a:latin typeface="ＭＳ 明朝" panose="02020609040205080304" pitchFamily="17" charset="-128"/>
            <a:ea typeface="ＭＳ 明朝" panose="02020609040205080304" pitchFamily="17" charset="-128"/>
            <a:cs typeface="+mn-cs"/>
          </a:endParaRPr>
        </a:p>
        <a:p>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（増減理由）</a:t>
          </a:r>
          <a:endParaRPr kumimoji="1" lang="en-US" altLang="ja-JP" sz="1200">
            <a:solidFill>
              <a:schemeClr val="dk1"/>
            </a:solidFill>
            <a:effectLst/>
            <a:latin typeface="ＭＳ 明朝" panose="02020609040205080304" pitchFamily="17" charset="-128"/>
            <a:ea typeface="ＭＳ 明朝" panose="02020609040205080304" pitchFamily="17" charset="-128"/>
            <a:cs typeface="+mn-cs"/>
          </a:endParaRPr>
        </a:p>
        <a:p>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・銀行利息である</a:t>
          </a:r>
          <a:r>
            <a:rPr kumimoji="1" lang="en-US" altLang="ja-JP" sz="1200">
              <a:solidFill>
                <a:schemeClr val="dk1"/>
              </a:solidFill>
              <a:effectLst/>
              <a:latin typeface="ＭＳ 明朝" panose="02020609040205080304" pitchFamily="17" charset="-128"/>
              <a:ea typeface="ＭＳ 明朝" panose="02020609040205080304" pitchFamily="17" charset="-128"/>
              <a:cs typeface="+mn-cs"/>
            </a:rPr>
            <a:t>12</a:t>
          </a:r>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千円を積み立てた。</a:t>
          </a:r>
        </a:p>
        <a:p>
          <a:endParaRPr kumimoji="1" lang="en-US" altLang="ja-JP" sz="1200">
            <a:solidFill>
              <a:schemeClr val="dk1"/>
            </a:solidFill>
            <a:effectLst/>
            <a:latin typeface="ＭＳ 明朝" panose="02020609040205080304" pitchFamily="17" charset="-128"/>
            <a:ea typeface="ＭＳ 明朝" panose="02020609040205080304" pitchFamily="17" charset="-128"/>
            <a:cs typeface="+mn-cs"/>
          </a:endParaRPr>
        </a:p>
        <a:p>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（今後の方針）</a:t>
          </a:r>
          <a:endParaRPr kumimoji="1" lang="en-US" altLang="ja-JP" sz="1200">
            <a:solidFill>
              <a:schemeClr val="dk1"/>
            </a:solidFill>
            <a:effectLst/>
            <a:latin typeface="ＭＳ 明朝" panose="02020609040205080304" pitchFamily="17" charset="-128"/>
            <a:ea typeface="ＭＳ 明朝" panose="02020609040205080304" pitchFamily="17" charset="-128"/>
            <a:cs typeface="+mn-cs"/>
          </a:endParaRPr>
        </a:p>
        <a:p>
          <a:endParaRPr kumimoji="1" lang="en-US" altLang="ja-JP" sz="1200">
            <a:solidFill>
              <a:schemeClr val="dk1"/>
            </a:solidFill>
            <a:effectLst/>
            <a:latin typeface="ＭＳ 明朝" panose="02020609040205080304" pitchFamily="17" charset="-128"/>
            <a:ea typeface="ＭＳ 明朝" panose="02020609040205080304" pitchFamily="17" charset="-128"/>
            <a:cs typeface="+mn-cs"/>
          </a:endParaRPr>
        </a:p>
        <a:p>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・現在の基金残高を維持しつつ、果実運用益を積み立てていくこととする。</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42</xdr:row>
      <xdr:rowOff>168433</xdr:rowOff>
    </xdr:from>
    <xdr:to>
      <xdr:col>8</xdr:col>
      <xdr:colOff>1679209</xdr:colOff>
      <xdr:row>44</xdr:row>
      <xdr:rowOff>91419</xdr:rowOff>
    </xdr:to>
    <xdr:sp macro="" textlink="">
      <xdr:nvSpPr>
        <xdr:cNvPr id="22" name="Rectangle 7">
          <a:extLst>
            <a:ext uri="{FF2B5EF4-FFF2-40B4-BE49-F238E27FC236}">
              <a16:creationId xmlns:a16="http://schemas.microsoft.com/office/drawing/2014/main" id="{00000000-0008-0000-0C00-000016000000}"/>
            </a:ext>
          </a:extLst>
        </xdr:cNvPr>
        <xdr:cNvSpPr>
          <a:spLocks noChangeArrowheads="1"/>
        </xdr:cNvSpPr>
      </xdr:nvSpPr>
      <xdr:spPr bwMode="auto">
        <a:xfrm>
          <a:off x="13843534" y="8969533"/>
          <a:ext cx="1256400"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67</xdr:col>
      <xdr:colOff>0</xdr:colOff>
      <xdr:row>50</xdr:row>
      <xdr:rowOff>0</xdr:rowOff>
    </xdr:from>
    <xdr:to>
      <xdr:col>75</xdr:col>
      <xdr:colOff>0</xdr:colOff>
      <xdr:row>52</xdr:row>
      <xdr:rowOff>0</xdr:rowOff>
    </xdr:to>
    <xdr:sp macro="" textlink="">
      <xdr:nvSpPr>
        <xdr:cNvPr id="4" name="正方形/長方形 3">
          <a:extLst>
            <a:ext uri="{FF2B5EF4-FFF2-40B4-BE49-F238E27FC236}">
              <a16:creationId xmlns:a16="http://schemas.microsoft.com/office/drawing/2014/main" id="{00000000-0008-0000-0D00-000004000000}"/>
            </a:ext>
          </a:extLst>
        </xdr:cNvPr>
        <xdr:cNvSpPr/>
      </xdr:nvSpPr>
      <xdr:spPr>
        <a:xfrm>
          <a:off x="13058775" y="9391650"/>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75</xdr:col>
      <xdr:colOff>0</xdr:colOff>
      <xdr:row>50</xdr:row>
      <xdr:rowOff>0</xdr:rowOff>
    </xdr:from>
    <xdr:to>
      <xdr:col>83</xdr:col>
      <xdr:colOff>0</xdr:colOff>
      <xdr:row>52</xdr:row>
      <xdr:rowOff>0</xdr:rowOff>
    </xdr:to>
    <xdr:sp macro="" textlink="">
      <xdr:nvSpPr>
        <xdr:cNvPr id="5" name="正方形/長方形 4">
          <a:extLst>
            <a:ext uri="{FF2B5EF4-FFF2-40B4-BE49-F238E27FC236}">
              <a16:creationId xmlns:a16="http://schemas.microsoft.com/office/drawing/2014/main" id="{00000000-0008-0000-0D00-000005000000}"/>
            </a:ext>
          </a:extLst>
        </xdr:cNvPr>
        <xdr:cNvSpPr/>
      </xdr:nvSpPr>
      <xdr:spPr>
        <a:xfrm>
          <a:off x="14582775" y="9391650"/>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83</xdr:col>
      <xdr:colOff>0</xdr:colOff>
      <xdr:row>50</xdr:row>
      <xdr:rowOff>0</xdr:rowOff>
    </xdr:from>
    <xdr:to>
      <xdr:col>91</xdr:col>
      <xdr:colOff>0</xdr:colOff>
      <xdr:row>52</xdr:row>
      <xdr:rowOff>0</xdr:rowOff>
    </xdr:to>
    <xdr:sp macro="" textlink="">
      <xdr:nvSpPr>
        <xdr:cNvPr id="6" name="正方形/長方形 5">
          <a:extLst>
            <a:ext uri="{FF2B5EF4-FFF2-40B4-BE49-F238E27FC236}">
              <a16:creationId xmlns:a16="http://schemas.microsoft.com/office/drawing/2014/main" id="{00000000-0008-0000-0D00-000006000000}"/>
            </a:ext>
          </a:extLst>
        </xdr:cNvPr>
        <xdr:cNvSpPr/>
      </xdr:nvSpPr>
      <xdr:spPr>
        <a:xfrm>
          <a:off x="16106775" y="9391650"/>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91</xdr:col>
      <xdr:colOff>0</xdr:colOff>
      <xdr:row>50</xdr:row>
      <xdr:rowOff>0</xdr:rowOff>
    </xdr:from>
    <xdr:to>
      <xdr:col>99</xdr:col>
      <xdr:colOff>0</xdr:colOff>
      <xdr:row>52</xdr:row>
      <xdr:rowOff>0</xdr:rowOff>
    </xdr:to>
    <xdr:sp macro="" textlink="">
      <xdr:nvSpPr>
        <xdr:cNvPr id="7" name="正方形/長方形 6">
          <a:extLst>
            <a:ext uri="{FF2B5EF4-FFF2-40B4-BE49-F238E27FC236}">
              <a16:creationId xmlns:a16="http://schemas.microsoft.com/office/drawing/2014/main" id="{00000000-0008-0000-0D00-000007000000}"/>
            </a:ext>
          </a:extLst>
        </xdr:cNvPr>
        <xdr:cNvSpPr/>
      </xdr:nvSpPr>
      <xdr:spPr>
        <a:xfrm>
          <a:off x="17630775" y="9391650"/>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99</xdr:col>
      <xdr:colOff>0</xdr:colOff>
      <xdr:row>50</xdr:row>
      <xdr:rowOff>0</xdr:rowOff>
    </xdr:from>
    <xdr:to>
      <xdr:col>107</xdr:col>
      <xdr:colOff>0</xdr:colOff>
      <xdr:row>52</xdr:row>
      <xdr:rowOff>0</xdr:rowOff>
    </xdr:to>
    <xdr:sp macro="" textlink="">
      <xdr:nvSpPr>
        <xdr:cNvPr id="8" name="正方形/長方形 7">
          <a:extLst>
            <a:ext uri="{FF2B5EF4-FFF2-40B4-BE49-F238E27FC236}">
              <a16:creationId xmlns:a16="http://schemas.microsoft.com/office/drawing/2014/main" id="{00000000-0008-0000-0D00-000008000000}"/>
            </a:ext>
          </a:extLst>
        </xdr:cNvPr>
        <xdr:cNvSpPr/>
      </xdr:nvSpPr>
      <xdr:spPr>
        <a:xfrm>
          <a:off x="19154775" y="9391650"/>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67</xdr:col>
      <xdr:colOff>0</xdr:colOff>
      <xdr:row>72</xdr:row>
      <xdr:rowOff>0</xdr:rowOff>
    </xdr:from>
    <xdr:to>
      <xdr:col>75</xdr:col>
      <xdr:colOff>0</xdr:colOff>
      <xdr:row>74</xdr:row>
      <xdr:rowOff>0</xdr:rowOff>
    </xdr:to>
    <xdr:sp macro="" textlink="">
      <xdr:nvSpPr>
        <xdr:cNvPr id="9" name="正方形/長方形 8">
          <a:extLst>
            <a:ext uri="{FF2B5EF4-FFF2-40B4-BE49-F238E27FC236}">
              <a16:creationId xmlns:a16="http://schemas.microsoft.com/office/drawing/2014/main" id="{00000000-0008-0000-0D00-000009000000}"/>
            </a:ext>
          </a:extLst>
        </xdr:cNvPr>
        <xdr:cNvSpPr/>
      </xdr:nvSpPr>
      <xdr:spPr>
        <a:xfrm>
          <a:off x="13058775" y="13211175"/>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75</xdr:col>
      <xdr:colOff>0</xdr:colOff>
      <xdr:row>72</xdr:row>
      <xdr:rowOff>0</xdr:rowOff>
    </xdr:from>
    <xdr:to>
      <xdr:col>83</xdr:col>
      <xdr:colOff>0</xdr:colOff>
      <xdr:row>74</xdr:row>
      <xdr:rowOff>0</xdr:rowOff>
    </xdr:to>
    <xdr:sp macro="" textlink="">
      <xdr:nvSpPr>
        <xdr:cNvPr id="10" name="正方形/長方形 9">
          <a:extLst>
            <a:ext uri="{FF2B5EF4-FFF2-40B4-BE49-F238E27FC236}">
              <a16:creationId xmlns:a16="http://schemas.microsoft.com/office/drawing/2014/main" id="{00000000-0008-0000-0D00-00000A000000}"/>
            </a:ext>
          </a:extLst>
        </xdr:cNvPr>
        <xdr:cNvSpPr/>
      </xdr:nvSpPr>
      <xdr:spPr>
        <a:xfrm>
          <a:off x="14582775" y="13211175"/>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83</xdr:col>
      <xdr:colOff>0</xdr:colOff>
      <xdr:row>72</xdr:row>
      <xdr:rowOff>0</xdr:rowOff>
    </xdr:from>
    <xdr:to>
      <xdr:col>91</xdr:col>
      <xdr:colOff>0</xdr:colOff>
      <xdr:row>74</xdr:row>
      <xdr:rowOff>0</xdr:rowOff>
    </xdr:to>
    <xdr:sp macro="" textlink="">
      <xdr:nvSpPr>
        <xdr:cNvPr id="11" name="正方形/長方形 10">
          <a:extLst>
            <a:ext uri="{FF2B5EF4-FFF2-40B4-BE49-F238E27FC236}">
              <a16:creationId xmlns:a16="http://schemas.microsoft.com/office/drawing/2014/main" id="{00000000-0008-0000-0D00-00000B000000}"/>
            </a:ext>
          </a:extLst>
        </xdr:cNvPr>
        <xdr:cNvSpPr/>
      </xdr:nvSpPr>
      <xdr:spPr>
        <a:xfrm>
          <a:off x="16106775" y="13211175"/>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91</xdr:col>
      <xdr:colOff>0</xdr:colOff>
      <xdr:row>72</xdr:row>
      <xdr:rowOff>0</xdr:rowOff>
    </xdr:from>
    <xdr:to>
      <xdr:col>99</xdr:col>
      <xdr:colOff>0</xdr:colOff>
      <xdr:row>74</xdr:row>
      <xdr:rowOff>0</xdr:rowOff>
    </xdr:to>
    <xdr:sp macro="" textlink="">
      <xdr:nvSpPr>
        <xdr:cNvPr id="12" name="正方形/長方形 11">
          <a:extLst>
            <a:ext uri="{FF2B5EF4-FFF2-40B4-BE49-F238E27FC236}">
              <a16:creationId xmlns:a16="http://schemas.microsoft.com/office/drawing/2014/main" id="{00000000-0008-0000-0D00-00000C000000}"/>
            </a:ext>
          </a:extLst>
        </xdr:cNvPr>
        <xdr:cNvSpPr/>
      </xdr:nvSpPr>
      <xdr:spPr>
        <a:xfrm>
          <a:off x="17630775" y="13211175"/>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99</xdr:col>
      <xdr:colOff>0</xdr:colOff>
      <xdr:row>72</xdr:row>
      <xdr:rowOff>0</xdr:rowOff>
    </xdr:from>
    <xdr:to>
      <xdr:col>107</xdr:col>
      <xdr:colOff>0</xdr:colOff>
      <xdr:row>74</xdr:row>
      <xdr:rowOff>0</xdr:rowOff>
    </xdr:to>
    <xdr:sp macro="" textlink="">
      <xdr:nvSpPr>
        <xdr:cNvPr id="13" name="正方形/長方形 12">
          <a:extLst>
            <a:ext uri="{FF2B5EF4-FFF2-40B4-BE49-F238E27FC236}">
              <a16:creationId xmlns:a16="http://schemas.microsoft.com/office/drawing/2014/main" id="{00000000-0008-0000-0D00-00000D000000}"/>
            </a:ext>
          </a:extLst>
        </xdr:cNvPr>
        <xdr:cNvSpPr/>
      </xdr:nvSpPr>
      <xdr:spPr>
        <a:xfrm>
          <a:off x="19154775" y="13211175"/>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0</xdr:col>
      <xdr:colOff>355600</xdr:colOff>
      <xdr:row>0</xdr:row>
      <xdr:rowOff>63500</xdr:rowOff>
    </xdr:from>
    <xdr:to>
      <xdr:col>66</xdr:col>
      <xdr:colOff>187325</xdr:colOff>
      <xdr:row>1</xdr:row>
      <xdr:rowOff>155575</xdr:rowOff>
    </xdr:to>
    <xdr:sp macro="" textlink="">
      <xdr:nvSpPr>
        <xdr:cNvPr id="14" name="正方形/長方形 13">
          <a:extLst>
            <a:ext uri="{FF2B5EF4-FFF2-40B4-BE49-F238E27FC236}">
              <a16:creationId xmlns:a16="http://schemas.microsoft.com/office/drawing/2014/main" id="{00000000-0008-0000-0D00-00000E000000}"/>
            </a:ext>
          </a:extLst>
        </xdr:cNvPr>
        <xdr:cNvSpPr/>
      </xdr:nvSpPr>
      <xdr:spPr>
        <a:xfrm>
          <a:off x="355600" y="635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）市町村公会計指標分析／財政指標組合せ分析表</a:t>
          </a:r>
        </a:p>
      </xdr:txBody>
    </xdr:sp>
    <xdr:clientData/>
  </xdr:twoCellAnchor>
  <xdr:twoCellAnchor>
    <xdr:from>
      <xdr:col>87</xdr:col>
      <xdr:colOff>161925</xdr:colOff>
      <xdr:row>0</xdr:row>
      <xdr:rowOff>190500</xdr:rowOff>
    </xdr:from>
    <xdr:to>
      <xdr:col>107</xdr:col>
      <xdr:colOff>282575</xdr:colOff>
      <xdr:row>1</xdr:row>
      <xdr:rowOff>206375</xdr:rowOff>
    </xdr:to>
    <xdr:sp macro="" textlink="">
      <xdr:nvSpPr>
        <xdr:cNvPr id="15" name="正方形/長方形 14">
          <a:extLst>
            <a:ext uri="{FF2B5EF4-FFF2-40B4-BE49-F238E27FC236}">
              <a16:creationId xmlns:a16="http://schemas.microsoft.com/office/drawing/2014/main" id="{00000000-0008-0000-0D00-00000F000000}"/>
            </a:ext>
          </a:extLst>
        </xdr:cNvPr>
        <xdr:cNvSpPr/>
      </xdr:nvSpPr>
      <xdr:spPr>
        <a:xfrm>
          <a:off x="170307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187325</xdr:colOff>
      <xdr:row>0</xdr:row>
      <xdr:rowOff>215900</xdr:rowOff>
    </xdr:from>
    <xdr:to>
      <xdr:col>107</xdr:col>
      <xdr:colOff>263525</xdr:colOff>
      <xdr:row>1</xdr:row>
      <xdr:rowOff>180975</xdr:rowOff>
    </xdr:to>
    <xdr:sp macro="" textlink="">
      <xdr:nvSpPr>
        <xdr:cNvPr id="16" name="正方形/長方形 15">
          <a:extLst>
            <a:ext uri="{FF2B5EF4-FFF2-40B4-BE49-F238E27FC236}">
              <a16:creationId xmlns:a16="http://schemas.microsoft.com/office/drawing/2014/main" id="{00000000-0008-0000-0D00-000010000000}"/>
            </a:ext>
          </a:extLst>
        </xdr:cNvPr>
        <xdr:cNvSpPr/>
      </xdr:nvSpPr>
      <xdr:spPr>
        <a:xfrm>
          <a:off x="170561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22225</xdr:colOff>
      <xdr:row>0</xdr:row>
      <xdr:rowOff>241300</xdr:rowOff>
    </xdr:from>
    <xdr:to>
      <xdr:col>107</xdr:col>
      <xdr:colOff>231775</xdr:colOff>
      <xdr:row>1</xdr:row>
      <xdr:rowOff>142875</xdr:rowOff>
    </xdr:to>
    <xdr:sp macro="" textlink="">
      <xdr:nvSpPr>
        <xdr:cNvPr id="17" name="正方形/長方形 16">
          <a:extLst>
            <a:ext uri="{FF2B5EF4-FFF2-40B4-BE49-F238E27FC236}">
              <a16:creationId xmlns:a16="http://schemas.microsoft.com/office/drawing/2014/main" id="{00000000-0008-0000-0D00-000011000000}"/>
            </a:ext>
          </a:extLst>
        </xdr:cNvPr>
        <xdr:cNvSpPr/>
      </xdr:nvSpPr>
      <xdr:spPr>
        <a:xfrm>
          <a:off x="170815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宮崎県諸塚村</a:t>
          </a:r>
        </a:p>
      </xdr:txBody>
    </xdr:sp>
    <xdr:clientData/>
  </xdr:twoCellAnchor>
  <xdr:twoCellAnchor>
    <xdr:from>
      <xdr:col>73</xdr:col>
      <xdr:colOff>34925</xdr:colOff>
      <xdr:row>0</xdr:row>
      <xdr:rowOff>190500</xdr:rowOff>
    </xdr:from>
    <xdr:to>
      <xdr:col>87</xdr:col>
      <xdr:colOff>28575</xdr:colOff>
      <xdr:row>1</xdr:row>
      <xdr:rowOff>206375</xdr:rowOff>
    </xdr:to>
    <xdr:sp macro="" textlink="">
      <xdr:nvSpPr>
        <xdr:cNvPr id="18" name="正方形/長方形 17">
          <a:extLst>
            <a:ext uri="{FF2B5EF4-FFF2-40B4-BE49-F238E27FC236}">
              <a16:creationId xmlns:a16="http://schemas.microsoft.com/office/drawing/2014/main" id="{00000000-0008-0000-0D00-000012000000}"/>
            </a:ext>
          </a:extLst>
        </xdr:cNvPr>
        <xdr:cNvSpPr/>
      </xdr:nvSpPr>
      <xdr:spPr>
        <a:xfrm>
          <a:off x="142367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60325</xdr:colOff>
      <xdr:row>0</xdr:row>
      <xdr:rowOff>215900</xdr:rowOff>
    </xdr:from>
    <xdr:to>
      <xdr:col>87</xdr:col>
      <xdr:colOff>9525</xdr:colOff>
      <xdr:row>1</xdr:row>
      <xdr:rowOff>180975</xdr:rowOff>
    </xdr:to>
    <xdr:sp macro="" textlink="">
      <xdr:nvSpPr>
        <xdr:cNvPr id="19" name="正方形/長方形 18">
          <a:extLst>
            <a:ext uri="{FF2B5EF4-FFF2-40B4-BE49-F238E27FC236}">
              <a16:creationId xmlns:a16="http://schemas.microsoft.com/office/drawing/2014/main" id="{00000000-0008-0000-0D00-000013000000}"/>
            </a:ext>
          </a:extLst>
        </xdr:cNvPr>
        <xdr:cNvSpPr/>
      </xdr:nvSpPr>
      <xdr:spPr>
        <a:xfrm>
          <a:off x="142621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85725</xdr:colOff>
      <xdr:row>0</xdr:row>
      <xdr:rowOff>241300</xdr:rowOff>
    </xdr:from>
    <xdr:to>
      <xdr:col>86</xdr:col>
      <xdr:colOff>168275</xdr:colOff>
      <xdr:row>1</xdr:row>
      <xdr:rowOff>155575</xdr:rowOff>
    </xdr:to>
    <xdr:sp macro="" textlink="">
      <xdr:nvSpPr>
        <xdr:cNvPr id="20" name="正方形/長方形 19">
          <a:extLst>
            <a:ext uri="{FF2B5EF4-FFF2-40B4-BE49-F238E27FC236}">
              <a16:creationId xmlns:a16="http://schemas.microsoft.com/office/drawing/2014/main" id="{00000000-0008-0000-0D00-000014000000}"/>
            </a:ext>
          </a:extLst>
        </xdr:cNvPr>
        <xdr:cNvSpPr/>
      </xdr:nvSpPr>
      <xdr:spPr>
        <a:xfrm>
          <a:off x="142875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21" name="正方形/長方形 20">
          <a:extLst>
            <a:ext uri="{FF2B5EF4-FFF2-40B4-BE49-F238E27FC236}">
              <a16:creationId xmlns:a16="http://schemas.microsoft.com/office/drawing/2014/main" id="{00000000-0008-0000-0D00-000015000000}"/>
            </a:ext>
          </a:extLst>
        </xdr:cNvPr>
        <xdr:cNvSpPr/>
      </xdr:nvSpPr>
      <xdr:spPr>
        <a:xfrm>
          <a:off x="4826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22" name="正方形/長方形 21">
          <a:extLst>
            <a:ext uri="{FF2B5EF4-FFF2-40B4-BE49-F238E27FC236}">
              <a16:creationId xmlns:a16="http://schemas.microsoft.com/office/drawing/2014/main" id="{00000000-0008-0000-0D00-000016000000}"/>
            </a:ext>
          </a:extLst>
        </xdr:cNvPr>
        <xdr:cNvSpPr/>
      </xdr:nvSpPr>
      <xdr:spPr>
        <a:xfrm>
          <a:off x="6096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23" name="正方形/長方形 22">
          <a:extLst>
            <a:ext uri="{FF2B5EF4-FFF2-40B4-BE49-F238E27FC236}">
              <a16:creationId xmlns:a16="http://schemas.microsoft.com/office/drawing/2014/main" id="{00000000-0008-0000-0D00-000017000000}"/>
            </a:ext>
          </a:extLst>
        </xdr:cNvPr>
        <xdr:cNvSpPr/>
      </xdr:nvSpPr>
      <xdr:spPr>
        <a:xfrm>
          <a:off x="1943100" y="920750"/>
          <a:ext cx="13335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1,586
1,584
187.56
3,673,655
3,523,243
65,557
1,910,277
2,924,764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24" name="正方形/長方形 23">
          <a:extLst>
            <a:ext uri="{FF2B5EF4-FFF2-40B4-BE49-F238E27FC236}">
              <a16:creationId xmlns:a16="http://schemas.microsoft.com/office/drawing/2014/main" id="{00000000-0008-0000-0D00-000018000000}"/>
            </a:ext>
          </a:extLst>
        </xdr:cNvPr>
        <xdr:cNvSpPr/>
      </xdr:nvSpPr>
      <xdr:spPr>
        <a:xfrm>
          <a:off x="32766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25" name="正方形/長方形 24">
          <a:extLst>
            <a:ext uri="{FF2B5EF4-FFF2-40B4-BE49-F238E27FC236}">
              <a16:creationId xmlns:a16="http://schemas.microsoft.com/office/drawing/2014/main" id="{00000000-0008-0000-0D00-000019000000}"/>
            </a:ext>
          </a:extLst>
        </xdr:cNvPr>
        <xdr:cNvSpPr/>
      </xdr:nvSpPr>
      <xdr:spPr>
        <a:xfrm>
          <a:off x="48006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26" name="正方形/長方形 25">
          <a:extLst>
            <a:ext uri="{FF2B5EF4-FFF2-40B4-BE49-F238E27FC236}">
              <a16:creationId xmlns:a16="http://schemas.microsoft.com/office/drawing/2014/main" id="{00000000-0008-0000-0D00-00001A000000}"/>
            </a:ext>
          </a:extLst>
        </xdr:cNvPr>
        <xdr:cNvSpPr/>
      </xdr:nvSpPr>
      <xdr:spPr>
        <a:xfrm>
          <a:off x="68326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5.4
-</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27" name="正方形/長方形 26">
          <a:extLst>
            <a:ext uri="{FF2B5EF4-FFF2-40B4-BE49-F238E27FC236}">
              <a16:creationId xmlns:a16="http://schemas.microsoft.com/office/drawing/2014/main" id="{00000000-0008-0000-0D00-00001B000000}"/>
            </a:ext>
          </a:extLst>
        </xdr:cNvPr>
        <xdr:cNvSpPr/>
      </xdr:nvSpPr>
      <xdr:spPr>
        <a:xfrm>
          <a:off x="81661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28" name="正方形/長方形 27">
          <a:extLst>
            <a:ext uri="{FF2B5EF4-FFF2-40B4-BE49-F238E27FC236}">
              <a16:creationId xmlns:a16="http://schemas.microsoft.com/office/drawing/2014/main" id="{00000000-0008-0000-0D00-00001C000000}"/>
            </a:ext>
          </a:extLst>
        </xdr:cNvPr>
        <xdr:cNvSpPr/>
      </xdr:nvSpPr>
      <xdr:spPr>
        <a:xfrm>
          <a:off x="48006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53</xdr:col>
      <xdr:colOff>187325</xdr:colOff>
      <xdr:row>9</xdr:row>
      <xdr:rowOff>130175</xdr:rowOff>
    </xdr:to>
    <xdr:sp macro="" textlink="">
      <xdr:nvSpPr>
        <xdr:cNvPr id="29" name="正方形/長方形 28">
          <a:extLst>
            <a:ext uri="{FF2B5EF4-FFF2-40B4-BE49-F238E27FC236}">
              <a16:creationId xmlns:a16="http://schemas.microsoft.com/office/drawing/2014/main" id="{00000000-0008-0000-0D00-00001D000000}"/>
            </a:ext>
          </a:extLst>
        </xdr:cNvPr>
        <xdr:cNvSpPr/>
      </xdr:nvSpPr>
      <xdr:spPr>
        <a:xfrm>
          <a:off x="6896100" y="1714500"/>
          <a:ext cx="3683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H29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H30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R01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R02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－０</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30" name="角丸四角形 29">
          <a:extLst>
            <a:ext uri="{FF2B5EF4-FFF2-40B4-BE49-F238E27FC236}">
              <a16:creationId xmlns:a16="http://schemas.microsoft.com/office/drawing/2014/main" id="{00000000-0008-0000-0D00-00001E000000}"/>
            </a:ext>
          </a:extLst>
        </xdr:cNvPr>
        <xdr:cNvSpPr/>
      </xdr:nvSpPr>
      <xdr:spPr>
        <a:xfrm>
          <a:off x="11074400" y="889000"/>
          <a:ext cx="1524000" cy="1270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31" name="正方形/長方形 30">
          <a:extLst>
            <a:ext uri="{FF2B5EF4-FFF2-40B4-BE49-F238E27FC236}">
              <a16:creationId xmlns:a16="http://schemas.microsoft.com/office/drawing/2014/main" id="{00000000-0008-0000-0D00-00001F000000}"/>
            </a:ext>
          </a:extLst>
        </xdr:cNvPr>
        <xdr:cNvSpPr/>
      </xdr:nvSpPr>
      <xdr:spPr>
        <a:xfrm>
          <a:off x="11334750" y="9525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32" name="正方形/長方形 31">
          <a:extLst>
            <a:ext uri="{FF2B5EF4-FFF2-40B4-BE49-F238E27FC236}">
              <a16:creationId xmlns:a16="http://schemas.microsoft.com/office/drawing/2014/main" id="{00000000-0008-0000-0D00-000020000000}"/>
            </a:ext>
          </a:extLst>
        </xdr:cNvPr>
        <xdr:cNvSpPr/>
      </xdr:nvSpPr>
      <xdr:spPr>
        <a:xfrm>
          <a:off x="11334750" y="1219200"/>
          <a:ext cx="1333500" cy="5207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33" name="正方形/長方形 32">
          <a:extLst>
            <a:ext uri="{FF2B5EF4-FFF2-40B4-BE49-F238E27FC236}">
              <a16:creationId xmlns:a16="http://schemas.microsoft.com/office/drawing/2014/main" id="{00000000-0008-0000-0D00-000021000000}"/>
            </a:ext>
          </a:extLst>
        </xdr:cNvPr>
        <xdr:cNvSpPr/>
      </xdr:nvSpPr>
      <xdr:spPr>
        <a:xfrm>
          <a:off x="11334750" y="1562100"/>
          <a:ext cx="1460500" cy="6477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34" name="直線コネクタ 33">
          <a:extLst>
            <a:ext uri="{FF2B5EF4-FFF2-40B4-BE49-F238E27FC236}">
              <a16:creationId xmlns:a16="http://schemas.microsoft.com/office/drawing/2014/main" id="{00000000-0008-0000-0D00-000022000000}"/>
            </a:ext>
          </a:extLst>
        </xdr:cNvPr>
        <xdr:cNvCxnSpPr/>
      </xdr:nvCxnSpPr>
      <xdr:spPr>
        <a:xfrm flipH="1">
          <a:off x="11156950" y="10414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35" name="楕円 34">
          <a:extLst>
            <a:ext uri="{FF2B5EF4-FFF2-40B4-BE49-F238E27FC236}">
              <a16:creationId xmlns:a16="http://schemas.microsoft.com/office/drawing/2014/main" id="{00000000-0008-0000-0D00-000023000000}"/>
            </a:ext>
          </a:extLst>
        </xdr:cNvPr>
        <xdr:cNvSpPr/>
      </xdr:nvSpPr>
      <xdr:spPr>
        <a:xfrm>
          <a:off x="11210925" y="1003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36" name="フローチャート: 判断 35">
          <a:extLst>
            <a:ext uri="{FF2B5EF4-FFF2-40B4-BE49-F238E27FC236}">
              <a16:creationId xmlns:a16="http://schemas.microsoft.com/office/drawing/2014/main" id="{00000000-0008-0000-0D00-000024000000}"/>
            </a:ext>
          </a:extLst>
        </xdr:cNvPr>
        <xdr:cNvSpPr/>
      </xdr:nvSpPr>
      <xdr:spPr>
        <a:xfrm>
          <a:off x="11210925" y="1308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37" name="直線コネクタ 36">
          <a:extLst>
            <a:ext uri="{FF2B5EF4-FFF2-40B4-BE49-F238E27FC236}">
              <a16:creationId xmlns:a16="http://schemas.microsoft.com/office/drawing/2014/main" id="{00000000-0008-0000-0D00-000025000000}"/>
            </a:ext>
          </a:extLst>
        </xdr:cNvPr>
        <xdr:cNvCxnSpPr/>
      </xdr:nvCxnSpPr>
      <xdr:spPr>
        <a:xfrm>
          <a:off x="11255375" y="15621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38" name="直線コネクタ 37">
          <a:extLst>
            <a:ext uri="{FF2B5EF4-FFF2-40B4-BE49-F238E27FC236}">
              <a16:creationId xmlns:a16="http://schemas.microsoft.com/office/drawing/2014/main" id="{00000000-0008-0000-0D00-000026000000}"/>
            </a:ext>
          </a:extLst>
        </xdr:cNvPr>
        <xdr:cNvCxnSpPr/>
      </xdr:nvCxnSpPr>
      <xdr:spPr>
        <a:xfrm>
          <a:off x="11176000" y="15621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39" name="直線コネクタ 38">
          <a:extLst>
            <a:ext uri="{FF2B5EF4-FFF2-40B4-BE49-F238E27FC236}">
              <a16:creationId xmlns:a16="http://schemas.microsoft.com/office/drawing/2014/main" id="{00000000-0008-0000-0D00-000027000000}"/>
            </a:ext>
          </a:extLst>
        </xdr:cNvPr>
        <xdr:cNvCxnSpPr/>
      </xdr:nvCxnSpPr>
      <xdr:spPr>
        <a:xfrm flipV="1">
          <a:off x="11255375" y="18002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40" name="直線コネクタ 39">
          <a:extLst>
            <a:ext uri="{FF2B5EF4-FFF2-40B4-BE49-F238E27FC236}">
              <a16:creationId xmlns:a16="http://schemas.microsoft.com/office/drawing/2014/main" id="{00000000-0008-0000-0D00-000028000000}"/>
            </a:ext>
          </a:extLst>
        </xdr:cNvPr>
        <xdr:cNvCxnSpPr/>
      </xdr:nvCxnSpPr>
      <xdr:spPr>
        <a:xfrm>
          <a:off x="11176000" y="19431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34925</xdr:rowOff>
    </xdr:from>
    <xdr:ext cx="8896666" cy="259045"/>
    <xdr:sp macro="" textlink="">
      <xdr:nvSpPr>
        <xdr:cNvPr id="41" name="テキスト ボックス 40">
          <a:extLst>
            <a:ext uri="{FF2B5EF4-FFF2-40B4-BE49-F238E27FC236}">
              <a16:creationId xmlns:a16="http://schemas.microsoft.com/office/drawing/2014/main" id="{00000000-0008-0000-0D00-000029000000}"/>
            </a:ext>
          </a:extLst>
        </xdr:cNvPr>
        <xdr:cNvSpPr txBox="1"/>
      </xdr:nvSpPr>
      <xdr:spPr>
        <a:xfrm>
          <a:off x="419100" y="2768600"/>
          <a:ext cx="889666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0</xdr:col>
      <xdr:colOff>419100</xdr:colOff>
      <xdr:row>13</xdr:row>
      <xdr:rowOff>104775</xdr:rowOff>
    </xdr:from>
    <xdr:ext cx="6046335" cy="259045"/>
    <xdr:sp macro="" textlink="">
      <xdr:nvSpPr>
        <xdr:cNvPr id="42" name="テキスト ボックス 41">
          <a:extLst>
            <a:ext uri="{FF2B5EF4-FFF2-40B4-BE49-F238E27FC236}">
              <a16:creationId xmlns:a16="http://schemas.microsoft.com/office/drawing/2014/main" id="{00000000-0008-0000-0D00-00002A000000}"/>
            </a:ext>
          </a:extLst>
        </xdr:cNvPr>
        <xdr:cNvSpPr txBox="1"/>
      </xdr:nvSpPr>
      <xdr:spPr>
        <a:xfrm>
          <a:off x="419100" y="30099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15</xdr:row>
      <xdr:rowOff>3175</xdr:rowOff>
    </xdr:from>
    <xdr:ext cx="8231805" cy="259045"/>
    <xdr:sp macro="" textlink="">
      <xdr:nvSpPr>
        <xdr:cNvPr id="43" name="テキスト ボックス 42">
          <a:extLst>
            <a:ext uri="{FF2B5EF4-FFF2-40B4-BE49-F238E27FC236}">
              <a16:creationId xmlns:a16="http://schemas.microsoft.com/office/drawing/2014/main" id="{00000000-0008-0000-0D00-00002B000000}"/>
            </a:ext>
          </a:extLst>
        </xdr:cNvPr>
        <xdr:cNvSpPr txBox="1"/>
      </xdr:nvSpPr>
      <xdr:spPr>
        <a:xfrm>
          <a:off x="419100" y="3251200"/>
          <a:ext cx="823180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類似団体内順位、全国平均、各都道府県平均は、令和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年度決算の状況である。また類似団体が存在しない場合、類似団体内順位を表示しない。</a:t>
          </a:r>
        </a:p>
      </xdr:txBody>
    </xdr:sp>
    <xdr:clientData/>
  </xdr:oneCellAnchor>
  <xdr:oneCellAnchor>
    <xdr:from>
      <xdr:col>0</xdr:col>
      <xdr:colOff>419100</xdr:colOff>
      <xdr:row>16</xdr:row>
      <xdr:rowOff>73025</xdr:rowOff>
    </xdr:from>
    <xdr:ext cx="10903882" cy="259045"/>
    <xdr:sp macro="" textlink="">
      <xdr:nvSpPr>
        <xdr:cNvPr id="44" name="テキスト ボックス 43">
          <a:extLst>
            <a:ext uri="{FF2B5EF4-FFF2-40B4-BE49-F238E27FC236}">
              <a16:creationId xmlns:a16="http://schemas.microsoft.com/office/drawing/2014/main" id="{00000000-0008-0000-0D00-00002C000000}"/>
            </a:ext>
          </a:extLst>
        </xdr:cNvPr>
        <xdr:cNvSpPr txBox="1"/>
      </xdr:nvSpPr>
      <xdr:spPr>
        <a:xfrm>
          <a:off x="419100" y="3492500"/>
          <a:ext cx="1090388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年度中に市町村合併した団体で、合併前の団体毎の決算に基づく健全化判断比率等を算出していない団体については、債務償還比率、実質公債費率、将来負担比率のグラフを表記しない。</a:t>
          </a:r>
        </a:p>
      </xdr:txBody>
    </xdr:sp>
    <xdr:clientData/>
  </xdr:oneCellAnchor>
  <xdr:oneCellAnchor>
    <xdr:from>
      <xdr:col>0</xdr:col>
      <xdr:colOff>419100</xdr:colOff>
      <xdr:row>17</xdr:row>
      <xdr:rowOff>142875</xdr:rowOff>
    </xdr:from>
    <xdr:ext cx="4433650" cy="259045"/>
    <xdr:sp macro="" textlink="">
      <xdr:nvSpPr>
        <xdr:cNvPr id="45" name="テキスト ボックス 44">
          <a:extLst>
            <a:ext uri="{FF2B5EF4-FFF2-40B4-BE49-F238E27FC236}">
              <a16:creationId xmlns:a16="http://schemas.microsoft.com/office/drawing/2014/main" id="{00000000-0008-0000-0D00-00002D000000}"/>
            </a:ext>
          </a:extLst>
        </xdr:cNvPr>
        <xdr:cNvSpPr txBox="1"/>
      </xdr:nvSpPr>
      <xdr:spPr>
        <a:xfrm>
          <a:off x="419100" y="3733800"/>
          <a:ext cx="443365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類似団体関連の数値は、各年度の調査で回答のあった団体に関するもの。</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46" name="正方形/長方形 45">
          <a:extLst>
            <a:ext uri="{FF2B5EF4-FFF2-40B4-BE49-F238E27FC236}">
              <a16:creationId xmlns:a16="http://schemas.microsoft.com/office/drawing/2014/main" id="{00000000-0008-0000-0D00-00002E000000}"/>
            </a:ext>
          </a:extLst>
        </xdr:cNvPr>
        <xdr:cNvSpPr/>
      </xdr:nvSpPr>
      <xdr:spPr>
        <a:xfrm>
          <a:off x="1270000" y="4254500"/>
          <a:ext cx="4241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47" name="正方形/長方形 46">
          <a:extLst>
            <a:ext uri="{FF2B5EF4-FFF2-40B4-BE49-F238E27FC236}">
              <a16:creationId xmlns:a16="http://schemas.microsoft.com/office/drawing/2014/main" id="{00000000-0008-0000-0D00-00002F000000}"/>
            </a:ext>
          </a:extLst>
        </xdr:cNvPr>
        <xdr:cNvSpPr/>
      </xdr:nvSpPr>
      <xdr:spPr>
        <a:xfrm>
          <a:off x="1986139" y="4624642"/>
          <a:ext cx="1742721" cy="2757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48" name="正方形/長方形 47">
          <a:extLst>
            <a:ext uri="{FF2B5EF4-FFF2-40B4-BE49-F238E27FC236}">
              <a16:creationId xmlns:a16="http://schemas.microsoft.com/office/drawing/2014/main" id="{00000000-0008-0000-0D00-000030000000}"/>
            </a:ext>
          </a:extLst>
        </xdr:cNvPr>
        <xdr:cNvSpPr/>
      </xdr:nvSpPr>
      <xdr:spPr>
        <a:xfrm>
          <a:off x="3827139" y="4607971"/>
          <a:ext cx="854721" cy="3090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[ 65.7</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9" name="正方形/長方形 48">
          <a:extLst>
            <a:ext uri="{FF2B5EF4-FFF2-40B4-BE49-F238E27FC236}">
              <a16:creationId xmlns:a16="http://schemas.microsoft.com/office/drawing/2014/main" id="{00000000-0008-0000-0D00-000031000000}"/>
            </a:ext>
          </a:extLst>
        </xdr:cNvPr>
        <xdr:cNvSpPr/>
      </xdr:nvSpPr>
      <xdr:spPr>
        <a:xfrm>
          <a:off x="5461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50" name="正方形/長方形 49">
          <a:extLst>
            <a:ext uri="{FF2B5EF4-FFF2-40B4-BE49-F238E27FC236}">
              <a16:creationId xmlns:a16="http://schemas.microsoft.com/office/drawing/2014/main" id="{00000000-0008-0000-0D00-000032000000}"/>
            </a:ext>
          </a:extLst>
        </xdr:cNvPr>
        <xdr:cNvSpPr/>
      </xdr:nvSpPr>
      <xdr:spPr>
        <a:xfrm>
          <a:off x="5461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108/160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22225</xdr:colOff>
      <xdr:row>21</xdr:row>
      <xdr:rowOff>57150</xdr:rowOff>
    </xdr:from>
    <xdr:to>
      <xdr:col>43</xdr:col>
      <xdr:colOff>22225</xdr:colOff>
      <xdr:row>22</xdr:row>
      <xdr:rowOff>92075</xdr:rowOff>
    </xdr:to>
    <xdr:sp macro="" textlink="">
      <xdr:nvSpPr>
        <xdr:cNvPr id="51" name="正方形/長方形 50">
          <a:extLst>
            <a:ext uri="{FF2B5EF4-FFF2-40B4-BE49-F238E27FC236}">
              <a16:creationId xmlns:a16="http://schemas.microsoft.com/office/drawing/2014/main" id="{00000000-0008-0000-0D00-000033000000}"/>
            </a:ext>
          </a:extLst>
        </xdr:cNvPr>
        <xdr:cNvSpPr/>
      </xdr:nvSpPr>
      <xdr:spPr>
        <a:xfrm>
          <a:off x="6985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35</xdr:col>
      <xdr:colOff>22225</xdr:colOff>
      <xdr:row>22</xdr:row>
      <xdr:rowOff>28575</xdr:rowOff>
    </xdr:from>
    <xdr:to>
      <xdr:col>43</xdr:col>
      <xdr:colOff>22225</xdr:colOff>
      <xdr:row>23</xdr:row>
      <xdr:rowOff>111125</xdr:rowOff>
    </xdr:to>
    <xdr:sp macro="" textlink="">
      <xdr:nvSpPr>
        <xdr:cNvPr id="52" name="正方形/長方形 51">
          <a:extLst>
            <a:ext uri="{FF2B5EF4-FFF2-40B4-BE49-F238E27FC236}">
              <a16:creationId xmlns:a16="http://schemas.microsoft.com/office/drawing/2014/main" id="{00000000-0008-0000-0D00-000034000000}"/>
            </a:ext>
          </a:extLst>
        </xdr:cNvPr>
        <xdr:cNvSpPr/>
      </xdr:nvSpPr>
      <xdr:spPr>
        <a:xfrm>
          <a:off x="6985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43</xdr:col>
      <xdr:colOff>149225</xdr:colOff>
      <xdr:row>21</xdr:row>
      <xdr:rowOff>57150</xdr:rowOff>
    </xdr:from>
    <xdr:to>
      <xdr:col>51</xdr:col>
      <xdr:colOff>149225</xdr:colOff>
      <xdr:row>22</xdr:row>
      <xdr:rowOff>92075</xdr:rowOff>
    </xdr:to>
    <xdr:sp macro="" textlink="">
      <xdr:nvSpPr>
        <xdr:cNvPr id="53" name="正方形/長方形 52">
          <a:extLst>
            <a:ext uri="{FF2B5EF4-FFF2-40B4-BE49-F238E27FC236}">
              <a16:creationId xmlns:a16="http://schemas.microsoft.com/office/drawing/2014/main" id="{00000000-0008-0000-0D00-000035000000}"/>
            </a:ext>
          </a:extLst>
        </xdr:cNvPr>
        <xdr:cNvSpPr/>
      </xdr:nvSpPr>
      <xdr:spPr>
        <a:xfrm>
          <a:off x="8636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43</xdr:col>
      <xdr:colOff>149225</xdr:colOff>
      <xdr:row>22</xdr:row>
      <xdr:rowOff>28575</xdr:rowOff>
    </xdr:from>
    <xdr:to>
      <xdr:col>51</xdr:col>
      <xdr:colOff>149225</xdr:colOff>
      <xdr:row>23</xdr:row>
      <xdr:rowOff>111125</xdr:rowOff>
    </xdr:to>
    <xdr:sp macro="" textlink="">
      <xdr:nvSpPr>
        <xdr:cNvPr id="54" name="正方形/長方形 53">
          <a:extLst>
            <a:ext uri="{FF2B5EF4-FFF2-40B4-BE49-F238E27FC236}">
              <a16:creationId xmlns:a16="http://schemas.microsoft.com/office/drawing/2014/main" id="{00000000-0008-0000-0D00-000036000000}"/>
            </a:ext>
          </a:extLst>
        </xdr:cNvPr>
        <xdr:cNvSpPr/>
      </xdr:nvSpPr>
      <xdr:spPr>
        <a:xfrm>
          <a:off x="8636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55" name="正方形/長方形 54">
          <a:extLst>
            <a:ext uri="{FF2B5EF4-FFF2-40B4-BE49-F238E27FC236}">
              <a16:creationId xmlns:a16="http://schemas.microsoft.com/office/drawing/2014/main" id="{00000000-0008-0000-0D00-000037000000}"/>
            </a:ext>
          </a:extLst>
        </xdr:cNvPr>
        <xdr:cNvSpPr/>
      </xdr:nvSpPr>
      <xdr:spPr>
        <a:xfrm>
          <a:off x="1270000" y="4953000"/>
          <a:ext cx="4241800" cy="2159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56" name="正方形/長方形 55">
          <a:extLst>
            <a:ext uri="{FF2B5EF4-FFF2-40B4-BE49-F238E27FC236}">
              <a16:creationId xmlns:a16="http://schemas.microsoft.com/office/drawing/2014/main" id="{00000000-0008-0000-0D00-000038000000}"/>
            </a:ext>
          </a:extLst>
        </xdr:cNvPr>
        <xdr:cNvSpPr/>
      </xdr:nvSpPr>
      <xdr:spPr>
        <a:xfrm>
          <a:off x="5778500" y="4953000"/>
          <a:ext cx="4762500" cy="2159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57" name="正方形/長方形 56">
          <a:extLst>
            <a:ext uri="{FF2B5EF4-FFF2-40B4-BE49-F238E27FC236}">
              <a16:creationId xmlns:a16="http://schemas.microsoft.com/office/drawing/2014/main" id="{00000000-0008-0000-0D00-000039000000}"/>
            </a:ext>
          </a:extLst>
        </xdr:cNvPr>
        <xdr:cNvSpPr/>
      </xdr:nvSpPr>
      <xdr:spPr>
        <a:xfrm>
          <a:off x="5778500" y="5016500"/>
          <a:ext cx="4572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34925</xdr:colOff>
      <xdr:row>26</xdr:row>
      <xdr:rowOff>15875</xdr:rowOff>
    </xdr:from>
    <xdr:to>
      <xdr:col>53</xdr:col>
      <xdr:colOff>22225</xdr:colOff>
      <xdr:row>36</xdr:row>
      <xdr:rowOff>79375</xdr:rowOff>
    </xdr:to>
    <xdr:sp macro="" textlink="" fLocksText="0">
      <xdr:nvSpPr>
        <xdr:cNvPr id="58" name="テキスト ボックス 57">
          <a:extLst>
            <a:ext uri="{FF2B5EF4-FFF2-40B4-BE49-F238E27FC236}">
              <a16:creationId xmlns:a16="http://schemas.microsoft.com/office/drawing/2014/main" id="{00000000-0008-0000-0D00-00003A000000}"/>
            </a:ext>
          </a:extLst>
        </xdr:cNvPr>
        <xdr:cNvSpPr txBox="1"/>
      </xdr:nvSpPr>
      <xdr:spPr>
        <a:xfrm>
          <a:off x="5854700" y="5245100"/>
          <a:ext cx="4559300" cy="1778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有形固定資産減価償却率は、類似団体平均を上回っており、老朽化が進んだ施設が多くなってきている。公共施設等総合管理計画に基づき、老朽化した施設の除却を含めて、維持管理を適切に進めていく必要がある。</a:t>
          </a:r>
        </a:p>
      </xdr:txBody>
    </xdr:sp>
    <xdr:clientData/>
  </xdr:twoCellAnchor>
  <xdr:oneCellAnchor>
    <xdr:from>
      <xdr:col>4</xdr:col>
      <xdr:colOff>174625</xdr:colOff>
      <xdr:row>23</xdr:row>
      <xdr:rowOff>47625</xdr:rowOff>
    </xdr:from>
    <xdr:ext cx="349839" cy="225703"/>
    <xdr:sp macro="" textlink="">
      <xdr:nvSpPr>
        <xdr:cNvPr id="59" name="テキスト ボックス 58">
          <a:extLst>
            <a:ext uri="{FF2B5EF4-FFF2-40B4-BE49-F238E27FC236}">
              <a16:creationId xmlns:a16="http://schemas.microsoft.com/office/drawing/2014/main" id="{00000000-0008-0000-0D00-00003B000000}"/>
            </a:ext>
          </a:extLst>
        </xdr:cNvPr>
        <xdr:cNvSpPr txBox="1"/>
      </xdr:nvSpPr>
      <xdr:spPr>
        <a:xfrm>
          <a:off x="1231900" y="476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60" name="直線コネクタ 59">
          <a:extLst>
            <a:ext uri="{FF2B5EF4-FFF2-40B4-BE49-F238E27FC236}">
              <a16:creationId xmlns:a16="http://schemas.microsoft.com/office/drawing/2014/main" id="{00000000-0008-0000-0D00-00003C000000}"/>
            </a:ext>
          </a:extLst>
        </xdr:cNvPr>
        <xdr:cNvCxnSpPr/>
      </xdr:nvCxnSpPr>
      <xdr:spPr>
        <a:xfrm>
          <a:off x="1270000" y="71120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119536</xdr:colOff>
      <xdr:row>36</xdr:row>
      <xdr:rowOff>74474</xdr:rowOff>
    </xdr:from>
    <xdr:ext cx="410689" cy="225703"/>
    <xdr:sp macro="" textlink="">
      <xdr:nvSpPr>
        <xdr:cNvPr id="61" name="テキスト ボックス 60">
          <a:extLst>
            <a:ext uri="{FF2B5EF4-FFF2-40B4-BE49-F238E27FC236}">
              <a16:creationId xmlns:a16="http://schemas.microsoft.com/office/drawing/2014/main" id="{00000000-0008-0000-0D00-00003D000000}"/>
            </a:ext>
          </a:extLst>
        </xdr:cNvPr>
        <xdr:cNvSpPr txBox="1"/>
      </xdr:nvSpPr>
      <xdr:spPr>
        <a:xfrm>
          <a:off x="795811" y="7018199"/>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34</xdr:row>
      <xdr:rowOff>79375</xdr:rowOff>
    </xdr:from>
    <xdr:to>
      <xdr:col>27</xdr:col>
      <xdr:colOff>73025</xdr:colOff>
      <xdr:row>34</xdr:row>
      <xdr:rowOff>79375</xdr:rowOff>
    </xdr:to>
    <xdr:cxnSp macro="">
      <xdr:nvCxnSpPr>
        <xdr:cNvPr id="62" name="直線コネクタ 61">
          <a:extLst>
            <a:ext uri="{FF2B5EF4-FFF2-40B4-BE49-F238E27FC236}">
              <a16:creationId xmlns:a16="http://schemas.microsoft.com/office/drawing/2014/main" id="{00000000-0008-0000-0D00-00003E000000}"/>
            </a:ext>
          </a:extLst>
        </xdr:cNvPr>
        <xdr:cNvCxnSpPr/>
      </xdr:nvCxnSpPr>
      <xdr:spPr>
        <a:xfrm>
          <a:off x="1270000" y="66802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33</xdr:row>
      <xdr:rowOff>157024</xdr:rowOff>
    </xdr:from>
    <xdr:ext cx="359394" cy="225703"/>
    <xdr:sp macro="" textlink="">
      <xdr:nvSpPr>
        <xdr:cNvPr id="63" name="テキスト ボックス 62">
          <a:extLst>
            <a:ext uri="{FF2B5EF4-FFF2-40B4-BE49-F238E27FC236}">
              <a16:creationId xmlns:a16="http://schemas.microsoft.com/office/drawing/2014/main" id="{00000000-0008-0000-0D00-00003F000000}"/>
            </a:ext>
          </a:extLst>
        </xdr:cNvPr>
        <xdr:cNvSpPr txBox="1"/>
      </xdr:nvSpPr>
      <xdr:spPr>
        <a:xfrm>
          <a:off x="847106" y="65863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31</xdr:row>
      <xdr:rowOff>161925</xdr:rowOff>
    </xdr:from>
    <xdr:to>
      <xdr:col>27</xdr:col>
      <xdr:colOff>73025</xdr:colOff>
      <xdr:row>31</xdr:row>
      <xdr:rowOff>161925</xdr:rowOff>
    </xdr:to>
    <xdr:cxnSp macro="">
      <xdr:nvCxnSpPr>
        <xdr:cNvPr id="64" name="直線コネクタ 63">
          <a:extLst>
            <a:ext uri="{FF2B5EF4-FFF2-40B4-BE49-F238E27FC236}">
              <a16:creationId xmlns:a16="http://schemas.microsoft.com/office/drawing/2014/main" id="{00000000-0008-0000-0D00-000040000000}"/>
            </a:ext>
          </a:extLst>
        </xdr:cNvPr>
        <xdr:cNvCxnSpPr/>
      </xdr:nvCxnSpPr>
      <xdr:spPr>
        <a:xfrm>
          <a:off x="1270000" y="62484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31</xdr:row>
      <xdr:rowOff>68124</xdr:rowOff>
    </xdr:from>
    <xdr:ext cx="359394" cy="225703"/>
    <xdr:sp macro="" textlink="">
      <xdr:nvSpPr>
        <xdr:cNvPr id="65" name="テキスト ボックス 64">
          <a:extLst>
            <a:ext uri="{FF2B5EF4-FFF2-40B4-BE49-F238E27FC236}">
              <a16:creationId xmlns:a16="http://schemas.microsoft.com/office/drawing/2014/main" id="{00000000-0008-0000-0D00-000041000000}"/>
            </a:ext>
          </a:extLst>
        </xdr:cNvPr>
        <xdr:cNvSpPr txBox="1"/>
      </xdr:nvSpPr>
      <xdr:spPr>
        <a:xfrm>
          <a:off x="847106" y="61545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29</xdr:row>
      <xdr:rowOff>73025</xdr:rowOff>
    </xdr:from>
    <xdr:to>
      <xdr:col>27</xdr:col>
      <xdr:colOff>73025</xdr:colOff>
      <xdr:row>29</xdr:row>
      <xdr:rowOff>73025</xdr:rowOff>
    </xdr:to>
    <xdr:cxnSp macro="">
      <xdr:nvCxnSpPr>
        <xdr:cNvPr id="66" name="直線コネクタ 65">
          <a:extLst>
            <a:ext uri="{FF2B5EF4-FFF2-40B4-BE49-F238E27FC236}">
              <a16:creationId xmlns:a16="http://schemas.microsoft.com/office/drawing/2014/main" id="{00000000-0008-0000-0D00-000042000000}"/>
            </a:ext>
          </a:extLst>
        </xdr:cNvPr>
        <xdr:cNvCxnSpPr/>
      </xdr:nvCxnSpPr>
      <xdr:spPr>
        <a:xfrm>
          <a:off x="1270000" y="58166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28</xdr:row>
      <xdr:rowOff>150674</xdr:rowOff>
    </xdr:from>
    <xdr:ext cx="359394" cy="225703"/>
    <xdr:sp macro="" textlink="">
      <xdr:nvSpPr>
        <xdr:cNvPr id="67" name="テキスト ボックス 66">
          <a:extLst>
            <a:ext uri="{FF2B5EF4-FFF2-40B4-BE49-F238E27FC236}">
              <a16:creationId xmlns:a16="http://schemas.microsoft.com/office/drawing/2014/main" id="{00000000-0008-0000-0D00-000043000000}"/>
            </a:ext>
          </a:extLst>
        </xdr:cNvPr>
        <xdr:cNvSpPr txBox="1"/>
      </xdr:nvSpPr>
      <xdr:spPr>
        <a:xfrm>
          <a:off x="847106" y="57227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26</xdr:row>
      <xdr:rowOff>155575</xdr:rowOff>
    </xdr:from>
    <xdr:to>
      <xdr:col>27</xdr:col>
      <xdr:colOff>73025</xdr:colOff>
      <xdr:row>26</xdr:row>
      <xdr:rowOff>155575</xdr:rowOff>
    </xdr:to>
    <xdr:cxnSp macro="">
      <xdr:nvCxnSpPr>
        <xdr:cNvPr id="68" name="直線コネクタ 67">
          <a:extLst>
            <a:ext uri="{FF2B5EF4-FFF2-40B4-BE49-F238E27FC236}">
              <a16:creationId xmlns:a16="http://schemas.microsoft.com/office/drawing/2014/main" id="{00000000-0008-0000-0D00-000044000000}"/>
            </a:ext>
          </a:extLst>
        </xdr:cNvPr>
        <xdr:cNvCxnSpPr/>
      </xdr:nvCxnSpPr>
      <xdr:spPr>
        <a:xfrm>
          <a:off x="1270000" y="53848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26</xdr:row>
      <xdr:rowOff>61774</xdr:rowOff>
    </xdr:from>
    <xdr:ext cx="359394" cy="225703"/>
    <xdr:sp macro="" textlink="">
      <xdr:nvSpPr>
        <xdr:cNvPr id="69" name="テキスト ボックス 68">
          <a:extLst>
            <a:ext uri="{FF2B5EF4-FFF2-40B4-BE49-F238E27FC236}">
              <a16:creationId xmlns:a16="http://schemas.microsoft.com/office/drawing/2014/main" id="{00000000-0008-0000-0D00-000045000000}"/>
            </a:ext>
          </a:extLst>
        </xdr:cNvPr>
        <xdr:cNvSpPr txBox="1"/>
      </xdr:nvSpPr>
      <xdr:spPr>
        <a:xfrm>
          <a:off x="847106" y="52909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20.0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70" name="直線コネクタ 69">
          <a:extLst>
            <a:ext uri="{FF2B5EF4-FFF2-40B4-BE49-F238E27FC236}">
              <a16:creationId xmlns:a16="http://schemas.microsoft.com/office/drawing/2014/main" id="{00000000-0008-0000-0D00-000046000000}"/>
            </a:ext>
          </a:extLst>
        </xdr:cNvPr>
        <xdr:cNvCxnSpPr/>
      </xdr:nvCxnSpPr>
      <xdr:spPr>
        <a:xfrm>
          <a:off x="1270000" y="49530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31628</xdr:colOff>
      <xdr:row>23</xdr:row>
      <xdr:rowOff>144324</xdr:rowOff>
    </xdr:from>
    <xdr:ext cx="308097" cy="225703"/>
    <xdr:sp macro="" textlink="">
      <xdr:nvSpPr>
        <xdr:cNvPr id="71" name="テキスト ボックス 70">
          <a:extLst>
            <a:ext uri="{FF2B5EF4-FFF2-40B4-BE49-F238E27FC236}">
              <a16:creationId xmlns:a16="http://schemas.microsoft.com/office/drawing/2014/main" id="{00000000-0008-0000-0D00-000047000000}"/>
            </a:ext>
          </a:extLst>
        </xdr:cNvPr>
        <xdr:cNvSpPr txBox="1"/>
      </xdr:nvSpPr>
      <xdr:spPr>
        <a:xfrm>
          <a:off x="898403" y="4859199"/>
          <a:ext cx="308097"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72" name="有形固定資産減価償却率グラフ枠">
          <a:extLst>
            <a:ext uri="{FF2B5EF4-FFF2-40B4-BE49-F238E27FC236}">
              <a16:creationId xmlns:a16="http://schemas.microsoft.com/office/drawing/2014/main" id="{00000000-0008-0000-0D00-000048000000}"/>
            </a:ext>
          </a:extLst>
        </xdr:cNvPr>
        <xdr:cNvSpPr/>
      </xdr:nvSpPr>
      <xdr:spPr>
        <a:xfrm>
          <a:off x="1270000" y="4953000"/>
          <a:ext cx="4241800" cy="2159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27</xdr:row>
      <xdr:rowOff>59690</xdr:rowOff>
    </xdr:from>
    <xdr:to>
      <xdr:col>23</xdr:col>
      <xdr:colOff>85090</xdr:colOff>
      <xdr:row>34</xdr:row>
      <xdr:rowOff>8128</xdr:rowOff>
    </xdr:to>
    <xdr:cxnSp macro="">
      <xdr:nvCxnSpPr>
        <xdr:cNvPr id="73" name="直線コネクタ 72">
          <a:extLst>
            <a:ext uri="{FF2B5EF4-FFF2-40B4-BE49-F238E27FC236}">
              <a16:creationId xmlns:a16="http://schemas.microsoft.com/office/drawing/2014/main" id="{00000000-0008-0000-0D00-000049000000}"/>
            </a:ext>
          </a:extLst>
        </xdr:cNvPr>
        <xdr:cNvCxnSpPr/>
      </xdr:nvCxnSpPr>
      <xdr:spPr>
        <a:xfrm flipV="1">
          <a:off x="4760595" y="5460365"/>
          <a:ext cx="1270" cy="114858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34</xdr:row>
      <xdr:rowOff>11955</xdr:rowOff>
    </xdr:from>
    <xdr:ext cx="405111" cy="259045"/>
    <xdr:sp macro="" textlink="">
      <xdr:nvSpPr>
        <xdr:cNvPr id="74" name="有形固定資産減価償却率最小値テキスト">
          <a:extLst>
            <a:ext uri="{FF2B5EF4-FFF2-40B4-BE49-F238E27FC236}">
              <a16:creationId xmlns:a16="http://schemas.microsoft.com/office/drawing/2014/main" id="{00000000-0008-0000-0D00-00004A000000}"/>
            </a:ext>
          </a:extLst>
        </xdr:cNvPr>
        <xdr:cNvSpPr txBox="1"/>
      </xdr:nvSpPr>
      <xdr:spPr>
        <a:xfrm>
          <a:off x="4813300" y="66127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34</xdr:row>
      <xdr:rowOff>8128</xdr:rowOff>
    </xdr:from>
    <xdr:to>
      <xdr:col>23</xdr:col>
      <xdr:colOff>174625</xdr:colOff>
      <xdr:row>34</xdr:row>
      <xdr:rowOff>8128</xdr:rowOff>
    </xdr:to>
    <xdr:cxnSp macro="">
      <xdr:nvCxnSpPr>
        <xdr:cNvPr id="75" name="直線コネクタ 74">
          <a:extLst>
            <a:ext uri="{FF2B5EF4-FFF2-40B4-BE49-F238E27FC236}">
              <a16:creationId xmlns:a16="http://schemas.microsoft.com/office/drawing/2014/main" id="{00000000-0008-0000-0D00-00004B000000}"/>
            </a:ext>
          </a:extLst>
        </xdr:cNvPr>
        <xdr:cNvCxnSpPr/>
      </xdr:nvCxnSpPr>
      <xdr:spPr>
        <a:xfrm>
          <a:off x="4673600" y="660895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26</xdr:row>
      <xdr:rowOff>6367</xdr:rowOff>
    </xdr:from>
    <xdr:ext cx="405111" cy="259045"/>
    <xdr:sp macro="" textlink="">
      <xdr:nvSpPr>
        <xdr:cNvPr id="76" name="有形固定資産減価償却率最大値テキスト">
          <a:extLst>
            <a:ext uri="{FF2B5EF4-FFF2-40B4-BE49-F238E27FC236}">
              <a16:creationId xmlns:a16="http://schemas.microsoft.com/office/drawing/2014/main" id="{00000000-0008-0000-0D00-00004C000000}"/>
            </a:ext>
          </a:extLst>
        </xdr:cNvPr>
        <xdr:cNvSpPr txBox="1"/>
      </xdr:nvSpPr>
      <xdr:spPr>
        <a:xfrm>
          <a:off x="4813300" y="52355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27</xdr:row>
      <xdr:rowOff>59690</xdr:rowOff>
    </xdr:from>
    <xdr:to>
      <xdr:col>23</xdr:col>
      <xdr:colOff>174625</xdr:colOff>
      <xdr:row>27</xdr:row>
      <xdr:rowOff>59690</xdr:rowOff>
    </xdr:to>
    <xdr:cxnSp macro="">
      <xdr:nvCxnSpPr>
        <xdr:cNvPr id="77" name="直線コネクタ 76">
          <a:extLst>
            <a:ext uri="{FF2B5EF4-FFF2-40B4-BE49-F238E27FC236}">
              <a16:creationId xmlns:a16="http://schemas.microsoft.com/office/drawing/2014/main" id="{00000000-0008-0000-0D00-00004D000000}"/>
            </a:ext>
          </a:extLst>
        </xdr:cNvPr>
        <xdr:cNvCxnSpPr/>
      </xdr:nvCxnSpPr>
      <xdr:spPr>
        <a:xfrm>
          <a:off x="4673600" y="54603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30</xdr:row>
      <xdr:rowOff>153433</xdr:rowOff>
    </xdr:from>
    <xdr:ext cx="405111" cy="259045"/>
    <xdr:sp macro="" textlink="">
      <xdr:nvSpPr>
        <xdr:cNvPr id="78" name="有形固定資産減価償却率平均値テキスト">
          <a:extLst>
            <a:ext uri="{FF2B5EF4-FFF2-40B4-BE49-F238E27FC236}">
              <a16:creationId xmlns:a16="http://schemas.microsoft.com/office/drawing/2014/main" id="{00000000-0008-0000-0D00-00004E000000}"/>
            </a:ext>
          </a:extLst>
        </xdr:cNvPr>
        <xdr:cNvSpPr txBox="1"/>
      </xdr:nvSpPr>
      <xdr:spPr>
        <a:xfrm>
          <a:off x="4813300" y="606845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31</xdr:row>
      <xdr:rowOff>130556</xdr:rowOff>
    </xdr:from>
    <xdr:to>
      <xdr:col>23</xdr:col>
      <xdr:colOff>136525</xdr:colOff>
      <xdr:row>32</xdr:row>
      <xdr:rowOff>60706</xdr:rowOff>
    </xdr:to>
    <xdr:sp macro="" textlink="">
      <xdr:nvSpPr>
        <xdr:cNvPr id="79" name="フローチャート: 判断 78">
          <a:extLst>
            <a:ext uri="{FF2B5EF4-FFF2-40B4-BE49-F238E27FC236}">
              <a16:creationId xmlns:a16="http://schemas.microsoft.com/office/drawing/2014/main" id="{00000000-0008-0000-0D00-00004F000000}"/>
            </a:ext>
          </a:extLst>
        </xdr:cNvPr>
        <xdr:cNvSpPr/>
      </xdr:nvSpPr>
      <xdr:spPr>
        <a:xfrm>
          <a:off x="4711700" y="62170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31</xdr:row>
      <xdr:rowOff>111125</xdr:rowOff>
    </xdr:from>
    <xdr:to>
      <xdr:col>19</xdr:col>
      <xdr:colOff>187325</xdr:colOff>
      <xdr:row>32</xdr:row>
      <xdr:rowOff>41275</xdr:rowOff>
    </xdr:to>
    <xdr:sp macro="" textlink="">
      <xdr:nvSpPr>
        <xdr:cNvPr id="80" name="フローチャート: 判断 79">
          <a:extLst>
            <a:ext uri="{FF2B5EF4-FFF2-40B4-BE49-F238E27FC236}">
              <a16:creationId xmlns:a16="http://schemas.microsoft.com/office/drawing/2014/main" id="{00000000-0008-0000-0D00-000050000000}"/>
            </a:ext>
          </a:extLst>
        </xdr:cNvPr>
        <xdr:cNvSpPr/>
      </xdr:nvSpPr>
      <xdr:spPr>
        <a:xfrm>
          <a:off x="4000500" y="6197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31</xdr:row>
      <xdr:rowOff>87376</xdr:rowOff>
    </xdr:from>
    <xdr:to>
      <xdr:col>15</xdr:col>
      <xdr:colOff>187325</xdr:colOff>
      <xdr:row>32</xdr:row>
      <xdr:rowOff>17526</xdr:rowOff>
    </xdr:to>
    <xdr:sp macro="" textlink="">
      <xdr:nvSpPr>
        <xdr:cNvPr id="81" name="フローチャート: 判断 80">
          <a:extLst>
            <a:ext uri="{FF2B5EF4-FFF2-40B4-BE49-F238E27FC236}">
              <a16:creationId xmlns:a16="http://schemas.microsoft.com/office/drawing/2014/main" id="{00000000-0008-0000-0D00-000051000000}"/>
            </a:ext>
          </a:extLst>
        </xdr:cNvPr>
        <xdr:cNvSpPr/>
      </xdr:nvSpPr>
      <xdr:spPr>
        <a:xfrm>
          <a:off x="3238500" y="61738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31</xdr:row>
      <xdr:rowOff>61468</xdr:rowOff>
    </xdr:from>
    <xdr:to>
      <xdr:col>11</xdr:col>
      <xdr:colOff>187325</xdr:colOff>
      <xdr:row>31</xdr:row>
      <xdr:rowOff>163068</xdr:rowOff>
    </xdr:to>
    <xdr:sp macro="" textlink="">
      <xdr:nvSpPr>
        <xdr:cNvPr id="82" name="フローチャート: 判断 81">
          <a:extLst>
            <a:ext uri="{FF2B5EF4-FFF2-40B4-BE49-F238E27FC236}">
              <a16:creationId xmlns:a16="http://schemas.microsoft.com/office/drawing/2014/main" id="{00000000-0008-0000-0D00-000052000000}"/>
            </a:ext>
          </a:extLst>
        </xdr:cNvPr>
        <xdr:cNvSpPr/>
      </xdr:nvSpPr>
      <xdr:spPr>
        <a:xfrm>
          <a:off x="2476500" y="61479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31</xdr:row>
      <xdr:rowOff>31242</xdr:rowOff>
    </xdr:from>
    <xdr:to>
      <xdr:col>7</xdr:col>
      <xdr:colOff>187325</xdr:colOff>
      <xdr:row>31</xdr:row>
      <xdr:rowOff>132842</xdr:rowOff>
    </xdr:to>
    <xdr:sp macro="" textlink="">
      <xdr:nvSpPr>
        <xdr:cNvPr id="83" name="フローチャート: 判断 82">
          <a:extLst>
            <a:ext uri="{FF2B5EF4-FFF2-40B4-BE49-F238E27FC236}">
              <a16:creationId xmlns:a16="http://schemas.microsoft.com/office/drawing/2014/main" id="{00000000-0008-0000-0D00-000053000000}"/>
            </a:ext>
          </a:extLst>
        </xdr:cNvPr>
        <xdr:cNvSpPr/>
      </xdr:nvSpPr>
      <xdr:spPr>
        <a:xfrm>
          <a:off x="1714500" y="61177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84" name="テキスト ボックス 83">
          <a:extLst>
            <a:ext uri="{FF2B5EF4-FFF2-40B4-BE49-F238E27FC236}">
              <a16:creationId xmlns:a16="http://schemas.microsoft.com/office/drawing/2014/main" id="{00000000-0008-0000-0D00-000054000000}"/>
            </a:ext>
          </a:extLst>
        </xdr:cNvPr>
        <xdr:cNvSpPr txBox="1"/>
      </xdr:nvSpPr>
      <xdr:spPr>
        <a:xfrm>
          <a:off x="45847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85" name="テキスト ボックス 84">
          <a:extLst>
            <a:ext uri="{FF2B5EF4-FFF2-40B4-BE49-F238E27FC236}">
              <a16:creationId xmlns:a16="http://schemas.microsoft.com/office/drawing/2014/main" id="{00000000-0008-0000-0D00-000055000000}"/>
            </a:ext>
          </a:extLst>
        </xdr:cNvPr>
        <xdr:cNvSpPr txBox="1"/>
      </xdr:nvSpPr>
      <xdr:spPr>
        <a:xfrm>
          <a:off x="3873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86" name="テキスト ボックス 85">
          <a:extLst>
            <a:ext uri="{FF2B5EF4-FFF2-40B4-BE49-F238E27FC236}">
              <a16:creationId xmlns:a16="http://schemas.microsoft.com/office/drawing/2014/main" id="{00000000-0008-0000-0D00-000056000000}"/>
            </a:ext>
          </a:extLst>
        </xdr:cNvPr>
        <xdr:cNvSpPr txBox="1"/>
      </xdr:nvSpPr>
      <xdr:spPr>
        <a:xfrm>
          <a:off x="3111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87" name="テキスト ボックス 86">
          <a:extLst>
            <a:ext uri="{FF2B5EF4-FFF2-40B4-BE49-F238E27FC236}">
              <a16:creationId xmlns:a16="http://schemas.microsoft.com/office/drawing/2014/main" id="{00000000-0008-0000-0D00-000057000000}"/>
            </a:ext>
          </a:extLst>
        </xdr:cNvPr>
        <xdr:cNvSpPr txBox="1"/>
      </xdr:nvSpPr>
      <xdr:spPr>
        <a:xfrm>
          <a:off x="2349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88" name="テキスト ボックス 87">
          <a:extLst>
            <a:ext uri="{FF2B5EF4-FFF2-40B4-BE49-F238E27FC236}">
              <a16:creationId xmlns:a16="http://schemas.microsoft.com/office/drawing/2014/main" id="{00000000-0008-0000-0D00-000058000000}"/>
            </a:ext>
          </a:extLst>
        </xdr:cNvPr>
        <xdr:cNvSpPr txBox="1"/>
      </xdr:nvSpPr>
      <xdr:spPr>
        <a:xfrm>
          <a:off x="1587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32</xdr:row>
      <xdr:rowOff>62738</xdr:rowOff>
    </xdr:from>
    <xdr:to>
      <xdr:col>23</xdr:col>
      <xdr:colOff>136525</xdr:colOff>
      <xdr:row>32</xdr:row>
      <xdr:rowOff>164338</xdr:rowOff>
    </xdr:to>
    <xdr:sp macro="" textlink="">
      <xdr:nvSpPr>
        <xdr:cNvPr id="89" name="楕円 88">
          <a:extLst>
            <a:ext uri="{FF2B5EF4-FFF2-40B4-BE49-F238E27FC236}">
              <a16:creationId xmlns:a16="http://schemas.microsoft.com/office/drawing/2014/main" id="{00000000-0008-0000-0D00-000059000000}"/>
            </a:ext>
          </a:extLst>
        </xdr:cNvPr>
        <xdr:cNvSpPr/>
      </xdr:nvSpPr>
      <xdr:spPr>
        <a:xfrm>
          <a:off x="4711700" y="63206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32</xdr:row>
      <xdr:rowOff>41165</xdr:rowOff>
    </xdr:from>
    <xdr:ext cx="405111" cy="259045"/>
    <xdr:sp macro="" textlink="">
      <xdr:nvSpPr>
        <xdr:cNvPr id="90" name="有形固定資産減価償却率該当値テキスト">
          <a:extLst>
            <a:ext uri="{FF2B5EF4-FFF2-40B4-BE49-F238E27FC236}">
              <a16:creationId xmlns:a16="http://schemas.microsoft.com/office/drawing/2014/main" id="{00000000-0008-0000-0D00-00005A000000}"/>
            </a:ext>
          </a:extLst>
        </xdr:cNvPr>
        <xdr:cNvSpPr txBox="1"/>
      </xdr:nvSpPr>
      <xdr:spPr>
        <a:xfrm>
          <a:off x="4813300" y="62990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32</xdr:row>
      <xdr:rowOff>41148</xdr:rowOff>
    </xdr:from>
    <xdr:to>
      <xdr:col>19</xdr:col>
      <xdr:colOff>187325</xdr:colOff>
      <xdr:row>32</xdr:row>
      <xdr:rowOff>142748</xdr:rowOff>
    </xdr:to>
    <xdr:sp macro="" textlink="">
      <xdr:nvSpPr>
        <xdr:cNvPr id="91" name="楕円 90">
          <a:extLst>
            <a:ext uri="{FF2B5EF4-FFF2-40B4-BE49-F238E27FC236}">
              <a16:creationId xmlns:a16="http://schemas.microsoft.com/office/drawing/2014/main" id="{00000000-0008-0000-0D00-00005B000000}"/>
            </a:ext>
          </a:extLst>
        </xdr:cNvPr>
        <xdr:cNvSpPr/>
      </xdr:nvSpPr>
      <xdr:spPr>
        <a:xfrm>
          <a:off x="4000500" y="62990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32</xdr:row>
      <xdr:rowOff>91948</xdr:rowOff>
    </xdr:from>
    <xdr:to>
      <xdr:col>23</xdr:col>
      <xdr:colOff>85725</xdr:colOff>
      <xdr:row>32</xdr:row>
      <xdr:rowOff>113538</xdr:rowOff>
    </xdr:to>
    <xdr:cxnSp macro="">
      <xdr:nvCxnSpPr>
        <xdr:cNvPr id="92" name="直線コネクタ 91">
          <a:extLst>
            <a:ext uri="{FF2B5EF4-FFF2-40B4-BE49-F238E27FC236}">
              <a16:creationId xmlns:a16="http://schemas.microsoft.com/office/drawing/2014/main" id="{00000000-0008-0000-0D00-00005C000000}"/>
            </a:ext>
          </a:extLst>
        </xdr:cNvPr>
        <xdr:cNvCxnSpPr/>
      </xdr:nvCxnSpPr>
      <xdr:spPr>
        <a:xfrm>
          <a:off x="4051300" y="6349873"/>
          <a:ext cx="711200" cy="215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32</xdr:row>
      <xdr:rowOff>19558</xdr:rowOff>
    </xdr:from>
    <xdr:to>
      <xdr:col>15</xdr:col>
      <xdr:colOff>187325</xdr:colOff>
      <xdr:row>32</xdr:row>
      <xdr:rowOff>121158</xdr:rowOff>
    </xdr:to>
    <xdr:sp macro="" textlink="">
      <xdr:nvSpPr>
        <xdr:cNvPr id="93" name="楕円 92">
          <a:extLst>
            <a:ext uri="{FF2B5EF4-FFF2-40B4-BE49-F238E27FC236}">
              <a16:creationId xmlns:a16="http://schemas.microsoft.com/office/drawing/2014/main" id="{00000000-0008-0000-0D00-00005D000000}"/>
            </a:ext>
          </a:extLst>
        </xdr:cNvPr>
        <xdr:cNvSpPr/>
      </xdr:nvSpPr>
      <xdr:spPr>
        <a:xfrm>
          <a:off x="3238500" y="62774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32</xdr:row>
      <xdr:rowOff>70358</xdr:rowOff>
    </xdr:from>
    <xdr:to>
      <xdr:col>19</xdr:col>
      <xdr:colOff>136525</xdr:colOff>
      <xdr:row>32</xdr:row>
      <xdr:rowOff>91948</xdr:rowOff>
    </xdr:to>
    <xdr:cxnSp macro="">
      <xdr:nvCxnSpPr>
        <xdr:cNvPr id="94" name="直線コネクタ 93">
          <a:extLst>
            <a:ext uri="{FF2B5EF4-FFF2-40B4-BE49-F238E27FC236}">
              <a16:creationId xmlns:a16="http://schemas.microsoft.com/office/drawing/2014/main" id="{00000000-0008-0000-0D00-00005E000000}"/>
            </a:ext>
          </a:extLst>
        </xdr:cNvPr>
        <xdr:cNvCxnSpPr/>
      </xdr:nvCxnSpPr>
      <xdr:spPr>
        <a:xfrm>
          <a:off x="3289300" y="6328283"/>
          <a:ext cx="762000" cy="215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31</xdr:row>
      <xdr:rowOff>169418</xdr:rowOff>
    </xdr:from>
    <xdr:to>
      <xdr:col>11</xdr:col>
      <xdr:colOff>187325</xdr:colOff>
      <xdr:row>32</xdr:row>
      <xdr:rowOff>99568</xdr:rowOff>
    </xdr:to>
    <xdr:sp macro="" textlink="">
      <xdr:nvSpPr>
        <xdr:cNvPr id="95" name="楕円 94">
          <a:extLst>
            <a:ext uri="{FF2B5EF4-FFF2-40B4-BE49-F238E27FC236}">
              <a16:creationId xmlns:a16="http://schemas.microsoft.com/office/drawing/2014/main" id="{00000000-0008-0000-0D00-00005F000000}"/>
            </a:ext>
          </a:extLst>
        </xdr:cNvPr>
        <xdr:cNvSpPr/>
      </xdr:nvSpPr>
      <xdr:spPr>
        <a:xfrm>
          <a:off x="2476500" y="62558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32</xdr:row>
      <xdr:rowOff>48768</xdr:rowOff>
    </xdr:from>
    <xdr:to>
      <xdr:col>15</xdr:col>
      <xdr:colOff>136525</xdr:colOff>
      <xdr:row>32</xdr:row>
      <xdr:rowOff>70358</xdr:rowOff>
    </xdr:to>
    <xdr:cxnSp macro="">
      <xdr:nvCxnSpPr>
        <xdr:cNvPr id="96" name="直線コネクタ 95">
          <a:extLst>
            <a:ext uri="{FF2B5EF4-FFF2-40B4-BE49-F238E27FC236}">
              <a16:creationId xmlns:a16="http://schemas.microsoft.com/office/drawing/2014/main" id="{00000000-0008-0000-0D00-000060000000}"/>
            </a:ext>
          </a:extLst>
        </xdr:cNvPr>
        <xdr:cNvCxnSpPr/>
      </xdr:nvCxnSpPr>
      <xdr:spPr>
        <a:xfrm>
          <a:off x="2527300" y="6306693"/>
          <a:ext cx="762000" cy="215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85725</xdr:colOff>
      <xdr:row>31</xdr:row>
      <xdr:rowOff>102489</xdr:rowOff>
    </xdr:from>
    <xdr:to>
      <xdr:col>7</xdr:col>
      <xdr:colOff>187325</xdr:colOff>
      <xdr:row>32</xdr:row>
      <xdr:rowOff>32639</xdr:rowOff>
    </xdr:to>
    <xdr:sp macro="" textlink="">
      <xdr:nvSpPr>
        <xdr:cNvPr id="97" name="楕円 96">
          <a:extLst>
            <a:ext uri="{FF2B5EF4-FFF2-40B4-BE49-F238E27FC236}">
              <a16:creationId xmlns:a16="http://schemas.microsoft.com/office/drawing/2014/main" id="{00000000-0008-0000-0D00-000061000000}"/>
            </a:ext>
          </a:extLst>
        </xdr:cNvPr>
        <xdr:cNvSpPr/>
      </xdr:nvSpPr>
      <xdr:spPr>
        <a:xfrm>
          <a:off x="1714500" y="61889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136525</xdr:colOff>
      <xdr:row>31</xdr:row>
      <xdr:rowOff>153289</xdr:rowOff>
    </xdr:from>
    <xdr:to>
      <xdr:col>11</xdr:col>
      <xdr:colOff>136525</xdr:colOff>
      <xdr:row>32</xdr:row>
      <xdr:rowOff>48768</xdr:rowOff>
    </xdr:to>
    <xdr:cxnSp macro="">
      <xdr:nvCxnSpPr>
        <xdr:cNvPr id="98" name="直線コネクタ 97">
          <a:extLst>
            <a:ext uri="{FF2B5EF4-FFF2-40B4-BE49-F238E27FC236}">
              <a16:creationId xmlns:a16="http://schemas.microsoft.com/office/drawing/2014/main" id="{00000000-0008-0000-0D00-000062000000}"/>
            </a:ext>
          </a:extLst>
        </xdr:cNvPr>
        <xdr:cNvCxnSpPr/>
      </xdr:nvCxnSpPr>
      <xdr:spPr>
        <a:xfrm>
          <a:off x="1765300" y="6239764"/>
          <a:ext cx="762000" cy="669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30</xdr:row>
      <xdr:rowOff>57802</xdr:rowOff>
    </xdr:from>
    <xdr:ext cx="405111" cy="259045"/>
    <xdr:sp macro="" textlink="">
      <xdr:nvSpPr>
        <xdr:cNvPr id="99" name="n_1aveValue有形固定資産減価償却率">
          <a:extLst>
            <a:ext uri="{FF2B5EF4-FFF2-40B4-BE49-F238E27FC236}">
              <a16:creationId xmlns:a16="http://schemas.microsoft.com/office/drawing/2014/main" id="{00000000-0008-0000-0D00-000063000000}"/>
            </a:ext>
          </a:extLst>
        </xdr:cNvPr>
        <xdr:cNvSpPr txBox="1"/>
      </xdr:nvSpPr>
      <xdr:spPr>
        <a:xfrm>
          <a:off x="3836044" y="59728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30</xdr:row>
      <xdr:rowOff>34053</xdr:rowOff>
    </xdr:from>
    <xdr:ext cx="405111" cy="259045"/>
    <xdr:sp macro="" textlink="">
      <xdr:nvSpPr>
        <xdr:cNvPr id="100" name="n_2aveValue有形固定資産減価償却率">
          <a:extLst>
            <a:ext uri="{FF2B5EF4-FFF2-40B4-BE49-F238E27FC236}">
              <a16:creationId xmlns:a16="http://schemas.microsoft.com/office/drawing/2014/main" id="{00000000-0008-0000-0D00-000064000000}"/>
            </a:ext>
          </a:extLst>
        </xdr:cNvPr>
        <xdr:cNvSpPr txBox="1"/>
      </xdr:nvSpPr>
      <xdr:spPr>
        <a:xfrm>
          <a:off x="3086744" y="59490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30</xdr:row>
      <xdr:rowOff>8145</xdr:rowOff>
    </xdr:from>
    <xdr:ext cx="405111" cy="259045"/>
    <xdr:sp macro="" textlink="">
      <xdr:nvSpPr>
        <xdr:cNvPr id="101" name="n_3aveValue有形固定資産減価償却率">
          <a:extLst>
            <a:ext uri="{FF2B5EF4-FFF2-40B4-BE49-F238E27FC236}">
              <a16:creationId xmlns:a16="http://schemas.microsoft.com/office/drawing/2014/main" id="{00000000-0008-0000-0D00-000065000000}"/>
            </a:ext>
          </a:extLst>
        </xdr:cNvPr>
        <xdr:cNvSpPr txBox="1"/>
      </xdr:nvSpPr>
      <xdr:spPr>
        <a:xfrm>
          <a:off x="2324744" y="59231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29</xdr:row>
      <xdr:rowOff>149369</xdr:rowOff>
    </xdr:from>
    <xdr:ext cx="405111" cy="259045"/>
    <xdr:sp macro="" textlink="">
      <xdr:nvSpPr>
        <xdr:cNvPr id="102" name="n_4aveValue有形固定資産減価償却率">
          <a:extLst>
            <a:ext uri="{FF2B5EF4-FFF2-40B4-BE49-F238E27FC236}">
              <a16:creationId xmlns:a16="http://schemas.microsoft.com/office/drawing/2014/main" id="{00000000-0008-0000-0D00-000066000000}"/>
            </a:ext>
          </a:extLst>
        </xdr:cNvPr>
        <xdr:cNvSpPr txBox="1"/>
      </xdr:nvSpPr>
      <xdr:spPr>
        <a:xfrm>
          <a:off x="1562744" y="589294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32</xdr:row>
      <xdr:rowOff>133875</xdr:rowOff>
    </xdr:from>
    <xdr:ext cx="405111" cy="259045"/>
    <xdr:sp macro="" textlink="">
      <xdr:nvSpPr>
        <xdr:cNvPr id="103" name="n_1mainValue有形固定資産減価償却率">
          <a:extLst>
            <a:ext uri="{FF2B5EF4-FFF2-40B4-BE49-F238E27FC236}">
              <a16:creationId xmlns:a16="http://schemas.microsoft.com/office/drawing/2014/main" id="{00000000-0008-0000-0D00-000067000000}"/>
            </a:ext>
          </a:extLst>
        </xdr:cNvPr>
        <xdr:cNvSpPr txBox="1"/>
      </xdr:nvSpPr>
      <xdr:spPr>
        <a:xfrm>
          <a:off x="3836044" y="63918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32</xdr:row>
      <xdr:rowOff>112285</xdr:rowOff>
    </xdr:from>
    <xdr:ext cx="405111" cy="259045"/>
    <xdr:sp macro="" textlink="">
      <xdr:nvSpPr>
        <xdr:cNvPr id="104" name="n_2mainValue有形固定資産減価償却率">
          <a:extLst>
            <a:ext uri="{FF2B5EF4-FFF2-40B4-BE49-F238E27FC236}">
              <a16:creationId xmlns:a16="http://schemas.microsoft.com/office/drawing/2014/main" id="{00000000-0008-0000-0D00-000068000000}"/>
            </a:ext>
          </a:extLst>
        </xdr:cNvPr>
        <xdr:cNvSpPr txBox="1"/>
      </xdr:nvSpPr>
      <xdr:spPr>
        <a:xfrm>
          <a:off x="3086744" y="63702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32</xdr:row>
      <xdr:rowOff>90695</xdr:rowOff>
    </xdr:from>
    <xdr:ext cx="405111" cy="259045"/>
    <xdr:sp macro="" textlink="">
      <xdr:nvSpPr>
        <xdr:cNvPr id="105" name="n_3mainValue有形固定資産減価償却率">
          <a:extLst>
            <a:ext uri="{FF2B5EF4-FFF2-40B4-BE49-F238E27FC236}">
              <a16:creationId xmlns:a16="http://schemas.microsoft.com/office/drawing/2014/main" id="{00000000-0008-0000-0D00-000069000000}"/>
            </a:ext>
          </a:extLst>
        </xdr:cNvPr>
        <xdr:cNvSpPr txBox="1"/>
      </xdr:nvSpPr>
      <xdr:spPr>
        <a:xfrm>
          <a:off x="2324744" y="634862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32</xdr:row>
      <xdr:rowOff>23766</xdr:rowOff>
    </xdr:from>
    <xdr:ext cx="405111" cy="259045"/>
    <xdr:sp macro="" textlink="">
      <xdr:nvSpPr>
        <xdr:cNvPr id="106" name="n_4mainValue有形固定資産減価償却率">
          <a:extLst>
            <a:ext uri="{FF2B5EF4-FFF2-40B4-BE49-F238E27FC236}">
              <a16:creationId xmlns:a16="http://schemas.microsoft.com/office/drawing/2014/main" id="{00000000-0008-0000-0D00-00006A000000}"/>
            </a:ext>
          </a:extLst>
        </xdr:cNvPr>
        <xdr:cNvSpPr txBox="1"/>
      </xdr:nvSpPr>
      <xdr:spPr>
        <a:xfrm>
          <a:off x="1562744" y="62816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107" name="正方形/長方形 106">
          <a:extLst>
            <a:ext uri="{FF2B5EF4-FFF2-40B4-BE49-F238E27FC236}">
              <a16:creationId xmlns:a16="http://schemas.microsoft.com/office/drawing/2014/main" id="{00000000-0008-0000-0D00-00006B000000}"/>
            </a:ext>
          </a:extLst>
        </xdr:cNvPr>
        <xdr:cNvSpPr/>
      </xdr:nvSpPr>
      <xdr:spPr>
        <a:xfrm>
          <a:off x="11303000" y="4254500"/>
          <a:ext cx="4241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108" name="正方形/長方形 107">
          <a:extLst>
            <a:ext uri="{FF2B5EF4-FFF2-40B4-BE49-F238E27FC236}">
              <a16:creationId xmlns:a16="http://schemas.microsoft.com/office/drawing/2014/main" id="{00000000-0008-0000-0D00-00006C000000}"/>
            </a:ext>
          </a:extLst>
        </xdr:cNvPr>
        <xdr:cNvSpPr/>
      </xdr:nvSpPr>
      <xdr:spPr>
        <a:xfrm>
          <a:off x="12373243" y="4624642"/>
          <a:ext cx="1034514" cy="2757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71</xdr:col>
      <xdr:colOff>123041</xdr:colOff>
      <xdr:row>22</xdr:row>
      <xdr:rowOff>64546</xdr:rowOff>
    </xdr:from>
    <xdr:to>
      <xdr:col>75</xdr:col>
      <xdr:colOff>48409</xdr:colOff>
      <xdr:row>24</xdr:row>
      <xdr:rowOff>30705</xdr:rowOff>
    </xdr:to>
    <xdr:sp macro="" textlink="">
      <xdr:nvSpPr>
        <xdr:cNvPr id="109" name="正方形/長方形 108">
          <a:extLst>
            <a:ext uri="{FF2B5EF4-FFF2-40B4-BE49-F238E27FC236}">
              <a16:creationId xmlns:a16="http://schemas.microsoft.com/office/drawing/2014/main" id="{00000000-0008-0000-0D00-00006D000000}"/>
            </a:ext>
          </a:extLst>
        </xdr:cNvPr>
        <xdr:cNvSpPr/>
      </xdr:nvSpPr>
      <xdr:spPr>
        <a:xfrm>
          <a:off x="13943816" y="4607971"/>
          <a:ext cx="687368" cy="3090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[ 0.0% ]</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110" name="正方形/長方形 109">
          <a:extLst>
            <a:ext uri="{FF2B5EF4-FFF2-40B4-BE49-F238E27FC236}">
              <a16:creationId xmlns:a16="http://schemas.microsoft.com/office/drawing/2014/main" id="{00000000-0008-0000-0D00-00006E000000}"/>
            </a:ext>
          </a:extLst>
        </xdr:cNvPr>
        <xdr:cNvSpPr/>
      </xdr:nvSpPr>
      <xdr:spPr>
        <a:xfrm>
          <a:off x="15494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111" name="正方形/長方形 110">
          <a:extLst>
            <a:ext uri="{FF2B5EF4-FFF2-40B4-BE49-F238E27FC236}">
              <a16:creationId xmlns:a16="http://schemas.microsoft.com/office/drawing/2014/main" id="{00000000-0008-0000-0D00-00006F000000}"/>
            </a:ext>
          </a:extLst>
        </xdr:cNvPr>
        <xdr:cNvSpPr/>
      </xdr:nvSpPr>
      <xdr:spPr>
        <a:xfrm>
          <a:off x="15494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87</xdr:col>
      <xdr:colOff>149225</xdr:colOff>
      <xdr:row>21</xdr:row>
      <xdr:rowOff>57150</xdr:rowOff>
    </xdr:from>
    <xdr:to>
      <xdr:col>95</xdr:col>
      <xdr:colOff>149225</xdr:colOff>
      <xdr:row>22</xdr:row>
      <xdr:rowOff>92075</xdr:rowOff>
    </xdr:to>
    <xdr:sp macro="" textlink="">
      <xdr:nvSpPr>
        <xdr:cNvPr id="112" name="正方形/長方形 111">
          <a:extLst>
            <a:ext uri="{FF2B5EF4-FFF2-40B4-BE49-F238E27FC236}">
              <a16:creationId xmlns:a16="http://schemas.microsoft.com/office/drawing/2014/main" id="{00000000-0008-0000-0D00-000070000000}"/>
            </a:ext>
          </a:extLst>
        </xdr:cNvPr>
        <xdr:cNvSpPr/>
      </xdr:nvSpPr>
      <xdr:spPr>
        <a:xfrm>
          <a:off x="17018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87</xdr:col>
      <xdr:colOff>149225</xdr:colOff>
      <xdr:row>22</xdr:row>
      <xdr:rowOff>28575</xdr:rowOff>
    </xdr:from>
    <xdr:to>
      <xdr:col>95</xdr:col>
      <xdr:colOff>149225</xdr:colOff>
      <xdr:row>23</xdr:row>
      <xdr:rowOff>111125</xdr:rowOff>
    </xdr:to>
    <xdr:sp macro="" textlink="">
      <xdr:nvSpPr>
        <xdr:cNvPr id="113" name="正方形/長方形 112">
          <a:extLst>
            <a:ext uri="{FF2B5EF4-FFF2-40B4-BE49-F238E27FC236}">
              <a16:creationId xmlns:a16="http://schemas.microsoft.com/office/drawing/2014/main" id="{00000000-0008-0000-0D00-000071000000}"/>
            </a:ext>
          </a:extLst>
        </xdr:cNvPr>
        <xdr:cNvSpPr/>
      </xdr:nvSpPr>
      <xdr:spPr>
        <a:xfrm>
          <a:off x="17018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85725</xdr:colOff>
      <xdr:row>21</xdr:row>
      <xdr:rowOff>57150</xdr:rowOff>
    </xdr:from>
    <xdr:to>
      <xdr:col>104</xdr:col>
      <xdr:colOff>85725</xdr:colOff>
      <xdr:row>22</xdr:row>
      <xdr:rowOff>92075</xdr:rowOff>
    </xdr:to>
    <xdr:sp macro="" textlink="">
      <xdr:nvSpPr>
        <xdr:cNvPr id="114" name="正方形/長方形 113">
          <a:extLst>
            <a:ext uri="{FF2B5EF4-FFF2-40B4-BE49-F238E27FC236}">
              <a16:creationId xmlns:a16="http://schemas.microsoft.com/office/drawing/2014/main" id="{00000000-0008-0000-0D00-000072000000}"/>
            </a:ext>
          </a:extLst>
        </xdr:cNvPr>
        <xdr:cNvSpPr/>
      </xdr:nvSpPr>
      <xdr:spPr>
        <a:xfrm>
          <a:off x="18669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96</xdr:col>
      <xdr:colOff>85725</xdr:colOff>
      <xdr:row>22</xdr:row>
      <xdr:rowOff>28575</xdr:rowOff>
    </xdr:from>
    <xdr:to>
      <xdr:col>104</xdr:col>
      <xdr:colOff>85725</xdr:colOff>
      <xdr:row>23</xdr:row>
      <xdr:rowOff>111125</xdr:rowOff>
    </xdr:to>
    <xdr:sp macro="" textlink="">
      <xdr:nvSpPr>
        <xdr:cNvPr id="115" name="正方形/長方形 114">
          <a:extLst>
            <a:ext uri="{FF2B5EF4-FFF2-40B4-BE49-F238E27FC236}">
              <a16:creationId xmlns:a16="http://schemas.microsoft.com/office/drawing/2014/main" id="{00000000-0008-0000-0D00-000073000000}"/>
            </a:ext>
          </a:extLst>
        </xdr:cNvPr>
        <xdr:cNvSpPr/>
      </xdr:nvSpPr>
      <xdr:spPr>
        <a:xfrm>
          <a:off x="18669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555.4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116" name="正方形/長方形 115">
          <a:extLst>
            <a:ext uri="{FF2B5EF4-FFF2-40B4-BE49-F238E27FC236}">
              <a16:creationId xmlns:a16="http://schemas.microsoft.com/office/drawing/2014/main" id="{00000000-0008-0000-0D00-000074000000}"/>
            </a:ext>
          </a:extLst>
        </xdr:cNvPr>
        <xdr:cNvSpPr/>
      </xdr:nvSpPr>
      <xdr:spPr>
        <a:xfrm>
          <a:off x="11303000" y="4953000"/>
          <a:ext cx="4241800" cy="2159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17" name="正方形/長方形 116">
          <a:extLst>
            <a:ext uri="{FF2B5EF4-FFF2-40B4-BE49-F238E27FC236}">
              <a16:creationId xmlns:a16="http://schemas.microsoft.com/office/drawing/2014/main" id="{00000000-0008-0000-0D00-000075000000}"/>
            </a:ext>
          </a:extLst>
        </xdr:cNvPr>
        <xdr:cNvSpPr/>
      </xdr:nvSpPr>
      <xdr:spPr>
        <a:xfrm>
          <a:off x="15811500" y="4953000"/>
          <a:ext cx="4762500" cy="2159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18" name="正方形/長方形 117">
          <a:extLst>
            <a:ext uri="{FF2B5EF4-FFF2-40B4-BE49-F238E27FC236}">
              <a16:creationId xmlns:a16="http://schemas.microsoft.com/office/drawing/2014/main" id="{00000000-0008-0000-0D00-000076000000}"/>
            </a:ext>
          </a:extLst>
        </xdr:cNvPr>
        <xdr:cNvSpPr/>
      </xdr:nvSpPr>
      <xdr:spPr>
        <a:xfrm>
          <a:off x="15811500" y="5016500"/>
          <a:ext cx="4572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161925</xdr:colOff>
      <xdr:row>26</xdr:row>
      <xdr:rowOff>15875</xdr:rowOff>
    </xdr:from>
    <xdr:to>
      <xdr:col>105</xdr:col>
      <xdr:colOff>149225</xdr:colOff>
      <xdr:row>36</xdr:row>
      <xdr:rowOff>79375</xdr:rowOff>
    </xdr:to>
    <xdr:sp macro="" textlink="" fLocksText="0">
      <xdr:nvSpPr>
        <xdr:cNvPr id="119" name="テキスト ボックス 118">
          <a:extLst>
            <a:ext uri="{FF2B5EF4-FFF2-40B4-BE49-F238E27FC236}">
              <a16:creationId xmlns:a16="http://schemas.microsoft.com/office/drawing/2014/main" id="{00000000-0008-0000-0D00-000077000000}"/>
            </a:ext>
          </a:extLst>
        </xdr:cNvPr>
        <xdr:cNvSpPr txBox="1"/>
      </xdr:nvSpPr>
      <xdr:spPr>
        <a:xfrm>
          <a:off x="15887700" y="5245100"/>
          <a:ext cx="4559300" cy="1778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現状としては、地方債等の将来負担額より充当可能基金等の充当可能財源が上回っていることから、将来負担比率はマイナスとなっている。</a:t>
          </a:r>
        </a:p>
        <a:p>
          <a:r>
            <a:rPr kumimoji="1" lang="ja-JP" altLang="en-US" sz="1100">
              <a:latin typeface="ＭＳ Ｐゴシック" panose="020B0600070205080204" pitchFamily="50" charset="-128"/>
              <a:ea typeface="ＭＳ Ｐゴシック" panose="020B0600070205080204" pitchFamily="50" charset="-128"/>
            </a:rPr>
            <a:t>　今後は、公共施設等の改修などの財源を確保するため、基金の取り崩しや起債発行の増が予想される。収支バランスを考慮しながら、引き続き適正な財政運営に努めていく。</a:t>
          </a:r>
        </a:p>
      </xdr:txBody>
    </xdr:sp>
    <xdr:clientData/>
  </xdr:twoCellAnchor>
  <xdr:oneCellAnchor>
    <xdr:from>
      <xdr:col>57</xdr:col>
      <xdr:colOff>111125</xdr:colOff>
      <xdr:row>23</xdr:row>
      <xdr:rowOff>47625</xdr:rowOff>
    </xdr:from>
    <xdr:ext cx="349839" cy="225703"/>
    <xdr:sp macro="" textlink="">
      <xdr:nvSpPr>
        <xdr:cNvPr id="120" name="テキスト ボックス 119">
          <a:extLst>
            <a:ext uri="{FF2B5EF4-FFF2-40B4-BE49-F238E27FC236}">
              <a16:creationId xmlns:a16="http://schemas.microsoft.com/office/drawing/2014/main" id="{00000000-0008-0000-0D00-000078000000}"/>
            </a:ext>
          </a:extLst>
        </xdr:cNvPr>
        <xdr:cNvSpPr txBox="1"/>
      </xdr:nvSpPr>
      <xdr:spPr>
        <a:xfrm>
          <a:off x="11264900" y="476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21" name="直線コネクタ 120">
          <a:extLst>
            <a:ext uri="{FF2B5EF4-FFF2-40B4-BE49-F238E27FC236}">
              <a16:creationId xmlns:a16="http://schemas.microsoft.com/office/drawing/2014/main" id="{00000000-0008-0000-0D00-000079000000}"/>
            </a:ext>
          </a:extLst>
        </xdr:cNvPr>
        <xdr:cNvCxnSpPr/>
      </xdr:nvCxnSpPr>
      <xdr:spPr>
        <a:xfrm>
          <a:off x="11303000" y="71120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122" name="テキスト ボックス 121">
          <a:extLst>
            <a:ext uri="{FF2B5EF4-FFF2-40B4-BE49-F238E27FC236}">
              <a16:creationId xmlns:a16="http://schemas.microsoft.com/office/drawing/2014/main" id="{00000000-0008-0000-0D00-00007A000000}"/>
            </a:ext>
          </a:extLst>
        </xdr:cNvPr>
        <xdr:cNvSpPr txBox="1"/>
      </xdr:nvSpPr>
      <xdr:spPr>
        <a:xfrm>
          <a:off x="10756676" y="7018199"/>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35</xdr:row>
      <xdr:rowOff>31297</xdr:rowOff>
    </xdr:from>
    <xdr:to>
      <xdr:col>80</xdr:col>
      <xdr:colOff>9525</xdr:colOff>
      <xdr:row>35</xdr:row>
      <xdr:rowOff>31297</xdr:rowOff>
    </xdr:to>
    <xdr:cxnSp macro="">
      <xdr:nvCxnSpPr>
        <xdr:cNvPr id="123" name="直線コネクタ 122">
          <a:extLst>
            <a:ext uri="{FF2B5EF4-FFF2-40B4-BE49-F238E27FC236}">
              <a16:creationId xmlns:a16="http://schemas.microsoft.com/office/drawing/2014/main" id="{00000000-0008-0000-0D00-00007B000000}"/>
            </a:ext>
          </a:extLst>
        </xdr:cNvPr>
        <xdr:cNvCxnSpPr/>
      </xdr:nvCxnSpPr>
      <xdr:spPr>
        <a:xfrm>
          <a:off x="11303000" y="6803572"/>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34</xdr:row>
      <xdr:rowOff>108946</xdr:rowOff>
    </xdr:from>
    <xdr:ext cx="482824" cy="225703"/>
    <xdr:sp macro="" textlink="">
      <xdr:nvSpPr>
        <xdr:cNvPr id="124" name="テキスト ボックス 123">
          <a:extLst>
            <a:ext uri="{FF2B5EF4-FFF2-40B4-BE49-F238E27FC236}">
              <a16:creationId xmlns:a16="http://schemas.microsoft.com/office/drawing/2014/main" id="{00000000-0008-0000-0D00-00007C000000}"/>
            </a:ext>
          </a:extLst>
        </xdr:cNvPr>
        <xdr:cNvSpPr txBox="1"/>
      </xdr:nvSpPr>
      <xdr:spPr>
        <a:xfrm>
          <a:off x="10756676" y="6709771"/>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1,500.0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33</xdr:row>
      <xdr:rowOff>65768</xdr:rowOff>
    </xdr:from>
    <xdr:to>
      <xdr:col>80</xdr:col>
      <xdr:colOff>9525</xdr:colOff>
      <xdr:row>33</xdr:row>
      <xdr:rowOff>65768</xdr:rowOff>
    </xdr:to>
    <xdr:cxnSp macro="">
      <xdr:nvCxnSpPr>
        <xdr:cNvPr id="125" name="直線コネクタ 124">
          <a:extLst>
            <a:ext uri="{FF2B5EF4-FFF2-40B4-BE49-F238E27FC236}">
              <a16:creationId xmlns:a16="http://schemas.microsoft.com/office/drawing/2014/main" id="{00000000-0008-0000-0D00-00007D000000}"/>
            </a:ext>
          </a:extLst>
        </xdr:cNvPr>
        <xdr:cNvCxnSpPr/>
      </xdr:nvCxnSpPr>
      <xdr:spPr>
        <a:xfrm>
          <a:off x="11303000" y="6495143"/>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32</xdr:row>
      <xdr:rowOff>143417</xdr:rowOff>
    </xdr:from>
    <xdr:ext cx="482824" cy="225703"/>
    <xdr:sp macro="" textlink="">
      <xdr:nvSpPr>
        <xdr:cNvPr id="126" name="テキスト ボックス 125">
          <a:extLst>
            <a:ext uri="{FF2B5EF4-FFF2-40B4-BE49-F238E27FC236}">
              <a16:creationId xmlns:a16="http://schemas.microsoft.com/office/drawing/2014/main" id="{00000000-0008-0000-0D00-00007E000000}"/>
            </a:ext>
          </a:extLst>
        </xdr:cNvPr>
        <xdr:cNvSpPr txBox="1"/>
      </xdr:nvSpPr>
      <xdr:spPr>
        <a:xfrm>
          <a:off x="10756676" y="6401342"/>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31</xdr:row>
      <xdr:rowOff>100239</xdr:rowOff>
    </xdr:from>
    <xdr:to>
      <xdr:col>80</xdr:col>
      <xdr:colOff>9525</xdr:colOff>
      <xdr:row>31</xdr:row>
      <xdr:rowOff>100239</xdr:rowOff>
    </xdr:to>
    <xdr:cxnSp macro="">
      <xdr:nvCxnSpPr>
        <xdr:cNvPr id="127" name="直線コネクタ 126">
          <a:extLst>
            <a:ext uri="{FF2B5EF4-FFF2-40B4-BE49-F238E27FC236}">
              <a16:creationId xmlns:a16="http://schemas.microsoft.com/office/drawing/2014/main" id="{00000000-0008-0000-0D00-00007F000000}"/>
            </a:ext>
          </a:extLst>
        </xdr:cNvPr>
        <xdr:cNvCxnSpPr/>
      </xdr:nvCxnSpPr>
      <xdr:spPr>
        <a:xfrm>
          <a:off x="11303000" y="6186714"/>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31</xdr:row>
      <xdr:rowOff>6438</xdr:rowOff>
    </xdr:from>
    <xdr:ext cx="410689" cy="225703"/>
    <xdr:sp macro="" textlink="">
      <xdr:nvSpPr>
        <xdr:cNvPr id="128" name="テキスト ボックス 127">
          <a:extLst>
            <a:ext uri="{FF2B5EF4-FFF2-40B4-BE49-F238E27FC236}">
              <a16:creationId xmlns:a16="http://schemas.microsoft.com/office/drawing/2014/main" id="{00000000-0008-0000-0D00-000080000000}"/>
            </a:ext>
          </a:extLst>
        </xdr:cNvPr>
        <xdr:cNvSpPr txBox="1"/>
      </xdr:nvSpPr>
      <xdr:spPr>
        <a:xfrm>
          <a:off x="10828811" y="6092913"/>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900.0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29</xdr:row>
      <xdr:rowOff>134711</xdr:rowOff>
    </xdr:from>
    <xdr:to>
      <xdr:col>80</xdr:col>
      <xdr:colOff>9525</xdr:colOff>
      <xdr:row>29</xdr:row>
      <xdr:rowOff>134711</xdr:rowOff>
    </xdr:to>
    <xdr:cxnSp macro="">
      <xdr:nvCxnSpPr>
        <xdr:cNvPr id="129" name="直線コネクタ 128">
          <a:extLst>
            <a:ext uri="{FF2B5EF4-FFF2-40B4-BE49-F238E27FC236}">
              <a16:creationId xmlns:a16="http://schemas.microsoft.com/office/drawing/2014/main" id="{00000000-0008-0000-0D00-000081000000}"/>
            </a:ext>
          </a:extLst>
        </xdr:cNvPr>
        <xdr:cNvCxnSpPr/>
      </xdr:nvCxnSpPr>
      <xdr:spPr>
        <a:xfrm>
          <a:off x="11303000" y="5878286"/>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29</xdr:row>
      <xdr:rowOff>40910</xdr:rowOff>
    </xdr:from>
    <xdr:ext cx="410689" cy="225703"/>
    <xdr:sp macro="" textlink="">
      <xdr:nvSpPr>
        <xdr:cNvPr id="130" name="テキスト ボックス 129">
          <a:extLst>
            <a:ext uri="{FF2B5EF4-FFF2-40B4-BE49-F238E27FC236}">
              <a16:creationId xmlns:a16="http://schemas.microsoft.com/office/drawing/2014/main" id="{00000000-0008-0000-0D00-000082000000}"/>
            </a:ext>
          </a:extLst>
        </xdr:cNvPr>
        <xdr:cNvSpPr txBox="1"/>
      </xdr:nvSpPr>
      <xdr:spPr>
        <a:xfrm>
          <a:off x="10828811" y="5784485"/>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27</xdr:row>
      <xdr:rowOff>169182</xdr:rowOff>
    </xdr:from>
    <xdr:to>
      <xdr:col>80</xdr:col>
      <xdr:colOff>9525</xdr:colOff>
      <xdr:row>27</xdr:row>
      <xdr:rowOff>169182</xdr:rowOff>
    </xdr:to>
    <xdr:cxnSp macro="">
      <xdr:nvCxnSpPr>
        <xdr:cNvPr id="131" name="直線コネクタ 130">
          <a:extLst>
            <a:ext uri="{FF2B5EF4-FFF2-40B4-BE49-F238E27FC236}">
              <a16:creationId xmlns:a16="http://schemas.microsoft.com/office/drawing/2014/main" id="{00000000-0008-0000-0D00-000083000000}"/>
            </a:ext>
          </a:extLst>
        </xdr:cNvPr>
        <xdr:cNvCxnSpPr/>
      </xdr:nvCxnSpPr>
      <xdr:spPr>
        <a:xfrm>
          <a:off x="11303000" y="5569857"/>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27</xdr:row>
      <xdr:rowOff>75381</xdr:rowOff>
    </xdr:from>
    <xdr:ext cx="410689" cy="225703"/>
    <xdr:sp macro="" textlink="">
      <xdr:nvSpPr>
        <xdr:cNvPr id="132" name="テキスト ボックス 131">
          <a:extLst>
            <a:ext uri="{FF2B5EF4-FFF2-40B4-BE49-F238E27FC236}">
              <a16:creationId xmlns:a16="http://schemas.microsoft.com/office/drawing/2014/main" id="{00000000-0008-0000-0D00-000084000000}"/>
            </a:ext>
          </a:extLst>
        </xdr:cNvPr>
        <xdr:cNvSpPr txBox="1"/>
      </xdr:nvSpPr>
      <xdr:spPr>
        <a:xfrm>
          <a:off x="10828811" y="5476056"/>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300.0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32203</xdr:rowOff>
    </xdr:from>
    <xdr:to>
      <xdr:col>80</xdr:col>
      <xdr:colOff>9525</xdr:colOff>
      <xdr:row>26</xdr:row>
      <xdr:rowOff>32203</xdr:rowOff>
    </xdr:to>
    <xdr:cxnSp macro="">
      <xdr:nvCxnSpPr>
        <xdr:cNvPr id="133" name="直線コネクタ 132">
          <a:extLst>
            <a:ext uri="{FF2B5EF4-FFF2-40B4-BE49-F238E27FC236}">
              <a16:creationId xmlns:a16="http://schemas.microsoft.com/office/drawing/2014/main" id="{00000000-0008-0000-0D00-000085000000}"/>
            </a:ext>
          </a:extLst>
        </xdr:cNvPr>
        <xdr:cNvCxnSpPr/>
      </xdr:nvCxnSpPr>
      <xdr:spPr>
        <a:xfrm>
          <a:off x="11303000" y="5261428"/>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158628</xdr:colOff>
      <xdr:row>25</xdr:row>
      <xdr:rowOff>109852</xdr:rowOff>
    </xdr:from>
    <xdr:ext cx="308097" cy="225703"/>
    <xdr:sp macro="" textlink="">
      <xdr:nvSpPr>
        <xdr:cNvPr id="134" name="テキスト ボックス 133">
          <a:extLst>
            <a:ext uri="{FF2B5EF4-FFF2-40B4-BE49-F238E27FC236}">
              <a16:creationId xmlns:a16="http://schemas.microsoft.com/office/drawing/2014/main" id="{00000000-0008-0000-0D00-000086000000}"/>
            </a:ext>
          </a:extLst>
        </xdr:cNvPr>
        <xdr:cNvSpPr txBox="1"/>
      </xdr:nvSpPr>
      <xdr:spPr>
        <a:xfrm>
          <a:off x="10931403" y="5167627"/>
          <a:ext cx="308097"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35" name="直線コネクタ 134">
          <a:extLst>
            <a:ext uri="{FF2B5EF4-FFF2-40B4-BE49-F238E27FC236}">
              <a16:creationId xmlns:a16="http://schemas.microsoft.com/office/drawing/2014/main" id="{00000000-0008-0000-0D00-000087000000}"/>
            </a:ext>
          </a:extLst>
        </xdr:cNvPr>
        <xdr:cNvCxnSpPr/>
      </xdr:nvCxnSpPr>
      <xdr:spPr>
        <a:xfrm>
          <a:off x="11303000" y="49530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149225</xdr:colOff>
      <xdr:row>24</xdr:row>
      <xdr:rowOff>66675</xdr:rowOff>
    </xdr:from>
    <xdr:to>
      <xdr:col>80</xdr:col>
      <xdr:colOff>9525</xdr:colOff>
      <xdr:row>36</xdr:row>
      <xdr:rowOff>168275</xdr:rowOff>
    </xdr:to>
    <xdr:sp macro="" textlink="">
      <xdr:nvSpPr>
        <xdr:cNvPr id="136" name="債務償還比率グラフ枠">
          <a:extLst>
            <a:ext uri="{FF2B5EF4-FFF2-40B4-BE49-F238E27FC236}">
              <a16:creationId xmlns:a16="http://schemas.microsoft.com/office/drawing/2014/main" id="{00000000-0008-0000-0D00-000088000000}"/>
            </a:ext>
          </a:extLst>
        </xdr:cNvPr>
        <xdr:cNvSpPr/>
      </xdr:nvSpPr>
      <xdr:spPr>
        <a:xfrm>
          <a:off x="11303000" y="4953000"/>
          <a:ext cx="4241800" cy="2159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26</xdr:row>
      <xdr:rowOff>32203</xdr:rowOff>
    </xdr:from>
    <xdr:to>
      <xdr:col>76</xdr:col>
      <xdr:colOff>21589</xdr:colOff>
      <xdr:row>33</xdr:row>
      <xdr:rowOff>170531</xdr:rowOff>
    </xdr:to>
    <xdr:cxnSp macro="">
      <xdr:nvCxnSpPr>
        <xdr:cNvPr id="137" name="直線コネクタ 136">
          <a:extLst>
            <a:ext uri="{FF2B5EF4-FFF2-40B4-BE49-F238E27FC236}">
              <a16:creationId xmlns:a16="http://schemas.microsoft.com/office/drawing/2014/main" id="{00000000-0008-0000-0D00-000089000000}"/>
            </a:ext>
          </a:extLst>
        </xdr:cNvPr>
        <xdr:cNvCxnSpPr/>
      </xdr:nvCxnSpPr>
      <xdr:spPr>
        <a:xfrm flipV="1">
          <a:off x="14793595" y="5261428"/>
          <a:ext cx="1269" cy="133847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34</xdr:row>
      <xdr:rowOff>2908</xdr:rowOff>
    </xdr:from>
    <xdr:ext cx="560923" cy="259045"/>
    <xdr:sp macro="" textlink="">
      <xdr:nvSpPr>
        <xdr:cNvPr id="138" name="債務償還比率最小値テキスト">
          <a:extLst>
            <a:ext uri="{FF2B5EF4-FFF2-40B4-BE49-F238E27FC236}">
              <a16:creationId xmlns:a16="http://schemas.microsoft.com/office/drawing/2014/main" id="{00000000-0008-0000-0D00-00008A000000}"/>
            </a:ext>
          </a:extLst>
        </xdr:cNvPr>
        <xdr:cNvSpPr txBox="1"/>
      </xdr:nvSpPr>
      <xdr:spPr>
        <a:xfrm>
          <a:off x="14846300" y="6603733"/>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1,301.9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33</xdr:row>
      <xdr:rowOff>170531</xdr:rowOff>
    </xdr:from>
    <xdr:to>
      <xdr:col>76</xdr:col>
      <xdr:colOff>111125</xdr:colOff>
      <xdr:row>33</xdr:row>
      <xdr:rowOff>170531</xdr:rowOff>
    </xdr:to>
    <xdr:cxnSp macro="">
      <xdr:nvCxnSpPr>
        <xdr:cNvPr id="139" name="直線コネクタ 138">
          <a:extLst>
            <a:ext uri="{FF2B5EF4-FFF2-40B4-BE49-F238E27FC236}">
              <a16:creationId xmlns:a16="http://schemas.microsoft.com/office/drawing/2014/main" id="{00000000-0008-0000-0D00-00008B000000}"/>
            </a:ext>
          </a:extLst>
        </xdr:cNvPr>
        <xdr:cNvCxnSpPr/>
      </xdr:nvCxnSpPr>
      <xdr:spPr>
        <a:xfrm>
          <a:off x="14706600" y="659990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24</xdr:row>
      <xdr:rowOff>150330</xdr:rowOff>
    </xdr:from>
    <xdr:ext cx="340478" cy="259045"/>
    <xdr:sp macro="" textlink="">
      <xdr:nvSpPr>
        <xdr:cNvPr id="140" name="債務償還比率最大値テキスト">
          <a:extLst>
            <a:ext uri="{FF2B5EF4-FFF2-40B4-BE49-F238E27FC236}">
              <a16:creationId xmlns:a16="http://schemas.microsoft.com/office/drawing/2014/main" id="{00000000-0008-0000-0D00-00008C000000}"/>
            </a:ext>
          </a:extLst>
        </xdr:cNvPr>
        <xdr:cNvSpPr txBox="1"/>
      </xdr:nvSpPr>
      <xdr:spPr>
        <a:xfrm>
          <a:off x="14846300" y="5036655"/>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26</xdr:row>
      <xdr:rowOff>32203</xdr:rowOff>
    </xdr:from>
    <xdr:to>
      <xdr:col>76</xdr:col>
      <xdr:colOff>111125</xdr:colOff>
      <xdr:row>26</xdr:row>
      <xdr:rowOff>32203</xdr:rowOff>
    </xdr:to>
    <xdr:cxnSp macro="">
      <xdr:nvCxnSpPr>
        <xdr:cNvPr id="141" name="直線コネクタ 140">
          <a:extLst>
            <a:ext uri="{FF2B5EF4-FFF2-40B4-BE49-F238E27FC236}">
              <a16:creationId xmlns:a16="http://schemas.microsoft.com/office/drawing/2014/main" id="{00000000-0008-0000-0D00-00008D000000}"/>
            </a:ext>
          </a:extLst>
        </xdr:cNvPr>
        <xdr:cNvCxnSpPr/>
      </xdr:nvCxnSpPr>
      <xdr:spPr>
        <a:xfrm>
          <a:off x="14706600" y="52614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27</xdr:row>
      <xdr:rowOff>86837</xdr:rowOff>
    </xdr:from>
    <xdr:ext cx="469744" cy="259045"/>
    <xdr:sp macro="" textlink="">
      <xdr:nvSpPr>
        <xdr:cNvPr id="142" name="債務償還比率平均値テキスト">
          <a:extLst>
            <a:ext uri="{FF2B5EF4-FFF2-40B4-BE49-F238E27FC236}">
              <a16:creationId xmlns:a16="http://schemas.microsoft.com/office/drawing/2014/main" id="{00000000-0008-0000-0D00-00008E000000}"/>
            </a:ext>
          </a:extLst>
        </xdr:cNvPr>
        <xdr:cNvSpPr txBox="1"/>
      </xdr:nvSpPr>
      <xdr:spPr>
        <a:xfrm>
          <a:off x="14846300" y="548751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290.3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27</xdr:row>
      <xdr:rowOff>108410</xdr:rowOff>
    </xdr:from>
    <xdr:to>
      <xdr:col>76</xdr:col>
      <xdr:colOff>73025</xdr:colOff>
      <xdr:row>28</xdr:row>
      <xdr:rowOff>38560</xdr:rowOff>
    </xdr:to>
    <xdr:sp macro="" textlink="">
      <xdr:nvSpPr>
        <xdr:cNvPr id="143" name="フローチャート: 判断 142">
          <a:extLst>
            <a:ext uri="{FF2B5EF4-FFF2-40B4-BE49-F238E27FC236}">
              <a16:creationId xmlns:a16="http://schemas.microsoft.com/office/drawing/2014/main" id="{00000000-0008-0000-0D00-00008F000000}"/>
            </a:ext>
          </a:extLst>
        </xdr:cNvPr>
        <xdr:cNvSpPr/>
      </xdr:nvSpPr>
      <xdr:spPr>
        <a:xfrm>
          <a:off x="14744700" y="55090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27</xdr:row>
      <xdr:rowOff>114270</xdr:rowOff>
    </xdr:from>
    <xdr:to>
      <xdr:col>72</xdr:col>
      <xdr:colOff>123825</xdr:colOff>
      <xdr:row>28</xdr:row>
      <xdr:rowOff>44420</xdr:rowOff>
    </xdr:to>
    <xdr:sp macro="" textlink="">
      <xdr:nvSpPr>
        <xdr:cNvPr id="144" name="フローチャート: 判断 143">
          <a:extLst>
            <a:ext uri="{FF2B5EF4-FFF2-40B4-BE49-F238E27FC236}">
              <a16:creationId xmlns:a16="http://schemas.microsoft.com/office/drawing/2014/main" id="{00000000-0008-0000-0D00-000090000000}"/>
            </a:ext>
          </a:extLst>
        </xdr:cNvPr>
        <xdr:cNvSpPr/>
      </xdr:nvSpPr>
      <xdr:spPr>
        <a:xfrm>
          <a:off x="14033500" y="55149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27</xdr:row>
      <xdr:rowOff>93811</xdr:rowOff>
    </xdr:from>
    <xdr:to>
      <xdr:col>68</xdr:col>
      <xdr:colOff>123825</xdr:colOff>
      <xdr:row>28</xdr:row>
      <xdr:rowOff>23961</xdr:rowOff>
    </xdr:to>
    <xdr:sp macro="" textlink="">
      <xdr:nvSpPr>
        <xdr:cNvPr id="145" name="フローチャート: 判断 144">
          <a:extLst>
            <a:ext uri="{FF2B5EF4-FFF2-40B4-BE49-F238E27FC236}">
              <a16:creationId xmlns:a16="http://schemas.microsoft.com/office/drawing/2014/main" id="{00000000-0008-0000-0D00-000091000000}"/>
            </a:ext>
          </a:extLst>
        </xdr:cNvPr>
        <xdr:cNvSpPr/>
      </xdr:nvSpPr>
      <xdr:spPr>
        <a:xfrm>
          <a:off x="13271500" y="54944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27</xdr:row>
      <xdr:rowOff>65332</xdr:rowOff>
    </xdr:from>
    <xdr:to>
      <xdr:col>64</xdr:col>
      <xdr:colOff>123825</xdr:colOff>
      <xdr:row>27</xdr:row>
      <xdr:rowOff>166932</xdr:rowOff>
    </xdr:to>
    <xdr:sp macro="" textlink="">
      <xdr:nvSpPr>
        <xdr:cNvPr id="146" name="フローチャート: 判断 145">
          <a:extLst>
            <a:ext uri="{FF2B5EF4-FFF2-40B4-BE49-F238E27FC236}">
              <a16:creationId xmlns:a16="http://schemas.microsoft.com/office/drawing/2014/main" id="{00000000-0008-0000-0D00-000092000000}"/>
            </a:ext>
          </a:extLst>
        </xdr:cNvPr>
        <xdr:cNvSpPr/>
      </xdr:nvSpPr>
      <xdr:spPr>
        <a:xfrm>
          <a:off x="12509500" y="54660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27</xdr:row>
      <xdr:rowOff>58444</xdr:rowOff>
    </xdr:from>
    <xdr:to>
      <xdr:col>60</xdr:col>
      <xdr:colOff>123825</xdr:colOff>
      <xdr:row>27</xdr:row>
      <xdr:rowOff>160044</xdr:rowOff>
    </xdr:to>
    <xdr:sp macro="" textlink="">
      <xdr:nvSpPr>
        <xdr:cNvPr id="147" name="フローチャート: 判断 146">
          <a:extLst>
            <a:ext uri="{FF2B5EF4-FFF2-40B4-BE49-F238E27FC236}">
              <a16:creationId xmlns:a16="http://schemas.microsoft.com/office/drawing/2014/main" id="{00000000-0008-0000-0D00-000093000000}"/>
            </a:ext>
          </a:extLst>
        </xdr:cNvPr>
        <xdr:cNvSpPr/>
      </xdr:nvSpPr>
      <xdr:spPr>
        <a:xfrm>
          <a:off x="11747500" y="54591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48" name="テキスト ボックス 147">
          <a:extLst>
            <a:ext uri="{FF2B5EF4-FFF2-40B4-BE49-F238E27FC236}">
              <a16:creationId xmlns:a16="http://schemas.microsoft.com/office/drawing/2014/main" id="{00000000-0008-0000-0D00-000094000000}"/>
            </a:ext>
          </a:extLst>
        </xdr:cNvPr>
        <xdr:cNvSpPr txBox="1"/>
      </xdr:nvSpPr>
      <xdr:spPr>
        <a:xfrm>
          <a:off x="146177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49" name="テキスト ボックス 148">
          <a:extLst>
            <a:ext uri="{FF2B5EF4-FFF2-40B4-BE49-F238E27FC236}">
              <a16:creationId xmlns:a16="http://schemas.microsoft.com/office/drawing/2014/main" id="{00000000-0008-0000-0D00-000095000000}"/>
            </a:ext>
          </a:extLst>
        </xdr:cNvPr>
        <xdr:cNvSpPr txBox="1"/>
      </xdr:nvSpPr>
      <xdr:spPr>
        <a:xfrm>
          <a:off x="13906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50" name="テキスト ボックス 149">
          <a:extLst>
            <a:ext uri="{FF2B5EF4-FFF2-40B4-BE49-F238E27FC236}">
              <a16:creationId xmlns:a16="http://schemas.microsoft.com/office/drawing/2014/main" id="{00000000-0008-0000-0D00-000096000000}"/>
            </a:ext>
          </a:extLst>
        </xdr:cNvPr>
        <xdr:cNvSpPr txBox="1"/>
      </xdr:nvSpPr>
      <xdr:spPr>
        <a:xfrm>
          <a:off x="13144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51" name="テキスト ボックス 150">
          <a:extLst>
            <a:ext uri="{FF2B5EF4-FFF2-40B4-BE49-F238E27FC236}">
              <a16:creationId xmlns:a16="http://schemas.microsoft.com/office/drawing/2014/main" id="{00000000-0008-0000-0D00-000097000000}"/>
            </a:ext>
          </a:extLst>
        </xdr:cNvPr>
        <xdr:cNvSpPr txBox="1"/>
      </xdr:nvSpPr>
      <xdr:spPr>
        <a:xfrm>
          <a:off x="12382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52" name="テキスト ボックス 151">
          <a:extLst>
            <a:ext uri="{FF2B5EF4-FFF2-40B4-BE49-F238E27FC236}">
              <a16:creationId xmlns:a16="http://schemas.microsoft.com/office/drawing/2014/main" id="{00000000-0008-0000-0D00-000098000000}"/>
            </a:ext>
          </a:extLst>
        </xdr:cNvPr>
        <xdr:cNvSpPr txBox="1"/>
      </xdr:nvSpPr>
      <xdr:spPr>
        <a:xfrm>
          <a:off x="11620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15952</xdr:colOff>
      <xdr:row>26</xdr:row>
      <xdr:rowOff>60947</xdr:rowOff>
    </xdr:from>
    <xdr:ext cx="469744" cy="259045"/>
    <xdr:sp macro="" textlink="">
      <xdr:nvSpPr>
        <xdr:cNvPr id="153" name="n_1aveValue債務償還比率">
          <a:extLst>
            <a:ext uri="{FF2B5EF4-FFF2-40B4-BE49-F238E27FC236}">
              <a16:creationId xmlns:a16="http://schemas.microsoft.com/office/drawing/2014/main" id="{00000000-0008-0000-0D00-000099000000}"/>
            </a:ext>
          </a:extLst>
        </xdr:cNvPr>
        <xdr:cNvSpPr txBox="1"/>
      </xdr:nvSpPr>
      <xdr:spPr>
        <a:xfrm>
          <a:off x="13836727" y="52901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28652</xdr:colOff>
      <xdr:row>26</xdr:row>
      <xdr:rowOff>40488</xdr:rowOff>
    </xdr:from>
    <xdr:ext cx="469744" cy="259045"/>
    <xdr:sp macro="" textlink="">
      <xdr:nvSpPr>
        <xdr:cNvPr id="154" name="n_2aveValue債務償還比率">
          <a:extLst>
            <a:ext uri="{FF2B5EF4-FFF2-40B4-BE49-F238E27FC236}">
              <a16:creationId xmlns:a16="http://schemas.microsoft.com/office/drawing/2014/main" id="{00000000-0008-0000-0D00-00009A000000}"/>
            </a:ext>
          </a:extLst>
        </xdr:cNvPr>
        <xdr:cNvSpPr txBox="1"/>
      </xdr:nvSpPr>
      <xdr:spPr>
        <a:xfrm>
          <a:off x="13087427" y="52697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28652</xdr:colOff>
      <xdr:row>26</xdr:row>
      <xdr:rowOff>12009</xdr:rowOff>
    </xdr:from>
    <xdr:ext cx="469744" cy="259045"/>
    <xdr:sp macro="" textlink="">
      <xdr:nvSpPr>
        <xdr:cNvPr id="155" name="n_3aveValue債務償還比率">
          <a:extLst>
            <a:ext uri="{FF2B5EF4-FFF2-40B4-BE49-F238E27FC236}">
              <a16:creationId xmlns:a16="http://schemas.microsoft.com/office/drawing/2014/main" id="{00000000-0008-0000-0D00-00009B000000}"/>
            </a:ext>
          </a:extLst>
        </xdr:cNvPr>
        <xdr:cNvSpPr txBox="1"/>
      </xdr:nvSpPr>
      <xdr:spPr>
        <a:xfrm>
          <a:off x="12325427" y="52412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28652</xdr:colOff>
      <xdr:row>26</xdr:row>
      <xdr:rowOff>5121</xdr:rowOff>
    </xdr:from>
    <xdr:ext cx="469744" cy="259045"/>
    <xdr:sp macro="" textlink="">
      <xdr:nvSpPr>
        <xdr:cNvPr id="156" name="n_4aveValue債務償還比率">
          <a:extLst>
            <a:ext uri="{FF2B5EF4-FFF2-40B4-BE49-F238E27FC236}">
              <a16:creationId xmlns:a16="http://schemas.microsoft.com/office/drawing/2014/main" id="{00000000-0008-0000-0D00-00009C000000}"/>
            </a:ext>
          </a:extLst>
        </xdr:cNvPr>
        <xdr:cNvSpPr txBox="1"/>
      </xdr:nvSpPr>
      <xdr:spPr>
        <a:xfrm>
          <a:off x="11563427" y="523434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57" name="正方形/長方形 156">
          <a:extLst>
            <a:ext uri="{FF2B5EF4-FFF2-40B4-BE49-F238E27FC236}">
              <a16:creationId xmlns:a16="http://schemas.microsoft.com/office/drawing/2014/main" id="{00000000-0008-0000-0D00-00009D000000}"/>
            </a:ext>
          </a:extLst>
        </xdr:cNvPr>
        <xdr:cNvSpPr/>
      </xdr:nvSpPr>
      <xdr:spPr>
        <a:xfrm>
          <a:off x="1270000" y="8001000"/>
          <a:ext cx="5905500" cy="3429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58" name="正方形/長方形 157">
          <a:extLst>
            <a:ext uri="{FF2B5EF4-FFF2-40B4-BE49-F238E27FC236}">
              <a16:creationId xmlns:a16="http://schemas.microsoft.com/office/drawing/2014/main" id="{00000000-0008-0000-0D00-00009E000000}"/>
            </a:ext>
          </a:extLst>
        </xdr:cNvPr>
        <xdr:cNvSpPr/>
      </xdr:nvSpPr>
      <xdr:spPr>
        <a:xfrm>
          <a:off x="1270000" y="11811000"/>
          <a:ext cx="5905500" cy="3429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59" name="テキスト ボックス 158">
          <a:extLst>
            <a:ext uri="{FF2B5EF4-FFF2-40B4-BE49-F238E27FC236}">
              <a16:creationId xmlns:a16="http://schemas.microsoft.com/office/drawing/2014/main" id="{00000000-0008-0000-0D00-00009F000000}"/>
            </a:ext>
          </a:extLst>
        </xdr:cNvPr>
        <xdr:cNvSpPr txBox="1"/>
      </xdr:nvSpPr>
      <xdr:spPr>
        <a:xfrm>
          <a:off x="914400" y="825500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60" name="テキスト ボックス 159">
          <a:extLst>
            <a:ext uri="{FF2B5EF4-FFF2-40B4-BE49-F238E27FC236}">
              <a16:creationId xmlns:a16="http://schemas.microsoft.com/office/drawing/2014/main" id="{00000000-0008-0000-0D00-0000A0000000}"/>
            </a:ext>
          </a:extLst>
        </xdr:cNvPr>
        <xdr:cNvSpPr txBox="1"/>
      </xdr:nvSpPr>
      <xdr:spPr>
        <a:xfrm>
          <a:off x="6985000" y="1092200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61" name="テキスト ボックス 160">
          <a:extLst>
            <a:ext uri="{FF2B5EF4-FFF2-40B4-BE49-F238E27FC236}">
              <a16:creationId xmlns:a16="http://schemas.microsoft.com/office/drawing/2014/main" id="{00000000-0008-0000-0D00-0000A1000000}"/>
            </a:ext>
          </a:extLst>
        </xdr:cNvPr>
        <xdr:cNvSpPr txBox="1"/>
      </xdr:nvSpPr>
      <xdr:spPr>
        <a:xfrm>
          <a:off x="914400" y="1203960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62" name="テキスト ボックス 161">
          <a:extLst>
            <a:ext uri="{FF2B5EF4-FFF2-40B4-BE49-F238E27FC236}">
              <a16:creationId xmlns:a16="http://schemas.microsoft.com/office/drawing/2014/main" id="{00000000-0008-0000-0D00-0000A2000000}"/>
            </a:ext>
          </a:extLst>
        </xdr:cNvPr>
        <xdr:cNvSpPr txBox="1"/>
      </xdr:nvSpPr>
      <xdr:spPr>
        <a:xfrm>
          <a:off x="6985000" y="1479550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twoCellAnchor>
    <xdr:from>
      <xdr:col>1</xdr:col>
      <xdr:colOff>47625</xdr:colOff>
      <xdr:row>44</xdr:row>
      <xdr:rowOff>47625</xdr:rowOff>
    </xdr:from>
    <xdr:to>
      <xdr:col>37</xdr:col>
      <xdr:colOff>57151</xdr:colOff>
      <xdr:row>60</xdr:row>
      <xdr:rowOff>119496</xdr:rowOff>
    </xdr:to>
    <xdr:graphicFrame macro="">
      <xdr:nvGraphicFramePr>
        <xdr:cNvPr id="163" name="グラフ1">
          <a:extLst>
            <a:ext uri="{FF2B5EF4-FFF2-40B4-BE49-F238E27FC236}">
              <a16:creationId xmlns:a16="http://schemas.microsoft.com/office/drawing/2014/main" id="{15073882-9CCA-4DBE-8EA6-55B4E60A8C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164" name="グラフ2">
          <a:extLst>
            <a:ext uri="{FF2B5EF4-FFF2-40B4-BE49-F238E27FC236}">
              <a16:creationId xmlns:a16="http://schemas.microsoft.com/office/drawing/2014/main" id="{57F96E83-ED58-4F7E-879F-B43A6A5172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67</xdr:col>
      <xdr:colOff>0</xdr:colOff>
      <xdr:row>50</xdr:row>
      <xdr:rowOff>0</xdr:rowOff>
    </xdr:from>
    <xdr:to>
      <xdr:col>75</xdr:col>
      <xdr:colOff>0</xdr:colOff>
      <xdr:row>52</xdr:row>
      <xdr:rowOff>0</xdr:rowOff>
    </xdr:to>
    <xdr:sp macro="" textlink="">
      <xdr:nvSpPr>
        <xdr:cNvPr id="165" name="正方形/長方形 164">
          <a:extLst>
            <a:ext uri="{FF2B5EF4-FFF2-40B4-BE49-F238E27FC236}">
              <a16:creationId xmlns:a16="http://schemas.microsoft.com/office/drawing/2014/main" id="{6F94BA26-FB0E-40DE-980C-7C8289C0900C}"/>
            </a:ext>
          </a:extLst>
        </xdr:cNvPr>
        <xdr:cNvSpPr/>
      </xdr:nvSpPr>
      <xdr:spPr>
        <a:xfrm>
          <a:off x="11115675" y="9391650"/>
          <a:ext cx="12954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75</xdr:col>
      <xdr:colOff>0</xdr:colOff>
      <xdr:row>50</xdr:row>
      <xdr:rowOff>0</xdr:rowOff>
    </xdr:from>
    <xdr:to>
      <xdr:col>83</xdr:col>
      <xdr:colOff>0</xdr:colOff>
      <xdr:row>52</xdr:row>
      <xdr:rowOff>0</xdr:rowOff>
    </xdr:to>
    <xdr:sp macro="" textlink="">
      <xdr:nvSpPr>
        <xdr:cNvPr id="166" name="正方形/長方形 165">
          <a:extLst>
            <a:ext uri="{FF2B5EF4-FFF2-40B4-BE49-F238E27FC236}">
              <a16:creationId xmlns:a16="http://schemas.microsoft.com/office/drawing/2014/main" id="{E5AE81B9-2437-4C74-B3FB-7B7193BD2352}"/>
            </a:ext>
          </a:extLst>
        </xdr:cNvPr>
        <xdr:cNvSpPr/>
      </xdr:nvSpPr>
      <xdr:spPr>
        <a:xfrm>
          <a:off x="12411075" y="9391650"/>
          <a:ext cx="12954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83</xdr:col>
      <xdr:colOff>0</xdr:colOff>
      <xdr:row>50</xdr:row>
      <xdr:rowOff>0</xdr:rowOff>
    </xdr:from>
    <xdr:to>
      <xdr:col>91</xdr:col>
      <xdr:colOff>0</xdr:colOff>
      <xdr:row>52</xdr:row>
      <xdr:rowOff>0</xdr:rowOff>
    </xdr:to>
    <xdr:sp macro="" textlink="">
      <xdr:nvSpPr>
        <xdr:cNvPr id="167" name="正方形/長方形 166">
          <a:extLst>
            <a:ext uri="{FF2B5EF4-FFF2-40B4-BE49-F238E27FC236}">
              <a16:creationId xmlns:a16="http://schemas.microsoft.com/office/drawing/2014/main" id="{E00ED502-4C59-40C5-B70D-5300CAB28A1E}"/>
            </a:ext>
          </a:extLst>
        </xdr:cNvPr>
        <xdr:cNvSpPr/>
      </xdr:nvSpPr>
      <xdr:spPr>
        <a:xfrm>
          <a:off x="13706475" y="9391650"/>
          <a:ext cx="12954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91</xdr:col>
      <xdr:colOff>0</xdr:colOff>
      <xdr:row>50</xdr:row>
      <xdr:rowOff>0</xdr:rowOff>
    </xdr:from>
    <xdr:to>
      <xdr:col>99</xdr:col>
      <xdr:colOff>0</xdr:colOff>
      <xdr:row>52</xdr:row>
      <xdr:rowOff>0</xdr:rowOff>
    </xdr:to>
    <xdr:sp macro="" textlink="">
      <xdr:nvSpPr>
        <xdr:cNvPr id="168" name="正方形/長方形 167">
          <a:extLst>
            <a:ext uri="{FF2B5EF4-FFF2-40B4-BE49-F238E27FC236}">
              <a16:creationId xmlns:a16="http://schemas.microsoft.com/office/drawing/2014/main" id="{5C04FFE6-E8A2-41E7-A31C-1B3082EF63C8}"/>
            </a:ext>
          </a:extLst>
        </xdr:cNvPr>
        <xdr:cNvSpPr/>
      </xdr:nvSpPr>
      <xdr:spPr>
        <a:xfrm>
          <a:off x="15001875" y="9391650"/>
          <a:ext cx="12954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99</xdr:col>
      <xdr:colOff>0</xdr:colOff>
      <xdr:row>50</xdr:row>
      <xdr:rowOff>0</xdr:rowOff>
    </xdr:from>
    <xdr:to>
      <xdr:col>107</xdr:col>
      <xdr:colOff>0</xdr:colOff>
      <xdr:row>52</xdr:row>
      <xdr:rowOff>0</xdr:rowOff>
    </xdr:to>
    <xdr:sp macro="" textlink="">
      <xdr:nvSpPr>
        <xdr:cNvPr id="169" name="正方形/長方形 168">
          <a:extLst>
            <a:ext uri="{FF2B5EF4-FFF2-40B4-BE49-F238E27FC236}">
              <a16:creationId xmlns:a16="http://schemas.microsoft.com/office/drawing/2014/main" id="{17A119FC-9AA0-4B59-9C7A-DD330E7BFE6A}"/>
            </a:ext>
          </a:extLst>
        </xdr:cNvPr>
        <xdr:cNvSpPr/>
      </xdr:nvSpPr>
      <xdr:spPr>
        <a:xfrm>
          <a:off x="16297275" y="9391650"/>
          <a:ext cx="12954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67</xdr:col>
      <xdr:colOff>0</xdr:colOff>
      <xdr:row>72</xdr:row>
      <xdr:rowOff>0</xdr:rowOff>
    </xdr:from>
    <xdr:to>
      <xdr:col>75</xdr:col>
      <xdr:colOff>0</xdr:colOff>
      <xdr:row>74</xdr:row>
      <xdr:rowOff>0</xdr:rowOff>
    </xdr:to>
    <xdr:sp macro="" textlink="">
      <xdr:nvSpPr>
        <xdr:cNvPr id="170" name="正方形/長方形 169">
          <a:extLst>
            <a:ext uri="{FF2B5EF4-FFF2-40B4-BE49-F238E27FC236}">
              <a16:creationId xmlns:a16="http://schemas.microsoft.com/office/drawing/2014/main" id="{E63AF1ED-7B13-4EDC-94B4-2C01E076C11E}"/>
            </a:ext>
          </a:extLst>
        </xdr:cNvPr>
        <xdr:cNvSpPr/>
      </xdr:nvSpPr>
      <xdr:spPr>
        <a:xfrm>
          <a:off x="11115675" y="13211175"/>
          <a:ext cx="12954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75</xdr:col>
      <xdr:colOff>0</xdr:colOff>
      <xdr:row>72</xdr:row>
      <xdr:rowOff>0</xdr:rowOff>
    </xdr:from>
    <xdr:to>
      <xdr:col>83</xdr:col>
      <xdr:colOff>0</xdr:colOff>
      <xdr:row>74</xdr:row>
      <xdr:rowOff>0</xdr:rowOff>
    </xdr:to>
    <xdr:sp macro="" textlink="">
      <xdr:nvSpPr>
        <xdr:cNvPr id="171" name="正方形/長方形 170">
          <a:extLst>
            <a:ext uri="{FF2B5EF4-FFF2-40B4-BE49-F238E27FC236}">
              <a16:creationId xmlns:a16="http://schemas.microsoft.com/office/drawing/2014/main" id="{D7D1A986-E654-4F6C-8BB5-578E2E0208EC}"/>
            </a:ext>
          </a:extLst>
        </xdr:cNvPr>
        <xdr:cNvSpPr/>
      </xdr:nvSpPr>
      <xdr:spPr>
        <a:xfrm>
          <a:off x="12411075" y="13211175"/>
          <a:ext cx="12954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83</xdr:col>
      <xdr:colOff>0</xdr:colOff>
      <xdr:row>72</xdr:row>
      <xdr:rowOff>0</xdr:rowOff>
    </xdr:from>
    <xdr:to>
      <xdr:col>91</xdr:col>
      <xdr:colOff>0</xdr:colOff>
      <xdr:row>74</xdr:row>
      <xdr:rowOff>0</xdr:rowOff>
    </xdr:to>
    <xdr:sp macro="" textlink="">
      <xdr:nvSpPr>
        <xdr:cNvPr id="172" name="正方形/長方形 171">
          <a:extLst>
            <a:ext uri="{FF2B5EF4-FFF2-40B4-BE49-F238E27FC236}">
              <a16:creationId xmlns:a16="http://schemas.microsoft.com/office/drawing/2014/main" id="{A3933AB2-5142-4A07-AAFA-D092F65C92B0}"/>
            </a:ext>
          </a:extLst>
        </xdr:cNvPr>
        <xdr:cNvSpPr/>
      </xdr:nvSpPr>
      <xdr:spPr>
        <a:xfrm>
          <a:off x="13706475" y="13211175"/>
          <a:ext cx="12954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91</xdr:col>
      <xdr:colOff>0</xdr:colOff>
      <xdr:row>72</xdr:row>
      <xdr:rowOff>0</xdr:rowOff>
    </xdr:from>
    <xdr:to>
      <xdr:col>99</xdr:col>
      <xdr:colOff>0</xdr:colOff>
      <xdr:row>74</xdr:row>
      <xdr:rowOff>0</xdr:rowOff>
    </xdr:to>
    <xdr:sp macro="" textlink="">
      <xdr:nvSpPr>
        <xdr:cNvPr id="173" name="正方形/長方形 172">
          <a:extLst>
            <a:ext uri="{FF2B5EF4-FFF2-40B4-BE49-F238E27FC236}">
              <a16:creationId xmlns:a16="http://schemas.microsoft.com/office/drawing/2014/main" id="{94A05E1E-1B1E-4A33-AE6C-5858A390792B}"/>
            </a:ext>
          </a:extLst>
        </xdr:cNvPr>
        <xdr:cNvSpPr/>
      </xdr:nvSpPr>
      <xdr:spPr>
        <a:xfrm>
          <a:off x="15001875" y="13211175"/>
          <a:ext cx="12954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99</xdr:col>
      <xdr:colOff>0</xdr:colOff>
      <xdr:row>72</xdr:row>
      <xdr:rowOff>0</xdr:rowOff>
    </xdr:from>
    <xdr:to>
      <xdr:col>107</xdr:col>
      <xdr:colOff>0</xdr:colOff>
      <xdr:row>74</xdr:row>
      <xdr:rowOff>0</xdr:rowOff>
    </xdr:to>
    <xdr:sp macro="" textlink="">
      <xdr:nvSpPr>
        <xdr:cNvPr id="174" name="正方形/長方形 173">
          <a:extLst>
            <a:ext uri="{FF2B5EF4-FFF2-40B4-BE49-F238E27FC236}">
              <a16:creationId xmlns:a16="http://schemas.microsoft.com/office/drawing/2014/main" id="{5F25B773-C01B-4FC1-A1DE-FEAB22418CBD}"/>
            </a:ext>
          </a:extLst>
        </xdr:cNvPr>
        <xdr:cNvSpPr/>
      </xdr:nvSpPr>
      <xdr:spPr>
        <a:xfrm>
          <a:off x="16297275" y="13211175"/>
          <a:ext cx="12954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0</xdr:col>
      <xdr:colOff>355600</xdr:colOff>
      <xdr:row>0</xdr:row>
      <xdr:rowOff>63500</xdr:rowOff>
    </xdr:from>
    <xdr:to>
      <xdr:col>66</xdr:col>
      <xdr:colOff>187325</xdr:colOff>
      <xdr:row>1</xdr:row>
      <xdr:rowOff>155575</xdr:rowOff>
    </xdr:to>
    <xdr:sp macro="" textlink="">
      <xdr:nvSpPr>
        <xdr:cNvPr id="175" name="正方形/長方形 174">
          <a:extLst>
            <a:ext uri="{FF2B5EF4-FFF2-40B4-BE49-F238E27FC236}">
              <a16:creationId xmlns:a16="http://schemas.microsoft.com/office/drawing/2014/main" id="{6CBAD92D-F868-4AA0-A798-3A5B51779629}"/>
            </a:ext>
          </a:extLst>
        </xdr:cNvPr>
        <xdr:cNvSpPr/>
      </xdr:nvSpPr>
      <xdr:spPr>
        <a:xfrm>
          <a:off x="355600" y="63500"/>
          <a:ext cx="107569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）市町村公会計指標分析／財政指標組合せ分析表</a:t>
          </a:r>
        </a:p>
      </xdr:txBody>
    </xdr:sp>
    <xdr:clientData/>
  </xdr:twoCellAnchor>
  <xdr:twoCellAnchor>
    <xdr:from>
      <xdr:col>87</xdr:col>
      <xdr:colOff>161925</xdr:colOff>
      <xdr:row>0</xdr:row>
      <xdr:rowOff>190500</xdr:rowOff>
    </xdr:from>
    <xdr:to>
      <xdr:col>107</xdr:col>
      <xdr:colOff>282575</xdr:colOff>
      <xdr:row>1</xdr:row>
      <xdr:rowOff>206375</xdr:rowOff>
    </xdr:to>
    <xdr:sp macro="" textlink="">
      <xdr:nvSpPr>
        <xdr:cNvPr id="176" name="正方形/長方形 175">
          <a:extLst>
            <a:ext uri="{FF2B5EF4-FFF2-40B4-BE49-F238E27FC236}">
              <a16:creationId xmlns:a16="http://schemas.microsoft.com/office/drawing/2014/main" id="{C3A30671-A2B8-422D-ABDE-CC5907C7F4F7}"/>
            </a:ext>
          </a:extLst>
        </xdr:cNvPr>
        <xdr:cNvSpPr/>
      </xdr:nvSpPr>
      <xdr:spPr>
        <a:xfrm>
          <a:off x="14516100" y="190500"/>
          <a:ext cx="33591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187325</xdr:colOff>
      <xdr:row>0</xdr:row>
      <xdr:rowOff>215900</xdr:rowOff>
    </xdr:from>
    <xdr:to>
      <xdr:col>107</xdr:col>
      <xdr:colOff>263525</xdr:colOff>
      <xdr:row>1</xdr:row>
      <xdr:rowOff>180975</xdr:rowOff>
    </xdr:to>
    <xdr:sp macro="" textlink="">
      <xdr:nvSpPr>
        <xdr:cNvPr id="177" name="正方形/長方形 176">
          <a:extLst>
            <a:ext uri="{FF2B5EF4-FFF2-40B4-BE49-F238E27FC236}">
              <a16:creationId xmlns:a16="http://schemas.microsoft.com/office/drawing/2014/main" id="{31C8BBA3-5DB7-42F0-95E2-488B42058E2A}"/>
            </a:ext>
          </a:extLst>
        </xdr:cNvPr>
        <xdr:cNvSpPr/>
      </xdr:nvSpPr>
      <xdr:spPr>
        <a:xfrm>
          <a:off x="14512925" y="215900"/>
          <a:ext cx="3343275"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22225</xdr:colOff>
      <xdr:row>0</xdr:row>
      <xdr:rowOff>241300</xdr:rowOff>
    </xdr:from>
    <xdr:to>
      <xdr:col>107</xdr:col>
      <xdr:colOff>231775</xdr:colOff>
      <xdr:row>1</xdr:row>
      <xdr:rowOff>142875</xdr:rowOff>
    </xdr:to>
    <xdr:sp macro="" textlink="">
      <xdr:nvSpPr>
        <xdr:cNvPr id="178" name="正方形/長方形 177">
          <a:extLst>
            <a:ext uri="{FF2B5EF4-FFF2-40B4-BE49-F238E27FC236}">
              <a16:creationId xmlns:a16="http://schemas.microsoft.com/office/drawing/2014/main" id="{2172DC59-9379-42B5-A187-EF0020DD6583}"/>
            </a:ext>
          </a:extLst>
        </xdr:cNvPr>
        <xdr:cNvSpPr/>
      </xdr:nvSpPr>
      <xdr:spPr>
        <a:xfrm>
          <a:off x="14538325" y="241300"/>
          <a:ext cx="3286125"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宮崎県諸塚村</a:t>
          </a:r>
        </a:p>
      </xdr:txBody>
    </xdr:sp>
    <xdr:clientData/>
  </xdr:twoCellAnchor>
  <xdr:twoCellAnchor>
    <xdr:from>
      <xdr:col>73</xdr:col>
      <xdr:colOff>34925</xdr:colOff>
      <xdr:row>0</xdr:row>
      <xdr:rowOff>190500</xdr:rowOff>
    </xdr:from>
    <xdr:to>
      <xdr:col>87</xdr:col>
      <xdr:colOff>28575</xdr:colOff>
      <xdr:row>1</xdr:row>
      <xdr:rowOff>206375</xdr:rowOff>
    </xdr:to>
    <xdr:sp macro="" textlink="">
      <xdr:nvSpPr>
        <xdr:cNvPr id="179" name="正方形/長方形 178">
          <a:extLst>
            <a:ext uri="{FF2B5EF4-FFF2-40B4-BE49-F238E27FC236}">
              <a16:creationId xmlns:a16="http://schemas.microsoft.com/office/drawing/2014/main" id="{7AC3BE4E-F67C-4F63-8ABC-6C3E2DDCA3E9}"/>
            </a:ext>
          </a:extLst>
        </xdr:cNvPr>
        <xdr:cNvSpPr/>
      </xdr:nvSpPr>
      <xdr:spPr>
        <a:xfrm>
          <a:off x="12122150" y="190500"/>
          <a:ext cx="22606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60325</xdr:colOff>
      <xdr:row>0</xdr:row>
      <xdr:rowOff>215900</xdr:rowOff>
    </xdr:from>
    <xdr:to>
      <xdr:col>87</xdr:col>
      <xdr:colOff>9525</xdr:colOff>
      <xdr:row>1</xdr:row>
      <xdr:rowOff>180975</xdr:rowOff>
    </xdr:to>
    <xdr:sp macro="" textlink="">
      <xdr:nvSpPr>
        <xdr:cNvPr id="180" name="正方形/長方形 179">
          <a:extLst>
            <a:ext uri="{FF2B5EF4-FFF2-40B4-BE49-F238E27FC236}">
              <a16:creationId xmlns:a16="http://schemas.microsoft.com/office/drawing/2014/main" id="{50C09BEE-650C-4AC1-8AC3-87CE5B848C4D}"/>
            </a:ext>
          </a:extLst>
        </xdr:cNvPr>
        <xdr:cNvSpPr/>
      </xdr:nvSpPr>
      <xdr:spPr>
        <a:xfrm>
          <a:off x="12147550" y="215900"/>
          <a:ext cx="22161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85725</xdr:colOff>
      <xdr:row>0</xdr:row>
      <xdr:rowOff>241300</xdr:rowOff>
    </xdr:from>
    <xdr:to>
      <xdr:col>86</xdr:col>
      <xdr:colOff>168275</xdr:colOff>
      <xdr:row>1</xdr:row>
      <xdr:rowOff>155575</xdr:rowOff>
    </xdr:to>
    <xdr:sp macro="" textlink="">
      <xdr:nvSpPr>
        <xdr:cNvPr id="181" name="正方形/長方形 180">
          <a:extLst>
            <a:ext uri="{FF2B5EF4-FFF2-40B4-BE49-F238E27FC236}">
              <a16:creationId xmlns:a16="http://schemas.microsoft.com/office/drawing/2014/main" id="{A933CB2F-F52B-45C9-8F63-DB03394F5864}"/>
            </a:ext>
          </a:extLst>
        </xdr:cNvPr>
        <xdr:cNvSpPr/>
      </xdr:nvSpPr>
      <xdr:spPr>
        <a:xfrm>
          <a:off x="12172950" y="241300"/>
          <a:ext cx="2178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182" name="正方形/長方形 181">
          <a:extLst>
            <a:ext uri="{FF2B5EF4-FFF2-40B4-BE49-F238E27FC236}">
              <a16:creationId xmlns:a16="http://schemas.microsoft.com/office/drawing/2014/main" id="{B5610FD1-50C2-44C1-8B71-2211B9B7DE25}"/>
            </a:ext>
          </a:extLst>
        </xdr:cNvPr>
        <xdr:cNvSpPr/>
      </xdr:nvSpPr>
      <xdr:spPr>
        <a:xfrm>
          <a:off x="425450" y="889000"/>
          <a:ext cx="8582025"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183" name="正方形/長方形 182">
          <a:extLst>
            <a:ext uri="{FF2B5EF4-FFF2-40B4-BE49-F238E27FC236}">
              <a16:creationId xmlns:a16="http://schemas.microsoft.com/office/drawing/2014/main" id="{1A758E76-888C-4EBD-AAD2-2D3BD5540ABC}"/>
            </a:ext>
          </a:extLst>
        </xdr:cNvPr>
        <xdr:cNvSpPr/>
      </xdr:nvSpPr>
      <xdr:spPr>
        <a:xfrm>
          <a:off x="552450" y="920750"/>
          <a:ext cx="1168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184" name="正方形/長方形 183">
          <a:extLst>
            <a:ext uri="{FF2B5EF4-FFF2-40B4-BE49-F238E27FC236}">
              <a16:creationId xmlns:a16="http://schemas.microsoft.com/office/drawing/2014/main" id="{528182F2-5842-4E9D-9FD2-5CAB15526C59}"/>
            </a:ext>
          </a:extLst>
        </xdr:cNvPr>
        <xdr:cNvSpPr/>
      </xdr:nvSpPr>
      <xdr:spPr>
        <a:xfrm>
          <a:off x="1685925" y="920750"/>
          <a:ext cx="1133475"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1,586
1,584
187.56
3,673,655
3,523,243
65,557
1,910,277
2,924,764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185" name="正方形/長方形 184">
          <a:extLst>
            <a:ext uri="{FF2B5EF4-FFF2-40B4-BE49-F238E27FC236}">
              <a16:creationId xmlns:a16="http://schemas.microsoft.com/office/drawing/2014/main" id="{0B51201C-867C-4BCB-9253-6B19B85FF041}"/>
            </a:ext>
          </a:extLst>
        </xdr:cNvPr>
        <xdr:cNvSpPr/>
      </xdr:nvSpPr>
      <xdr:spPr>
        <a:xfrm>
          <a:off x="2819400" y="920750"/>
          <a:ext cx="1295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186" name="正方形/長方形 185">
          <a:extLst>
            <a:ext uri="{FF2B5EF4-FFF2-40B4-BE49-F238E27FC236}">
              <a16:creationId xmlns:a16="http://schemas.microsoft.com/office/drawing/2014/main" id="{58BD2828-3D3C-43B7-B74B-5A30D1054ECE}"/>
            </a:ext>
          </a:extLst>
        </xdr:cNvPr>
        <xdr:cNvSpPr/>
      </xdr:nvSpPr>
      <xdr:spPr>
        <a:xfrm>
          <a:off x="4114800" y="939800"/>
          <a:ext cx="1717675"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187" name="正方形/長方形 186">
          <a:extLst>
            <a:ext uri="{FF2B5EF4-FFF2-40B4-BE49-F238E27FC236}">
              <a16:creationId xmlns:a16="http://schemas.microsoft.com/office/drawing/2014/main" id="{F70EF4DB-938F-4E58-8A9F-21F4F53732B7}"/>
            </a:ext>
          </a:extLst>
        </xdr:cNvPr>
        <xdr:cNvSpPr/>
      </xdr:nvSpPr>
      <xdr:spPr>
        <a:xfrm>
          <a:off x="5832475" y="939800"/>
          <a:ext cx="1069975"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5.4
-</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188" name="正方形/長方形 187">
          <a:extLst>
            <a:ext uri="{FF2B5EF4-FFF2-40B4-BE49-F238E27FC236}">
              <a16:creationId xmlns:a16="http://schemas.microsoft.com/office/drawing/2014/main" id="{25B52E4A-1C73-4DE5-8590-55E17D1D2CB3}"/>
            </a:ext>
          </a:extLst>
        </xdr:cNvPr>
        <xdr:cNvSpPr/>
      </xdr:nvSpPr>
      <xdr:spPr>
        <a:xfrm>
          <a:off x="6965950" y="952500"/>
          <a:ext cx="549275"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189" name="正方形/長方形 188">
          <a:extLst>
            <a:ext uri="{FF2B5EF4-FFF2-40B4-BE49-F238E27FC236}">
              <a16:creationId xmlns:a16="http://schemas.microsoft.com/office/drawing/2014/main" id="{C82F2AA6-EE1F-433F-AB2C-DF0455F4961B}"/>
            </a:ext>
          </a:extLst>
        </xdr:cNvPr>
        <xdr:cNvSpPr/>
      </xdr:nvSpPr>
      <xdr:spPr>
        <a:xfrm>
          <a:off x="4114800" y="1714500"/>
          <a:ext cx="1717675"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53</xdr:col>
      <xdr:colOff>187325</xdr:colOff>
      <xdr:row>9</xdr:row>
      <xdr:rowOff>130175</xdr:rowOff>
    </xdr:to>
    <xdr:sp macro="" textlink="">
      <xdr:nvSpPr>
        <xdr:cNvPr id="190" name="正方形/長方形 189">
          <a:extLst>
            <a:ext uri="{FF2B5EF4-FFF2-40B4-BE49-F238E27FC236}">
              <a16:creationId xmlns:a16="http://schemas.microsoft.com/office/drawing/2014/main" id="{D3A1956F-FE56-4D89-9AB8-52586ED20342}"/>
            </a:ext>
          </a:extLst>
        </xdr:cNvPr>
        <xdr:cNvSpPr/>
      </xdr:nvSpPr>
      <xdr:spPr>
        <a:xfrm>
          <a:off x="5895975" y="1714500"/>
          <a:ext cx="3111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H29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H30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R01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R02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－０</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191" name="角丸四角形 29">
          <a:extLst>
            <a:ext uri="{FF2B5EF4-FFF2-40B4-BE49-F238E27FC236}">
              <a16:creationId xmlns:a16="http://schemas.microsoft.com/office/drawing/2014/main" id="{4412CF28-3A4B-4008-8290-A0F15D6F7E79}"/>
            </a:ext>
          </a:extLst>
        </xdr:cNvPr>
        <xdr:cNvSpPr/>
      </xdr:nvSpPr>
      <xdr:spPr>
        <a:xfrm>
          <a:off x="9445625" y="889000"/>
          <a:ext cx="1295400" cy="1270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192" name="正方形/長方形 191">
          <a:extLst>
            <a:ext uri="{FF2B5EF4-FFF2-40B4-BE49-F238E27FC236}">
              <a16:creationId xmlns:a16="http://schemas.microsoft.com/office/drawing/2014/main" id="{8AF88264-C430-4607-AAAD-A76133B21653}"/>
            </a:ext>
          </a:extLst>
        </xdr:cNvPr>
        <xdr:cNvSpPr/>
      </xdr:nvSpPr>
      <xdr:spPr>
        <a:xfrm>
          <a:off x="9658350" y="952500"/>
          <a:ext cx="1133475"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193" name="正方形/長方形 192">
          <a:extLst>
            <a:ext uri="{FF2B5EF4-FFF2-40B4-BE49-F238E27FC236}">
              <a16:creationId xmlns:a16="http://schemas.microsoft.com/office/drawing/2014/main" id="{27598F34-CCA5-4248-9237-D4DD57DAF09D}"/>
            </a:ext>
          </a:extLst>
        </xdr:cNvPr>
        <xdr:cNvSpPr/>
      </xdr:nvSpPr>
      <xdr:spPr>
        <a:xfrm>
          <a:off x="9658350" y="1219200"/>
          <a:ext cx="1133475" cy="5207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194" name="正方形/長方形 193">
          <a:extLst>
            <a:ext uri="{FF2B5EF4-FFF2-40B4-BE49-F238E27FC236}">
              <a16:creationId xmlns:a16="http://schemas.microsoft.com/office/drawing/2014/main" id="{603BF97B-0B1D-408E-AFF4-DAEB66038B45}"/>
            </a:ext>
          </a:extLst>
        </xdr:cNvPr>
        <xdr:cNvSpPr/>
      </xdr:nvSpPr>
      <xdr:spPr>
        <a:xfrm>
          <a:off x="9658350" y="1562100"/>
          <a:ext cx="1250950" cy="6477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195" name="直線コネクタ 194">
          <a:extLst>
            <a:ext uri="{FF2B5EF4-FFF2-40B4-BE49-F238E27FC236}">
              <a16:creationId xmlns:a16="http://schemas.microsoft.com/office/drawing/2014/main" id="{012C060A-36B3-495F-BFB6-7773F45FEBC4}"/>
            </a:ext>
          </a:extLst>
        </xdr:cNvPr>
        <xdr:cNvCxnSpPr/>
      </xdr:nvCxnSpPr>
      <xdr:spPr>
        <a:xfrm flipH="1">
          <a:off x="9499600" y="1041400"/>
          <a:ext cx="1809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196" name="楕円 195">
          <a:extLst>
            <a:ext uri="{FF2B5EF4-FFF2-40B4-BE49-F238E27FC236}">
              <a16:creationId xmlns:a16="http://schemas.microsoft.com/office/drawing/2014/main" id="{DED978F5-1E6C-4298-A81D-B2FE3D177F1B}"/>
            </a:ext>
          </a:extLst>
        </xdr:cNvPr>
        <xdr:cNvSpPr/>
      </xdr:nvSpPr>
      <xdr:spPr>
        <a:xfrm>
          <a:off x="9553575" y="1003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197" name="フローチャート: 判断 196">
          <a:extLst>
            <a:ext uri="{FF2B5EF4-FFF2-40B4-BE49-F238E27FC236}">
              <a16:creationId xmlns:a16="http://schemas.microsoft.com/office/drawing/2014/main" id="{FE68CFE5-FB02-4CA9-B0A0-2000FDDCBA14}"/>
            </a:ext>
          </a:extLst>
        </xdr:cNvPr>
        <xdr:cNvSpPr/>
      </xdr:nvSpPr>
      <xdr:spPr>
        <a:xfrm>
          <a:off x="9553575" y="1308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198" name="直線コネクタ 197">
          <a:extLst>
            <a:ext uri="{FF2B5EF4-FFF2-40B4-BE49-F238E27FC236}">
              <a16:creationId xmlns:a16="http://schemas.microsoft.com/office/drawing/2014/main" id="{ADD063ED-ED1F-4358-9BD9-2986C41156B1}"/>
            </a:ext>
          </a:extLst>
        </xdr:cNvPr>
        <xdr:cNvCxnSpPr/>
      </xdr:nvCxnSpPr>
      <xdr:spPr>
        <a:xfrm>
          <a:off x="9598025" y="15621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199" name="直線コネクタ 198">
          <a:extLst>
            <a:ext uri="{FF2B5EF4-FFF2-40B4-BE49-F238E27FC236}">
              <a16:creationId xmlns:a16="http://schemas.microsoft.com/office/drawing/2014/main" id="{DCCA301F-176E-4BA8-8E27-3E8D93CD67D2}"/>
            </a:ext>
          </a:extLst>
        </xdr:cNvPr>
        <xdr:cNvCxnSpPr/>
      </xdr:nvCxnSpPr>
      <xdr:spPr>
        <a:xfrm>
          <a:off x="9518650" y="1562100"/>
          <a:ext cx="142875"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200" name="直線コネクタ 199">
          <a:extLst>
            <a:ext uri="{FF2B5EF4-FFF2-40B4-BE49-F238E27FC236}">
              <a16:creationId xmlns:a16="http://schemas.microsoft.com/office/drawing/2014/main" id="{974583D6-B8ED-4A20-A0BD-0F2C6124F410}"/>
            </a:ext>
          </a:extLst>
        </xdr:cNvPr>
        <xdr:cNvCxnSpPr/>
      </xdr:nvCxnSpPr>
      <xdr:spPr>
        <a:xfrm flipV="1">
          <a:off x="9598025" y="18002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201" name="直線コネクタ 200">
          <a:extLst>
            <a:ext uri="{FF2B5EF4-FFF2-40B4-BE49-F238E27FC236}">
              <a16:creationId xmlns:a16="http://schemas.microsoft.com/office/drawing/2014/main" id="{58B32C5B-6D1F-4082-A48E-7E6364E2819D}"/>
            </a:ext>
          </a:extLst>
        </xdr:cNvPr>
        <xdr:cNvCxnSpPr/>
      </xdr:nvCxnSpPr>
      <xdr:spPr>
        <a:xfrm>
          <a:off x="9518650" y="1943100"/>
          <a:ext cx="142875"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34925</xdr:rowOff>
    </xdr:from>
    <xdr:ext cx="8896666" cy="259045"/>
    <xdr:sp macro="" textlink="">
      <xdr:nvSpPr>
        <xdr:cNvPr id="202" name="テキスト ボックス 201">
          <a:extLst>
            <a:ext uri="{FF2B5EF4-FFF2-40B4-BE49-F238E27FC236}">
              <a16:creationId xmlns:a16="http://schemas.microsoft.com/office/drawing/2014/main" id="{0C450E6A-DEEF-4DB9-A2D4-1FBAA2B5BEA1}"/>
            </a:ext>
          </a:extLst>
        </xdr:cNvPr>
        <xdr:cNvSpPr txBox="1"/>
      </xdr:nvSpPr>
      <xdr:spPr>
        <a:xfrm>
          <a:off x="419100" y="2768600"/>
          <a:ext cx="889666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0</xdr:col>
      <xdr:colOff>419100</xdr:colOff>
      <xdr:row>13</xdr:row>
      <xdr:rowOff>104775</xdr:rowOff>
    </xdr:from>
    <xdr:ext cx="6046335" cy="259045"/>
    <xdr:sp macro="" textlink="">
      <xdr:nvSpPr>
        <xdr:cNvPr id="203" name="テキスト ボックス 202">
          <a:extLst>
            <a:ext uri="{FF2B5EF4-FFF2-40B4-BE49-F238E27FC236}">
              <a16:creationId xmlns:a16="http://schemas.microsoft.com/office/drawing/2014/main" id="{0AD34EDC-5E16-4E28-A6C1-6A5ECAE1218B}"/>
            </a:ext>
          </a:extLst>
        </xdr:cNvPr>
        <xdr:cNvSpPr txBox="1"/>
      </xdr:nvSpPr>
      <xdr:spPr>
        <a:xfrm>
          <a:off x="419100" y="30099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15</xdr:row>
      <xdr:rowOff>3175</xdr:rowOff>
    </xdr:from>
    <xdr:ext cx="8231805" cy="259045"/>
    <xdr:sp macro="" textlink="">
      <xdr:nvSpPr>
        <xdr:cNvPr id="204" name="テキスト ボックス 203">
          <a:extLst>
            <a:ext uri="{FF2B5EF4-FFF2-40B4-BE49-F238E27FC236}">
              <a16:creationId xmlns:a16="http://schemas.microsoft.com/office/drawing/2014/main" id="{FF7A922B-F016-41DA-9465-CDF40BFCBA0F}"/>
            </a:ext>
          </a:extLst>
        </xdr:cNvPr>
        <xdr:cNvSpPr txBox="1"/>
      </xdr:nvSpPr>
      <xdr:spPr>
        <a:xfrm>
          <a:off x="419100" y="3251200"/>
          <a:ext cx="823180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類似団体内順位、全国平均、各都道府県平均は、令和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年度決算の状況である。また類似団体が存在しない場合、類似団体内順位を表示しない。</a:t>
          </a:r>
        </a:p>
      </xdr:txBody>
    </xdr:sp>
    <xdr:clientData/>
  </xdr:oneCellAnchor>
  <xdr:oneCellAnchor>
    <xdr:from>
      <xdr:col>0</xdr:col>
      <xdr:colOff>419100</xdr:colOff>
      <xdr:row>16</xdr:row>
      <xdr:rowOff>73025</xdr:rowOff>
    </xdr:from>
    <xdr:ext cx="10903882" cy="259045"/>
    <xdr:sp macro="" textlink="">
      <xdr:nvSpPr>
        <xdr:cNvPr id="205" name="テキスト ボックス 204">
          <a:extLst>
            <a:ext uri="{FF2B5EF4-FFF2-40B4-BE49-F238E27FC236}">
              <a16:creationId xmlns:a16="http://schemas.microsoft.com/office/drawing/2014/main" id="{7B033C96-6C55-41B6-948D-5255A7152917}"/>
            </a:ext>
          </a:extLst>
        </xdr:cNvPr>
        <xdr:cNvSpPr txBox="1"/>
      </xdr:nvSpPr>
      <xdr:spPr>
        <a:xfrm>
          <a:off x="419100" y="3492500"/>
          <a:ext cx="1090388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年度中に市町村合併した団体で、合併前の団体毎の決算に基づく健全化判断比率等を算出していない団体については、債務償還比率、実質公債費率、将来負担比率のグラフを表記しない。</a:t>
          </a:r>
        </a:p>
      </xdr:txBody>
    </xdr:sp>
    <xdr:clientData/>
  </xdr:oneCellAnchor>
  <xdr:oneCellAnchor>
    <xdr:from>
      <xdr:col>0</xdr:col>
      <xdr:colOff>419100</xdr:colOff>
      <xdr:row>17</xdr:row>
      <xdr:rowOff>142875</xdr:rowOff>
    </xdr:from>
    <xdr:ext cx="4433650" cy="259045"/>
    <xdr:sp macro="" textlink="">
      <xdr:nvSpPr>
        <xdr:cNvPr id="206" name="テキスト ボックス 205">
          <a:extLst>
            <a:ext uri="{FF2B5EF4-FFF2-40B4-BE49-F238E27FC236}">
              <a16:creationId xmlns:a16="http://schemas.microsoft.com/office/drawing/2014/main" id="{BF59AC3C-BAD4-4744-9D9E-A7880B00AF75}"/>
            </a:ext>
          </a:extLst>
        </xdr:cNvPr>
        <xdr:cNvSpPr txBox="1"/>
      </xdr:nvSpPr>
      <xdr:spPr>
        <a:xfrm>
          <a:off x="419100" y="3733800"/>
          <a:ext cx="443365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類似団体関連の数値は、各年度の調査で回答のあった団体に関するもの。</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207" name="正方形/長方形 206">
          <a:extLst>
            <a:ext uri="{FF2B5EF4-FFF2-40B4-BE49-F238E27FC236}">
              <a16:creationId xmlns:a16="http://schemas.microsoft.com/office/drawing/2014/main" id="{D70DC77F-D394-4479-9DB7-AE0997489A38}"/>
            </a:ext>
          </a:extLst>
        </xdr:cNvPr>
        <xdr:cNvSpPr/>
      </xdr:nvSpPr>
      <xdr:spPr>
        <a:xfrm>
          <a:off x="1098550" y="4254500"/>
          <a:ext cx="361315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208" name="正方形/長方形 207">
          <a:extLst>
            <a:ext uri="{FF2B5EF4-FFF2-40B4-BE49-F238E27FC236}">
              <a16:creationId xmlns:a16="http://schemas.microsoft.com/office/drawing/2014/main" id="{6ACB9D96-F13F-491B-A5F6-F47B7D32C4CE}"/>
            </a:ext>
          </a:extLst>
        </xdr:cNvPr>
        <xdr:cNvSpPr/>
      </xdr:nvSpPr>
      <xdr:spPr>
        <a:xfrm>
          <a:off x="1719439" y="4624642"/>
          <a:ext cx="1466496" cy="2757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209" name="正方形/長方形 208">
          <a:extLst>
            <a:ext uri="{FF2B5EF4-FFF2-40B4-BE49-F238E27FC236}">
              <a16:creationId xmlns:a16="http://schemas.microsoft.com/office/drawing/2014/main" id="{9C8DDEBA-39F2-4F50-893A-1FFBC921161E}"/>
            </a:ext>
          </a:extLst>
        </xdr:cNvPr>
        <xdr:cNvSpPr/>
      </xdr:nvSpPr>
      <xdr:spPr>
        <a:xfrm>
          <a:off x="3284214" y="4607971"/>
          <a:ext cx="711846" cy="3090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[ 65.7</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210" name="正方形/長方形 209">
          <a:extLst>
            <a:ext uri="{FF2B5EF4-FFF2-40B4-BE49-F238E27FC236}">
              <a16:creationId xmlns:a16="http://schemas.microsoft.com/office/drawing/2014/main" id="{ECB0FB89-F35C-489E-892B-4321FC384FA9}"/>
            </a:ext>
          </a:extLst>
        </xdr:cNvPr>
        <xdr:cNvSpPr/>
      </xdr:nvSpPr>
      <xdr:spPr>
        <a:xfrm>
          <a:off x="4660900" y="43815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211" name="正方形/長方形 210">
          <a:extLst>
            <a:ext uri="{FF2B5EF4-FFF2-40B4-BE49-F238E27FC236}">
              <a16:creationId xmlns:a16="http://schemas.microsoft.com/office/drawing/2014/main" id="{E5ABA2DE-54BC-4287-A176-9871213F5EF9}"/>
            </a:ext>
          </a:extLst>
        </xdr:cNvPr>
        <xdr:cNvSpPr/>
      </xdr:nvSpPr>
      <xdr:spPr>
        <a:xfrm>
          <a:off x="4660900" y="45720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108/160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22225</xdr:colOff>
      <xdr:row>21</xdr:row>
      <xdr:rowOff>57150</xdr:rowOff>
    </xdr:from>
    <xdr:to>
      <xdr:col>43</xdr:col>
      <xdr:colOff>22225</xdr:colOff>
      <xdr:row>22</xdr:row>
      <xdr:rowOff>92075</xdr:rowOff>
    </xdr:to>
    <xdr:sp macro="" textlink="">
      <xdr:nvSpPr>
        <xdr:cNvPr id="212" name="正方形/長方形 211">
          <a:extLst>
            <a:ext uri="{FF2B5EF4-FFF2-40B4-BE49-F238E27FC236}">
              <a16:creationId xmlns:a16="http://schemas.microsoft.com/office/drawing/2014/main" id="{254DAE2B-B2B1-4FA9-A09A-0306C1BEE719}"/>
            </a:ext>
          </a:extLst>
        </xdr:cNvPr>
        <xdr:cNvSpPr/>
      </xdr:nvSpPr>
      <xdr:spPr>
        <a:xfrm>
          <a:off x="5956300" y="43815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35</xdr:col>
      <xdr:colOff>22225</xdr:colOff>
      <xdr:row>22</xdr:row>
      <xdr:rowOff>28575</xdr:rowOff>
    </xdr:from>
    <xdr:to>
      <xdr:col>43</xdr:col>
      <xdr:colOff>22225</xdr:colOff>
      <xdr:row>23</xdr:row>
      <xdr:rowOff>111125</xdr:rowOff>
    </xdr:to>
    <xdr:sp macro="" textlink="">
      <xdr:nvSpPr>
        <xdr:cNvPr id="213" name="正方形/長方形 212">
          <a:extLst>
            <a:ext uri="{FF2B5EF4-FFF2-40B4-BE49-F238E27FC236}">
              <a16:creationId xmlns:a16="http://schemas.microsoft.com/office/drawing/2014/main" id="{C7BD65E0-B75B-41F2-98DC-3DC2BEE06DBF}"/>
            </a:ext>
          </a:extLst>
        </xdr:cNvPr>
        <xdr:cNvSpPr/>
      </xdr:nvSpPr>
      <xdr:spPr>
        <a:xfrm>
          <a:off x="5956300" y="45720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43</xdr:col>
      <xdr:colOff>149225</xdr:colOff>
      <xdr:row>21</xdr:row>
      <xdr:rowOff>57150</xdr:rowOff>
    </xdr:from>
    <xdr:to>
      <xdr:col>51</xdr:col>
      <xdr:colOff>149225</xdr:colOff>
      <xdr:row>22</xdr:row>
      <xdr:rowOff>92075</xdr:rowOff>
    </xdr:to>
    <xdr:sp macro="" textlink="">
      <xdr:nvSpPr>
        <xdr:cNvPr id="214" name="正方形/長方形 213">
          <a:extLst>
            <a:ext uri="{FF2B5EF4-FFF2-40B4-BE49-F238E27FC236}">
              <a16:creationId xmlns:a16="http://schemas.microsoft.com/office/drawing/2014/main" id="{C69DCD68-C2AE-4702-8D1C-C4D7D4E0614B}"/>
            </a:ext>
          </a:extLst>
        </xdr:cNvPr>
        <xdr:cNvSpPr/>
      </xdr:nvSpPr>
      <xdr:spPr>
        <a:xfrm>
          <a:off x="7378700" y="43815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43</xdr:col>
      <xdr:colOff>149225</xdr:colOff>
      <xdr:row>22</xdr:row>
      <xdr:rowOff>28575</xdr:rowOff>
    </xdr:from>
    <xdr:to>
      <xdr:col>51</xdr:col>
      <xdr:colOff>149225</xdr:colOff>
      <xdr:row>23</xdr:row>
      <xdr:rowOff>111125</xdr:rowOff>
    </xdr:to>
    <xdr:sp macro="" textlink="">
      <xdr:nvSpPr>
        <xdr:cNvPr id="215" name="正方形/長方形 214">
          <a:extLst>
            <a:ext uri="{FF2B5EF4-FFF2-40B4-BE49-F238E27FC236}">
              <a16:creationId xmlns:a16="http://schemas.microsoft.com/office/drawing/2014/main" id="{3E0BD786-CA65-4A59-AAE3-85F92FFFB53C}"/>
            </a:ext>
          </a:extLst>
        </xdr:cNvPr>
        <xdr:cNvSpPr/>
      </xdr:nvSpPr>
      <xdr:spPr>
        <a:xfrm>
          <a:off x="7378700" y="45720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216" name="正方形/長方形 215">
          <a:extLst>
            <a:ext uri="{FF2B5EF4-FFF2-40B4-BE49-F238E27FC236}">
              <a16:creationId xmlns:a16="http://schemas.microsoft.com/office/drawing/2014/main" id="{E625162D-89E1-4784-8F73-6697CDE1D7AC}"/>
            </a:ext>
          </a:extLst>
        </xdr:cNvPr>
        <xdr:cNvSpPr/>
      </xdr:nvSpPr>
      <xdr:spPr>
        <a:xfrm>
          <a:off x="1098550" y="4953000"/>
          <a:ext cx="3613150" cy="2159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217" name="正方形/長方形 216">
          <a:extLst>
            <a:ext uri="{FF2B5EF4-FFF2-40B4-BE49-F238E27FC236}">
              <a16:creationId xmlns:a16="http://schemas.microsoft.com/office/drawing/2014/main" id="{D72B33CC-9629-48B0-9DD3-CC88F46704E1}"/>
            </a:ext>
          </a:extLst>
        </xdr:cNvPr>
        <xdr:cNvSpPr/>
      </xdr:nvSpPr>
      <xdr:spPr>
        <a:xfrm>
          <a:off x="4949825" y="4953000"/>
          <a:ext cx="4048125" cy="2159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218" name="正方形/長方形 217">
          <a:extLst>
            <a:ext uri="{FF2B5EF4-FFF2-40B4-BE49-F238E27FC236}">
              <a16:creationId xmlns:a16="http://schemas.microsoft.com/office/drawing/2014/main" id="{C2B49F6E-7652-4216-8E25-351068314E86}"/>
            </a:ext>
          </a:extLst>
        </xdr:cNvPr>
        <xdr:cNvSpPr/>
      </xdr:nvSpPr>
      <xdr:spPr>
        <a:xfrm>
          <a:off x="4949825" y="5016500"/>
          <a:ext cx="38862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34925</xdr:colOff>
      <xdr:row>26</xdr:row>
      <xdr:rowOff>15875</xdr:rowOff>
    </xdr:from>
    <xdr:to>
      <xdr:col>53</xdr:col>
      <xdr:colOff>22225</xdr:colOff>
      <xdr:row>36</xdr:row>
      <xdr:rowOff>79375</xdr:rowOff>
    </xdr:to>
    <xdr:sp macro="" textlink="" fLocksText="0">
      <xdr:nvSpPr>
        <xdr:cNvPr id="219" name="テキスト ボックス 218">
          <a:extLst>
            <a:ext uri="{FF2B5EF4-FFF2-40B4-BE49-F238E27FC236}">
              <a16:creationId xmlns:a16="http://schemas.microsoft.com/office/drawing/2014/main" id="{A0D42B82-CA66-4860-944A-1C4A66161C00}"/>
            </a:ext>
          </a:extLst>
        </xdr:cNvPr>
        <xdr:cNvSpPr txBox="1"/>
      </xdr:nvSpPr>
      <xdr:spPr>
        <a:xfrm>
          <a:off x="4997450" y="5245100"/>
          <a:ext cx="3873500" cy="1778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有形固定資産減価償却率は、類似団体平均を上回っており、老朽化が進んだ施設が多くなってきている。公共施設等総合管理計画に基づき、老朽化した施設の除却を含めて、維持管理を適切に進めていく必要がある。</a:t>
          </a:r>
        </a:p>
      </xdr:txBody>
    </xdr:sp>
    <xdr:clientData/>
  </xdr:twoCellAnchor>
  <xdr:oneCellAnchor>
    <xdr:from>
      <xdr:col>4</xdr:col>
      <xdr:colOff>174625</xdr:colOff>
      <xdr:row>23</xdr:row>
      <xdr:rowOff>47625</xdr:rowOff>
    </xdr:from>
    <xdr:ext cx="349839" cy="225703"/>
    <xdr:sp macro="" textlink="">
      <xdr:nvSpPr>
        <xdr:cNvPr id="220" name="テキスト ボックス 219">
          <a:extLst>
            <a:ext uri="{FF2B5EF4-FFF2-40B4-BE49-F238E27FC236}">
              <a16:creationId xmlns:a16="http://schemas.microsoft.com/office/drawing/2014/main" id="{BA4E4872-DEEE-4472-8767-20348722A5C5}"/>
            </a:ext>
          </a:extLst>
        </xdr:cNvPr>
        <xdr:cNvSpPr txBox="1"/>
      </xdr:nvSpPr>
      <xdr:spPr>
        <a:xfrm>
          <a:off x="1079500" y="476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221" name="直線コネクタ 220">
          <a:extLst>
            <a:ext uri="{FF2B5EF4-FFF2-40B4-BE49-F238E27FC236}">
              <a16:creationId xmlns:a16="http://schemas.microsoft.com/office/drawing/2014/main" id="{7193D472-D39C-4DD7-90F5-8FF0E7E3DD7F}"/>
            </a:ext>
          </a:extLst>
        </xdr:cNvPr>
        <xdr:cNvCxnSpPr/>
      </xdr:nvCxnSpPr>
      <xdr:spPr>
        <a:xfrm>
          <a:off x="1098550" y="7112000"/>
          <a:ext cx="36131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119536</xdr:colOff>
      <xdr:row>36</xdr:row>
      <xdr:rowOff>74474</xdr:rowOff>
    </xdr:from>
    <xdr:ext cx="410689" cy="225703"/>
    <xdr:sp macro="" textlink="">
      <xdr:nvSpPr>
        <xdr:cNvPr id="222" name="テキスト ボックス 221">
          <a:extLst>
            <a:ext uri="{FF2B5EF4-FFF2-40B4-BE49-F238E27FC236}">
              <a16:creationId xmlns:a16="http://schemas.microsoft.com/office/drawing/2014/main" id="{28B554DB-BD7B-4490-AD04-59F17DF47208}"/>
            </a:ext>
          </a:extLst>
        </xdr:cNvPr>
        <xdr:cNvSpPr txBox="1"/>
      </xdr:nvSpPr>
      <xdr:spPr>
        <a:xfrm>
          <a:off x="710086" y="7018199"/>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34</xdr:row>
      <xdr:rowOff>79375</xdr:rowOff>
    </xdr:from>
    <xdr:to>
      <xdr:col>27</xdr:col>
      <xdr:colOff>73025</xdr:colOff>
      <xdr:row>34</xdr:row>
      <xdr:rowOff>79375</xdr:rowOff>
    </xdr:to>
    <xdr:cxnSp macro="">
      <xdr:nvCxnSpPr>
        <xdr:cNvPr id="223" name="直線コネクタ 222">
          <a:extLst>
            <a:ext uri="{FF2B5EF4-FFF2-40B4-BE49-F238E27FC236}">
              <a16:creationId xmlns:a16="http://schemas.microsoft.com/office/drawing/2014/main" id="{D316401E-3649-4E3E-A660-61241D9DC486}"/>
            </a:ext>
          </a:extLst>
        </xdr:cNvPr>
        <xdr:cNvCxnSpPr/>
      </xdr:nvCxnSpPr>
      <xdr:spPr>
        <a:xfrm>
          <a:off x="1098550" y="6680200"/>
          <a:ext cx="36131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33</xdr:row>
      <xdr:rowOff>157024</xdr:rowOff>
    </xdr:from>
    <xdr:ext cx="359394" cy="225703"/>
    <xdr:sp macro="" textlink="">
      <xdr:nvSpPr>
        <xdr:cNvPr id="224" name="テキスト ボックス 223">
          <a:extLst>
            <a:ext uri="{FF2B5EF4-FFF2-40B4-BE49-F238E27FC236}">
              <a16:creationId xmlns:a16="http://schemas.microsoft.com/office/drawing/2014/main" id="{1E48CC34-69DE-4B38-A455-666B244F7D83}"/>
            </a:ext>
          </a:extLst>
        </xdr:cNvPr>
        <xdr:cNvSpPr txBox="1"/>
      </xdr:nvSpPr>
      <xdr:spPr>
        <a:xfrm>
          <a:off x="751856" y="65863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31</xdr:row>
      <xdr:rowOff>161925</xdr:rowOff>
    </xdr:from>
    <xdr:to>
      <xdr:col>27</xdr:col>
      <xdr:colOff>73025</xdr:colOff>
      <xdr:row>31</xdr:row>
      <xdr:rowOff>161925</xdr:rowOff>
    </xdr:to>
    <xdr:cxnSp macro="">
      <xdr:nvCxnSpPr>
        <xdr:cNvPr id="225" name="直線コネクタ 224">
          <a:extLst>
            <a:ext uri="{FF2B5EF4-FFF2-40B4-BE49-F238E27FC236}">
              <a16:creationId xmlns:a16="http://schemas.microsoft.com/office/drawing/2014/main" id="{CC36BBE3-3DF6-41DC-A1C5-449ADC6E5FBA}"/>
            </a:ext>
          </a:extLst>
        </xdr:cNvPr>
        <xdr:cNvCxnSpPr/>
      </xdr:nvCxnSpPr>
      <xdr:spPr>
        <a:xfrm>
          <a:off x="1098550" y="6248400"/>
          <a:ext cx="36131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31</xdr:row>
      <xdr:rowOff>68124</xdr:rowOff>
    </xdr:from>
    <xdr:ext cx="359394" cy="225703"/>
    <xdr:sp macro="" textlink="">
      <xdr:nvSpPr>
        <xdr:cNvPr id="226" name="テキスト ボックス 225">
          <a:extLst>
            <a:ext uri="{FF2B5EF4-FFF2-40B4-BE49-F238E27FC236}">
              <a16:creationId xmlns:a16="http://schemas.microsoft.com/office/drawing/2014/main" id="{1F4A1F3B-E2A1-4F73-9A33-C5B06C15334B}"/>
            </a:ext>
          </a:extLst>
        </xdr:cNvPr>
        <xdr:cNvSpPr txBox="1"/>
      </xdr:nvSpPr>
      <xdr:spPr>
        <a:xfrm>
          <a:off x="751856" y="61545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29</xdr:row>
      <xdr:rowOff>73025</xdr:rowOff>
    </xdr:from>
    <xdr:to>
      <xdr:col>27</xdr:col>
      <xdr:colOff>73025</xdr:colOff>
      <xdr:row>29</xdr:row>
      <xdr:rowOff>73025</xdr:rowOff>
    </xdr:to>
    <xdr:cxnSp macro="">
      <xdr:nvCxnSpPr>
        <xdr:cNvPr id="227" name="直線コネクタ 226">
          <a:extLst>
            <a:ext uri="{FF2B5EF4-FFF2-40B4-BE49-F238E27FC236}">
              <a16:creationId xmlns:a16="http://schemas.microsoft.com/office/drawing/2014/main" id="{89912C9B-38B7-481D-B5F6-373E4DAF79B8}"/>
            </a:ext>
          </a:extLst>
        </xdr:cNvPr>
        <xdr:cNvCxnSpPr/>
      </xdr:nvCxnSpPr>
      <xdr:spPr>
        <a:xfrm>
          <a:off x="1098550" y="5816600"/>
          <a:ext cx="36131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28</xdr:row>
      <xdr:rowOff>150674</xdr:rowOff>
    </xdr:from>
    <xdr:ext cx="359394" cy="225703"/>
    <xdr:sp macro="" textlink="">
      <xdr:nvSpPr>
        <xdr:cNvPr id="228" name="テキスト ボックス 227">
          <a:extLst>
            <a:ext uri="{FF2B5EF4-FFF2-40B4-BE49-F238E27FC236}">
              <a16:creationId xmlns:a16="http://schemas.microsoft.com/office/drawing/2014/main" id="{40DFA43E-3D8D-442A-8E9E-B0659441045E}"/>
            </a:ext>
          </a:extLst>
        </xdr:cNvPr>
        <xdr:cNvSpPr txBox="1"/>
      </xdr:nvSpPr>
      <xdr:spPr>
        <a:xfrm>
          <a:off x="751856" y="57227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26</xdr:row>
      <xdr:rowOff>155575</xdr:rowOff>
    </xdr:from>
    <xdr:to>
      <xdr:col>27</xdr:col>
      <xdr:colOff>73025</xdr:colOff>
      <xdr:row>26</xdr:row>
      <xdr:rowOff>155575</xdr:rowOff>
    </xdr:to>
    <xdr:cxnSp macro="">
      <xdr:nvCxnSpPr>
        <xdr:cNvPr id="229" name="直線コネクタ 228">
          <a:extLst>
            <a:ext uri="{FF2B5EF4-FFF2-40B4-BE49-F238E27FC236}">
              <a16:creationId xmlns:a16="http://schemas.microsoft.com/office/drawing/2014/main" id="{F8492309-70CB-49C4-A8BE-DCE9FC2A0B35}"/>
            </a:ext>
          </a:extLst>
        </xdr:cNvPr>
        <xdr:cNvCxnSpPr/>
      </xdr:nvCxnSpPr>
      <xdr:spPr>
        <a:xfrm>
          <a:off x="1098550" y="5384800"/>
          <a:ext cx="36131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26</xdr:row>
      <xdr:rowOff>61774</xdr:rowOff>
    </xdr:from>
    <xdr:ext cx="359394" cy="225703"/>
    <xdr:sp macro="" textlink="">
      <xdr:nvSpPr>
        <xdr:cNvPr id="230" name="テキスト ボックス 229">
          <a:extLst>
            <a:ext uri="{FF2B5EF4-FFF2-40B4-BE49-F238E27FC236}">
              <a16:creationId xmlns:a16="http://schemas.microsoft.com/office/drawing/2014/main" id="{C846C94B-38A8-4425-BD63-84EE329C58A4}"/>
            </a:ext>
          </a:extLst>
        </xdr:cNvPr>
        <xdr:cNvSpPr txBox="1"/>
      </xdr:nvSpPr>
      <xdr:spPr>
        <a:xfrm>
          <a:off x="751856" y="52909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20.0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231" name="直線コネクタ 230">
          <a:extLst>
            <a:ext uri="{FF2B5EF4-FFF2-40B4-BE49-F238E27FC236}">
              <a16:creationId xmlns:a16="http://schemas.microsoft.com/office/drawing/2014/main" id="{7BC19247-B71E-4D1D-9C05-0EE076425297}"/>
            </a:ext>
          </a:extLst>
        </xdr:cNvPr>
        <xdr:cNvCxnSpPr/>
      </xdr:nvCxnSpPr>
      <xdr:spPr>
        <a:xfrm>
          <a:off x="1098550" y="4953000"/>
          <a:ext cx="36131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31628</xdr:colOff>
      <xdr:row>23</xdr:row>
      <xdr:rowOff>144324</xdr:rowOff>
    </xdr:from>
    <xdr:ext cx="308097" cy="225703"/>
    <xdr:sp macro="" textlink="">
      <xdr:nvSpPr>
        <xdr:cNvPr id="232" name="テキスト ボックス 231">
          <a:extLst>
            <a:ext uri="{FF2B5EF4-FFF2-40B4-BE49-F238E27FC236}">
              <a16:creationId xmlns:a16="http://schemas.microsoft.com/office/drawing/2014/main" id="{5A391531-EA8B-4F76-891B-479F2295F350}"/>
            </a:ext>
          </a:extLst>
        </xdr:cNvPr>
        <xdr:cNvSpPr txBox="1"/>
      </xdr:nvSpPr>
      <xdr:spPr>
        <a:xfrm>
          <a:off x="784103" y="4859199"/>
          <a:ext cx="308097"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233" name="有形固定資産減価償却率グラフ枠">
          <a:extLst>
            <a:ext uri="{FF2B5EF4-FFF2-40B4-BE49-F238E27FC236}">
              <a16:creationId xmlns:a16="http://schemas.microsoft.com/office/drawing/2014/main" id="{FC839E04-7703-4F29-A270-B6844ED0F5EB}"/>
            </a:ext>
          </a:extLst>
        </xdr:cNvPr>
        <xdr:cNvSpPr/>
      </xdr:nvSpPr>
      <xdr:spPr>
        <a:xfrm>
          <a:off x="1098550" y="4953000"/>
          <a:ext cx="3613150" cy="2159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27</xdr:row>
      <xdr:rowOff>59690</xdr:rowOff>
    </xdr:from>
    <xdr:to>
      <xdr:col>23</xdr:col>
      <xdr:colOff>85090</xdr:colOff>
      <xdr:row>34</xdr:row>
      <xdr:rowOff>8128</xdr:rowOff>
    </xdr:to>
    <xdr:cxnSp macro="">
      <xdr:nvCxnSpPr>
        <xdr:cNvPr id="234" name="直線コネクタ 233">
          <a:extLst>
            <a:ext uri="{FF2B5EF4-FFF2-40B4-BE49-F238E27FC236}">
              <a16:creationId xmlns:a16="http://schemas.microsoft.com/office/drawing/2014/main" id="{E5B44EFC-76D2-4154-AEAB-5FB0BF91E0B8}"/>
            </a:ext>
          </a:extLst>
        </xdr:cNvPr>
        <xdr:cNvCxnSpPr/>
      </xdr:nvCxnSpPr>
      <xdr:spPr>
        <a:xfrm flipV="1">
          <a:off x="4074795" y="5460365"/>
          <a:ext cx="1270" cy="114858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34</xdr:row>
      <xdr:rowOff>11955</xdr:rowOff>
    </xdr:from>
    <xdr:ext cx="405111" cy="259045"/>
    <xdr:sp macro="" textlink="">
      <xdr:nvSpPr>
        <xdr:cNvPr id="235" name="有形固定資産減価償却率最小値テキスト">
          <a:extLst>
            <a:ext uri="{FF2B5EF4-FFF2-40B4-BE49-F238E27FC236}">
              <a16:creationId xmlns:a16="http://schemas.microsoft.com/office/drawing/2014/main" id="{8B220283-0595-4C6B-9E63-15153760A8C6}"/>
            </a:ext>
          </a:extLst>
        </xdr:cNvPr>
        <xdr:cNvSpPr txBox="1"/>
      </xdr:nvSpPr>
      <xdr:spPr>
        <a:xfrm>
          <a:off x="4127500" y="66127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34</xdr:row>
      <xdr:rowOff>8128</xdr:rowOff>
    </xdr:from>
    <xdr:to>
      <xdr:col>23</xdr:col>
      <xdr:colOff>174625</xdr:colOff>
      <xdr:row>34</xdr:row>
      <xdr:rowOff>8128</xdr:rowOff>
    </xdr:to>
    <xdr:cxnSp macro="">
      <xdr:nvCxnSpPr>
        <xdr:cNvPr id="236" name="直線コネクタ 235">
          <a:extLst>
            <a:ext uri="{FF2B5EF4-FFF2-40B4-BE49-F238E27FC236}">
              <a16:creationId xmlns:a16="http://schemas.microsoft.com/office/drawing/2014/main" id="{889AC4C1-7103-40E1-890D-2ECEDC12E56B}"/>
            </a:ext>
          </a:extLst>
        </xdr:cNvPr>
        <xdr:cNvCxnSpPr/>
      </xdr:nvCxnSpPr>
      <xdr:spPr>
        <a:xfrm>
          <a:off x="3987800" y="6608953"/>
          <a:ext cx="16827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26</xdr:row>
      <xdr:rowOff>6367</xdr:rowOff>
    </xdr:from>
    <xdr:ext cx="405111" cy="259045"/>
    <xdr:sp macro="" textlink="">
      <xdr:nvSpPr>
        <xdr:cNvPr id="237" name="有形固定資産減価償却率最大値テキスト">
          <a:extLst>
            <a:ext uri="{FF2B5EF4-FFF2-40B4-BE49-F238E27FC236}">
              <a16:creationId xmlns:a16="http://schemas.microsoft.com/office/drawing/2014/main" id="{EAD380E4-5223-4393-919D-D463E81CB0C9}"/>
            </a:ext>
          </a:extLst>
        </xdr:cNvPr>
        <xdr:cNvSpPr txBox="1"/>
      </xdr:nvSpPr>
      <xdr:spPr>
        <a:xfrm>
          <a:off x="4127500" y="52355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27</xdr:row>
      <xdr:rowOff>59690</xdr:rowOff>
    </xdr:from>
    <xdr:to>
      <xdr:col>23</xdr:col>
      <xdr:colOff>174625</xdr:colOff>
      <xdr:row>27</xdr:row>
      <xdr:rowOff>59690</xdr:rowOff>
    </xdr:to>
    <xdr:cxnSp macro="">
      <xdr:nvCxnSpPr>
        <xdr:cNvPr id="238" name="直線コネクタ 237">
          <a:extLst>
            <a:ext uri="{FF2B5EF4-FFF2-40B4-BE49-F238E27FC236}">
              <a16:creationId xmlns:a16="http://schemas.microsoft.com/office/drawing/2014/main" id="{6B0458A9-26F5-4EBC-9798-B2341045C409}"/>
            </a:ext>
          </a:extLst>
        </xdr:cNvPr>
        <xdr:cNvCxnSpPr/>
      </xdr:nvCxnSpPr>
      <xdr:spPr>
        <a:xfrm>
          <a:off x="3987800" y="5460365"/>
          <a:ext cx="16827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30</xdr:row>
      <xdr:rowOff>153433</xdr:rowOff>
    </xdr:from>
    <xdr:ext cx="405111" cy="259045"/>
    <xdr:sp macro="" textlink="">
      <xdr:nvSpPr>
        <xdr:cNvPr id="239" name="有形固定資産減価償却率平均値テキスト">
          <a:extLst>
            <a:ext uri="{FF2B5EF4-FFF2-40B4-BE49-F238E27FC236}">
              <a16:creationId xmlns:a16="http://schemas.microsoft.com/office/drawing/2014/main" id="{E410B290-255D-48EF-9B91-E3402DD98357}"/>
            </a:ext>
          </a:extLst>
        </xdr:cNvPr>
        <xdr:cNvSpPr txBox="1"/>
      </xdr:nvSpPr>
      <xdr:spPr>
        <a:xfrm>
          <a:off x="4127500" y="606845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31</xdr:row>
      <xdr:rowOff>130556</xdr:rowOff>
    </xdr:from>
    <xdr:to>
      <xdr:col>23</xdr:col>
      <xdr:colOff>136525</xdr:colOff>
      <xdr:row>32</xdr:row>
      <xdr:rowOff>60706</xdr:rowOff>
    </xdr:to>
    <xdr:sp macro="" textlink="">
      <xdr:nvSpPr>
        <xdr:cNvPr id="240" name="フローチャート: 判断 239">
          <a:extLst>
            <a:ext uri="{FF2B5EF4-FFF2-40B4-BE49-F238E27FC236}">
              <a16:creationId xmlns:a16="http://schemas.microsoft.com/office/drawing/2014/main" id="{86BD2A4E-B7CA-4D01-A2AA-073A15CEAC4A}"/>
            </a:ext>
          </a:extLst>
        </xdr:cNvPr>
        <xdr:cNvSpPr/>
      </xdr:nvSpPr>
      <xdr:spPr>
        <a:xfrm>
          <a:off x="4025900" y="62170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31</xdr:row>
      <xdr:rowOff>111125</xdr:rowOff>
    </xdr:from>
    <xdr:to>
      <xdr:col>19</xdr:col>
      <xdr:colOff>187325</xdr:colOff>
      <xdr:row>32</xdr:row>
      <xdr:rowOff>41275</xdr:rowOff>
    </xdr:to>
    <xdr:sp macro="" textlink="">
      <xdr:nvSpPr>
        <xdr:cNvPr id="241" name="フローチャート: 判断 240">
          <a:extLst>
            <a:ext uri="{FF2B5EF4-FFF2-40B4-BE49-F238E27FC236}">
              <a16:creationId xmlns:a16="http://schemas.microsoft.com/office/drawing/2014/main" id="{47E5DEE4-03E1-4D74-943D-7D61DD903F47}"/>
            </a:ext>
          </a:extLst>
        </xdr:cNvPr>
        <xdr:cNvSpPr/>
      </xdr:nvSpPr>
      <xdr:spPr>
        <a:xfrm>
          <a:off x="3429000" y="6197600"/>
          <a:ext cx="7302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31</xdr:row>
      <xdr:rowOff>87376</xdr:rowOff>
    </xdr:from>
    <xdr:to>
      <xdr:col>15</xdr:col>
      <xdr:colOff>187325</xdr:colOff>
      <xdr:row>32</xdr:row>
      <xdr:rowOff>17526</xdr:rowOff>
    </xdr:to>
    <xdr:sp macro="" textlink="">
      <xdr:nvSpPr>
        <xdr:cNvPr id="242" name="フローチャート: 判断 241">
          <a:extLst>
            <a:ext uri="{FF2B5EF4-FFF2-40B4-BE49-F238E27FC236}">
              <a16:creationId xmlns:a16="http://schemas.microsoft.com/office/drawing/2014/main" id="{A054DA50-CB77-4B86-9FD4-CC79038F61E4}"/>
            </a:ext>
          </a:extLst>
        </xdr:cNvPr>
        <xdr:cNvSpPr/>
      </xdr:nvSpPr>
      <xdr:spPr>
        <a:xfrm>
          <a:off x="2781300" y="6173851"/>
          <a:ext cx="7302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31</xdr:row>
      <xdr:rowOff>61468</xdr:rowOff>
    </xdr:from>
    <xdr:to>
      <xdr:col>11</xdr:col>
      <xdr:colOff>187325</xdr:colOff>
      <xdr:row>31</xdr:row>
      <xdr:rowOff>163068</xdr:rowOff>
    </xdr:to>
    <xdr:sp macro="" textlink="">
      <xdr:nvSpPr>
        <xdr:cNvPr id="243" name="フローチャート: 判断 242">
          <a:extLst>
            <a:ext uri="{FF2B5EF4-FFF2-40B4-BE49-F238E27FC236}">
              <a16:creationId xmlns:a16="http://schemas.microsoft.com/office/drawing/2014/main" id="{895A623B-1263-47DE-AFF2-6B3561B312C0}"/>
            </a:ext>
          </a:extLst>
        </xdr:cNvPr>
        <xdr:cNvSpPr/>
      </xdr:nvSpPr>
      <xdr:spPr>
        <a:xfrm>
          <a:off x="2133600" y="6147943"/>
          <a:ext cx="7302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31</xdr:row>
      <xdr:rowOff>31242</xdr:rowOff>
    </xdr:from>
    <xdr:to>
      <xdr:col>7</xdr:col>
      <xdr:colOff>187325</xdr:colOff>
      <xdr:row>31</xdr:row>
      <xdr:rowOff>132842</xdr:rowOff>
    </xdr:to>
    <xdr:sp macro="" textlink="">
      <xdr:nvSpPr>
        <xdr:cNvPr id="244" name="フローチャート: 判断 243">
          <a:extLst>
            <a:ext uri="{FF2B5EF4-FFF2-40B4-BE49-F238E27FC236}">
              <a16:creationId xmlns:a16="http://schemas.microsoft.com/office/drawing/2014/main" id="{EB92E056-5138-4571-B925-3F8BD96C3CBA}"/>
            </a:ext>
          </a:extLst>
        </xdr:cNvPr>
        <xdr:cNvSpPr/>
      </xdr:nvSpPr>
      <xdr:spPr>
        <a:xfrm>
          <a:off x="1485900" y="6117717"/>
          <a:ext cx="7302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245" name="テキスト ボックス 244">
          <a:extLst>
            <a:ext uri="{FF2B5EF4-FFF2-40B4-BE49-F238E27FC236}">
              <a16:creationId xmlns:a16="http://schemas.microsoft.com/office/drawing/2014/main" id="{2EFB49BF-881F-4844-933E-86EDCC302CB9}"/>
            </a:ext>
          </a:extLst>
        </xdr:cNvPr>
        <xdr:cNvSpPr txBox="1"/>
      </xdr:nvSpPr>
      <xdr:spPr>
        <a:xfrm>
          <a:off x="3927475"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246" name="テキスト ボックス 245">
          <a:extLst>
            <a:ext uri="{FF2B5EF4-FFF2-40B4-BE49-F238E27FC236}">
              <a16:creationId xmlns:a16="http://schemas.microsoft.com/office/drawing/2014/main" id="{ECFF5088-E30E-4B24-A8AB-C9684010C462}"/>
            </a:ext>
          </a:extLst>
        </xdr:cNvPr>
        <xdr:cNvSpPr txBox="1"/>
      </xdr:nvSpPr>
      <xdr:spPr>
        <a:xfrm>
          <a:off x="3330575"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247" name="テキスト ボックス 246">
          <a:extLst>
            <a:ext uri="{FF2B5EF4-FFF2-40B4-BE49-F238E27FC236}">
              <a16:creationId xmlns:a16="http://schemas.microsoft.com/office/drawing/2014/main" id="{CF71821D-848C-4098-9854-95BCE71856D7}"/>
            </a:ext>
          </a:extLst>
        </xdr:cNvPr>
        <xdr:cNvSpPr txBox="1"/>
      </xdr:nvSpPr>
      <xdr:spPr>
        <a:xfrm>
          <a:off x="2682875"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248" name="テキスト ボックス 247">
          <a:extLst>
            <a:ext uri="{FF2B5EF4-FFF2-40B4-BE49-F238E27FC236}">
              <a16:creationId xmlns:a16="http://schemas.microsoft.com/office/drawing/2014/main" id="{93F88B99-FA80-4421-9BDE-A12E4EF3C2FA}"/>
            </a:ext>
          </a:extLst>
        </xdr:cNvPr>
        <xdr:cNvSpPr txBox="1"/>
      </xdr:nvSpPr>
      <xdr:spPr>
        <a:xfrm>
          <a:off x="2035175"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249" name="テキスト ボックス 248">
          <a:extLst>
            <a:ext uri="{FF2B5EF4-FFF2-40B4-BE49-F238E27FC236}">
              <a16:creationId xmlns:a16="http://schemas.microsoft.com/office/drawing/2014/main" id="{2F6555F1-8757-4432-AEF6-7206A007FB6D}"/>
            </a:ext>
          </a:extLst>
        </xdr:cNvPr>
        <xdr:cNvSpPr txBox="1"/>
      </xdr:nvSpPr>
      <xdr:spPr>
        <a:xfrm>
          <a:off x="1387475"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32</xdr:row>
      <xdr:rowOff>62738</xdr:rowOff>
    </xdr:from>
    <xdr:to>
      <xdr:col>23</xdr:col>
      <xdr:colOff>136525</xdr:colOff>
      <xdr:row>32</xdr:row>
      <xdr:rowOff>164338</xdr:rowOff>
    </xdr:to>
    <xdr:sp macro="" textlink="">
      <xdr:nvSpPr>
        <xdr:cNvPr id="250" name="楕円 249">
          <a:extLst>
            <a:ext uri="{FF2B5EF4-FFF2-40B4-BE49-F238E27FC236}">
              <a16:creationId xmlns:a16="http://schemas.microsoft.com/office/drawing/2014/main" id="{419424B3-C436-4BCF-8EC0-1C28431D13FF}"/>
            </a:ext>
          </a:extLst>
        </xdr:cNvPr>
        <xdr:cNvSpPr/>
      </xdr:nvSpPr>
      <xdr:spPr>
        <a:xfrm>
          <a:off x="4025900" y="63206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32</xdr:row>
      <xdr:rowOff>41165</xdr:rowOff>
    </xdr:from>
    <xdr:ext cx="405111" cy="259045"/>
    <xdr:sp macro="" textlink="">
      <xdr:nvSpPr>
        <xdr:cNvPr id="251" name="有形固定資産減価償却率該当値テキスト">
          <a:extLst>
            <a:ext uri="{FF2B5EF4-FFF2-40B4-BE49-F238E27FC236}">
              <a16:creationId xmlns:a16="http://schemas.microsoft.com/office/drawing/2014/main" id="{0FFB8441-1FB3-4709-8F32-57D1D788E704}"/>
            </a:ext>
          </a:extLst>
        </xdr:cNvPr>
        <xdr:cNvSpPr txBox="1"/>
      </xdr:nvSpPr>
      <xdr:spPr>
        <a:xfrm>
          <a:off x="4127500" y="62990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32</xdr:row>
      <xdr:rowOff>41148</xdr:rowOff>
    </xdr:from>
    <xdr:to>
      <xdr:col>19</xdr:col>
      <xdr:colOff>187325</xdr:colOff>
      <xdr:row>32</xdr:row>
      <xdr:rowOff>142748</xdr:rowOff>
    </xdr:to>
    <xdr:sp macro="" textlink="">
      <xdr:nvSpPr>
        <xdr:cNvPr id="252" name="楕円 251">
          <a:extLst>
            <a:ext uri="{FF2B5EF4-FFF2-40B4-BE49-F238E27FC236}">
              <a16:creationId xmlns:a16="http://schemas.microsoft.com/office/drawing/2014/main" id="{6B6886BA-E249-4A22-B21D-AF5A76C92EBC}"/>
            </a:ext>
          </a:extLst>
        </xdr:cNvPr>
        <xdr:cNvSpPr/>
      </xdr:nvSpPr>
      <xdr:spPr>
        <a:xfrm>
          <a:off x="3429000" y="6299073"/>
          <a:ext cx="7302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32</xdr:row>
      <xdr:rowOff>91948</xdr:rowOff>
    </xdr:from>
    <xdr:to>
      <xdr:col>23</xdr:col>
      <xdr:colOff>85725</xdr:colOff>
      <xdr:row>32</xdr:row>
      <xdr:rowOff>113538</xdr:rowOff>
    </xdr:to>
    <xdr:cxnSp macro="">
      <xdr:nvCxnSpPr>
        <xdr:cNvPr id="253" name="直線コネクタ 252">
          <a:extLst>
            <a:ext uri="{FF2B5EF4-FFF2-40B4-BE49-F238E27FC236}">
              <a16:creationId xmlns:a16="http://schemas.microsoft.com/office/drawing/2014/main" id="{D43E9D3F-FEC2-4746-94E9-C5E6BDEB4D5A}"/>
            </a:ext>
          </a:extLst>
        </xdr:cNvPr>
        <xdr:cNvCxnSpPr/>
      </xdr:nvCxnSpPr>
      <xdr:spPr>
        <a:xfrm>
          <a:off x="3479800" y="6349873"/>
          <a:ext cx="596900" cy="215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32</xdr:row>
      <xdr:rowOff>19558</xdr:rowOff>
    </xdr:from>
    <xdr:to>
      <xdr:col>15</xdr:col>
      <xdr:colOff>187325</xdr:colOff>
      <xdr:row>32</xdr:row>
      <xdr:rowOff>121158</xdr:rowOff>
    </xdr:to>
    <xdr:sp macro="" textlink="">
      <xdr:nvSpPr>
        <xdr:cNvPr id="254" name="楕円 253">
          <a:extLst>
            <a:ext uri="{FF2B5EF4-FFF2-40B4-BE49-F238E27FC236}">
              <a16:creationId xmlns:a16="http://schemas.microsoft.com/office/drawing/2014/main" id="{124BFAF2-79C9-4906-84F6-BC6B78365162}"/>
            </a:ext>
          </a:extLst>
        </xdr:cNvPr>
        <xdr:cNvSpPr/>
      </xdr:nvSpPr>
      <xdr:spPr>
        <a:xfrm>
          <a:off x="2781300" y="6277483"/>
          <a:ext cx="7302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32</xdr:row>
      <xdr:rowOff>70358</xdr:rowOff>
    </xdr:from>
    <xdr:to>
      <xdr:col>19</xdr:col>
      <xdr:colOff>136525</xdr:colOff>
      <xdr:row>32</xdr:row>
      <xdr:rowOff>91948</xdr:rowOff>
    </xdr:to>
    <xdr:cxnSp macro="">
      <xdr:nvCxnSpPr>
        <xdr:cNvPr id="255" name="直線コネクタ 254">
          <a:extLst>
            <a:ext uri="{FF2B5EF4-FFF2-40B4-BE49-F238E27FC236}">
              <a16:creationId xmlns:a16="http://schemas.microsoft.com/office/drawing/2014/main" id="{D15D34E5-C3BB-43A1-9D74-5439E5B0CACE}"/>
            </a:ext>
          </a:extLst>
        </xdr:cNvPr>
        <xdr:cNvCxnSpPr/>
      </xdr:nvCxnSpPr>
      <xdr:spPr>
        <a:xfrm>
          <a:off x="2832100" y="6328283"/>
          <a:ext cx="647700" cy="215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31</xdr:row>
      <xdr:rowOff>169418</xdr:rowOff>
    </xdr:from>
    <xdr:to>
      <xdr:col>11</xdr:col>
      <xdr:colOff>187325</xdr:colOff>
      <xdr:row>32</xdr:row>
      <xdr:rowOff>99568</xdr:rowOff>
    </xdr:to>
    <xdr:sp macro="" textlink="">
      <xdr:nvSpPr>
        <xdr:cNvPr id="256" name="楕円 255">
          <a:extLst>
            <a:ext uri="{FF2B5EF4-FFF2-40B4-BE49-F238E27FC236}">
              <a16:creationId xmlns:a16="http://schemas.microsoft.com/office/drawing/2014/main" id="{D3CBDE36-4796-4323-A9B8-6F4FC1BAD0ED}"/>
            </a:ext>
          </a:extLst>
        </xdr:cNvPr>
        <xdr:cNvSpPr/>
      </xdr:nvSpPr>
      <xdr:spPr>
        <a:xfrm>
          <a:off x="2133600" y="6255893"/>
          <a:ext cx="7302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32</xdr:row>
      <xdr:rowOff>48768</xdr:rowOff>
    </xdr:from>
    <xdr:to>
      <xdr:col>15</xdr:col>
      <xdr:colOff>136525</xdr:colOff>
      <xdr:row>32</xdr:row>
      <xdr:rowOff>70358</xdr:rowOff>
    </xdr:to>
    <xdr:cxnSp macro="">
      <xdr:nvCxnSpPr>
        <xdr:cNvPr id="257" name="直線コネクタ 256">
          <a:extLst>
            <a:ext uri="{FF2B5EF4-FFF2-40B4-BE49-F238E27FC236}">
              <a16:creationId xmlns:a16="http://schemas.microsoft.com/office/drawing/2014/main" id="{EA090CFE-7700-4B69-B457-91E7ABFED970}"/>
            </a:ext>
          </a:extLst>
        </xdr:cNvPr>
        <xdr:cNvCxnSpPr/>
      </xdr:nvCxnSpPr>
      <xdr:spPr>
        <a:xfrm>
          <a:off x="2184400" y="6306693"/>
          <a:ext cx="647700" cy="215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85725</xdr:colOff>
      <xdr:row>31</xdr:row>
      <xdr:rowOff>102489</xdr:rowOff>
    </xdr:from>
    <xdr:to>
      <xdr:col>7</xdr:col>
      <xdr:colOff>187325</xdr:colOff>
      <xdr:row>32</xdr:row>
      <xdr:rowOff>32639</xdr:rowOff>
    </xdr:to>
    <xdr:sp macro="" textlink="">
      <xdr:nvSpPr>
        <xdr:cNvPr id="258" name="楕円 257">
          <a:extLst>
            <a:ext uri="{FF2B5EF4-FFF2-40B4-BE49-F238E27FC236}">
              <a16:creationId xmlns:a16="http://schemas.microsoft.com/office/drawing/2014/main" id="{72808D57-6939-4851-AB0F-6DD5E0FF7D76}"/>
            </a:ext>
          </a:extLst>
        </xdr:cNvPr>
        <xdr:cNvSpPr/>
      </xdr:nvSpPr>
      <xdr:spPr>
        <a:xfrm>
          <a:off x="1485900" y="6188964"/>
          <a:ext cx="7302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136525</xdr:colOff>
      <xdr:row>31</xdr:row>
      <xdr:rowOff>153289</xdr:rowOff>
    </xdr:from>
    <xdr:to>
      <xdr:col>11</xdr:col>
      <xdr:colOff>136525</xdr:colOff>
      <xdr:row>32</xdr:row>
      <xdr:rowOff>48768</xdr:rowOff>
    </xdr:to>
    <xdr:cxnSp macro="">
      <xdr:nvCxnSpPr>
        <xdr:cNvPr id="259" name="直線コネクタ 258">
          <a:extLst>
            <a:ext uri="{FF2B5EF4-FFF2-40B4-BE49-F238E27FC236}">
              <a16:creationId xmlns:a16="http://schemas.microsoft.com/office/drawing/2014/main" id="{8C8BB104-9975-4740-8C4B-2EA7533AFB03}"/>
            </a:ext>
          </a:extLst>
        </xdr:cNvPr>
        <xdr:cNvCxnSpPr/>
      </xdr:nvCxnSpPr>
      <xdr:spPr>
        <a:xfrm>
          <a:off x="1536700" y="6239764"/>
          <a:ext cx="647700" cy="669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30</xdr:row>
      <xdr:rowOff>57802</xdr:rowOff>
    </xdr:from>
    <xdr:ext cx="405111" cy="259045"/>
    <xdr:sp macro="" textlink="">
      <xdr:nvSpPr>
        <xdr:cNvPr id="260" name="n_1aveValue有形固定資産減価償却率">
          <a:extLst>
            <a:ext uri="{FF2B5EF4-FFF2-40B4-BE49-F238E27FC236}">
              <a16:creationId xmlns:a16="http://schemas.microsoft.com/office/drawing/2014/main" id="{1A00961B-FE4C-4983-8978-404C20CAD5BF}"/>
            </a:ext>
          </a:extLst>
        </xdr:cNvPr>
        <xdr:cNvSpPr txBox="1"/>
      </xdr:nvSpPr>
      <xdr:spPr>
        <a:xfrm>
          <a:off x="3293119" y="59728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30</xdr:row>
      <xdr:rowOff>34053</xdr:rowOff>
    </xdr:from>
    <xdr:ext cx="405111" cy="259045"/>
    <xdr:sp macro="" textlink="">
      <xdr:nvSpPr>
        <xdr:cNvPr id="261" name="n_2aveValue有形固定資産減価償却率">
          <a:extLst>
            <a:ext uri="{FF2B5EF4-FFF2-40B4-BE49-F238E27FC236}">
              <a16:creationId xmlns:a16="http://schemas.microsoft.com/office/drawing/2014/main" id="{668CC524-4C6D-40E7-BFA8-8381D3B55492}"/>
            </a:ext>
          </a:extLst>
        </xdr:cNvPr>
        <xdr:cNvSpPr txBox="1"/>
      </xdr:nvSpPr>
      <xdr:spPr>
        <a:xfrm>
          <a:off x="2658119" y="59490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30</xdr:row>
      <xdr:rowOff>8145</xdr:rowOff>
    </xdr:from>
    <xdr:ext cx="405111" cy="259045"/>
    <xdr:sp macro="" textlink="">
      <xdr:nvSpPr>
        <xdr:cNvPr id="262" name="n_3aveValue有形固定資産減価償却率">
          <a:extLst>
            <a:ext uri="{FF2B5EF4-FFF2-40B4-BE49-F238E27FC236}">
              <a16:creationId xmlns:a16="http://schemas.microsoft.com/office/drawing/2014/main" id="{D7641E93-C2EE-447C-B849-F956D93637ED}"/>
            </a:ext>
          </a:extLst>
        </xdr:cNvPr>
        <xdr:cNvSpPr txBox="1"/>
      </xdr:nvSpPr>
      <xdr:spPr>
        <a:xfrm>
          <a:off x="2010419" y="59231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29</xdr:row>
      <xdr:rowOff>149369</xdr:rowOff>
    </xdr:from>
    <xdr:ext cx="405111" cy="259045"/>
    <xdr:sp macro="" textlink="">
      <xdr:nvSpPr>
        <xdr:cNvPr id="263" name="n_4aveValue有形固定資産減価償却率">
          <a:extLst>
            <a:ext uri="{FF2B5EF4-FFF2-40B4-BE49-F238E27FC236}">
              <a16:creationId xmlns:a16="http://schemas.microsoft.com/office/drawing/2014/main" id="{991662B1-C90E-48B5-84A6-7DDE9F01E4A1}"/>
            </a:ext>
          </a:extLst>
        </xdr:cNvPr>
        <xdr:cNvSpPr txBox="1"/>
      </xdr:nvSpPr>
      <xdr:spPr>
        <a:xfrm>
          <a:off x="1362719" y="589294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32</xdr:row>
      <xdr:rowOff>133875</xdr:rowOff>
    </xdr:from>
    <xdr:ext cx="405111" cy="259045"/>
    <xdr:sp macro="" textlink="">
      <xdr:nvSpPr>
        <xdr:cNvPr id="264" name="n_1mainValue有形固定資産減価償却率">
          <a:extLst>
            <a:ext uri="{FF2B5EF4-FFF2-40B4-BE49-F238E27FC236}">
              <a16:creationId xmlns:a16="http://schemas.microsoft.com/office/drawing/2014/main" id="{AE48962D-53E1-4F04-A2A2-260E3FD9C4F9}"/>
            </a:ext>
          </a:extLst>
        </xdr:cNvPr>
        <xdr:cNvSpPr txBox="1"/>
      </xdr:nvSpPr>
      <xdr:spPr>
        <a:xfrm>
          <a:off x="3293119" y="63918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32</xdr:row>
      <xdr:rowOff>112285</xdr:rowOff>
    </xdr:from>
    <xdr:ext cx="405111" cy="259045"/>
    <xdr:sp macro="" textlink="">
      <xdr:nvSpPr>
        <xdr:cNvPr id="265" name="n_2mainValue有形固定資産減価償却率">
          <a:extLst>
            <a:ext uri="{FF2B5EF4-FFF2-40B4-BE49-F238E27FC236}">
              <a16:creationId xmlns:a16="http://schemas.microsoft.com/office/drawing/2014/main" id="{B1617FE4-8034-49C5-86C3-2AD0DAA86A48}"/>
            </a:ext>
          </a:extLst>
        </xdr:cNvPr>
        <xdr:cNvSpPr txBox="1"/>
      </xdr:nvSpPr>
      <xdr:spPr>
        <a:xfrm>
          <a:off x="2658119" y="63702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32</xdr:row>
      <xdr:rowOff>90695</xdr:rowOff>
    </xdr:from>
    <xdr:ext cx="405111" cy="259045"/>
    <xdr:sp macro="" textlink="">
      <xdr:nvSpPr>
        <xdr:cNvPr id="266" name="n_3mainValue有形固定資産減価償却率">
          <a:extLst>
            <a:ext uri="{FF2B5EF4-FFF2-40B4-BE49-F238E27FC236}">
              <a16:creationId xmlns:a16="http://schemas.microsoft.com/office/drawing/2014/main" id="{65D35475-77B9-4370-A58C-E4C4D623B705}"/>
            </a:ext>
          </a:extLst>
        </xdr:cNvPr>
        <xdr:cNvSpPr txBox="1"/>
      </xdr:nvSpPr>
      <xdr:spPr>
        <a:xfrm>
          <a:off x="2010419" y="634862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32</xdr:row>
      <xdr:rowOff>23766</xdr:rowOff>
    </xdr:from>
    <xdr:ext cx="405111" cy="259045"/>
    <xdr:sp macro="" textlink="">
      <xdr:nvSpPr>
        <xdr:cNvPr id="267" name="n_4mainValue有形固定資産減価償却率">
          <a:extLst>
            <a:ext uri="{FF2B5EF4-FFF2-40B4-BE49-F238E27FC236}">
              <a16:creationId xmlns:a16="http://schemas.microsoft.com/office/drawing/2014/main" id="{41AD406F-3BC8-4C5D-BECE-AB1953620B8C}"/>
            </a:ext>
          </a:extLst>
        </xdr:cNvPr>
        <xdr:cNvSpPr txBox="1"/>
      </xdr:nvSpPr>
      <xdr:spPr>
        <a:xfrm>
          <a:off x="1362719" y="62816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268" name="正方形/長方形 267">
          <a:extLst>
            <a:ext uri="{FF2B5EF4-FFF2-40B4-BE49-F238E27FC236}">
              <a16:creationId xmlns:a16="http://schemas.microsoft.com/office/drawing/2014/main" id="{2D72EAB9-6DEE-44BE-9379-C3AB787B1E2B}"/>
            </a:ext>
          </a:extLst>
        </xdr:cNvPr>
        <xdr:cNvSpPr/>
      </xdr:nvSpPr>
      <xdr:spPr>
        <a:xfrm>
          <a:off x="9645650" y="4254500"/>
          <a:ext cx="3584575"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269" name="正方形/長方形 268">
          <a:extLst>
            <a:ext uri="{FF2B5EF4-FFF2-40B4-BE49-F238E27FC236}">
              <a16:creationId xmlns:a16="http://schemas.microsoft.com/office/drawing/2014/main" id="{76AA6252-93B7-4FEC-BE3E-4B36AB14093C}"/>
            </a:ext>
          </a:extLst>
        </xdr:cNvPr>
        <xdr:cNvSpPr/>
      </xdr:nvSpPr>
      <xdr:spPr>
        <a:xfrm>
          <a:off x="10544443" y="4624642"/>
          <a:ext cx="891639" cy="2757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71</xdr:col>
      <xdr:colOff>123041</xdr:colOff>
      <xdr:row>22</xdr:row>
      <xdr:rowOff>64546</xdr:rowOff>
    </xdr:from>
    <xdr:to>
      <xdr:col>75</xdr:col>
      <xdr:colOff>48409</xdr:colOff>
      <xdr:row>24</xdr:row>
      <xdr:rowOff>30705</xdr:rowOff>
    </xdr:to>
    <xdr:sp macro="" textlink="">
      <xdr:nvSpPr>
        <xdr:cNvPr id="270" name="正方形/長方形 269">
          <a:extLst>
            <a:ext uri="{FF2B5EF4-FFF2-40B4-BE49-F238E27FC236}">
              <a16:creationId xmlns:a16="http://schemas.microsoft.com/office/drawing/2014/main" id="{B98950BD-10D7-4603-9AA1-EE0CE0D5A373}"/>
            </a:ext>
          </a:extLst>
        </xdr:cNvPr>
        <xdr:cNvSpPr/>
      </xdr:nvSpPr>
      <xdr:spPr>
        <a:xfrm>
          <a:off x="11886416" y="4607971"/>
          <a:ext cx="573068" cy="3090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[ 0.0% ]</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271" name="正方形/長方形 270">
          <a:extLst>
            <a:ext uri="{FF2B5EF4-FFF2-40B4-BE49-F238E27FC236}">
              <a16:creationId xmlns:a16="http://schemas.microsoft.com/office/drawing/2014/main" id="{A790AB19-2FD7-4DFA-9614-C05B8DA9B532}"/>
            </a:ext>
          </a:extLst>
        </xdr:cNvPr>
        <xdr:cNvSpPr/>
      </xdr:nvSpPr>
      <xdr:spPr>
        <a:xfrm>
          <a:off x="13208000" y="43815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272" name="正方形/長方形 271">
          <a:extLst>
            <a:ext uri="{FF2B5EF4-FFF2-40B4-BE49-F238E27FC236}">
              <a16:creationId xmlns:a16="http://schemas.microsoft.com/office/drawing/2014/main" id="{44587FE2-2C1C-46AC-9ABC-8045906EB42B}"/>
            </a:ext>
          </a:extLst>
        </xdr:cNvPr>
        <xdr:cNvSpPr/>
      </xdr:nvSpPr>
      <xdr:spPr>
        <a:xfrm>
          <a:off x="13208000" y="45720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87</xdr:col>
      <xdr:colOff>149225</xdr:colOff>
      <xdr:row>21</xdr:row>
      <xdr:rowOff>57150</xdr:rowOff>
    </xdr:from>
    <xdr:to>
      <xdr:col>95</xdr:col>
      <xdr:colOff>149225</xdr:colOff>
      <xdr:row>22</xdr:row>
      <xdr:rowOff>92075</xdr:rowOff>
    </xdr:to>
    <xdr:sp macro="" textlink="">
      <xdr:nvSpPr>
        <xdr:cNvPr id="273" name="正方形/長方形 272">
          <a:extLst>
            <a:ext uri="{FF2B5EF4-FFF2-40B4-BE49-F238E27FC236}">
              <a16:creationId xmlns:a16="http://schemas.microsoft.com/office/drawing/2014/main" id="{EEBEFBA3-6EE2-41D3-B9F5-943E25547318}"/>
            </a:ext>
          </a:extLst>
        </xdr:cNvPr>
        <xdr:cNvSpPr/>
      </xdr:nvSpPr>
      <xdr:spPr>
        <a:xfrm>
          <a:off x="14503400" y="43815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87</xdr:col>
      <xdr:colOff>149225</xdr:colOff>
      <xdr:row>22</xdr:row>
      <xdr:rowOff>28575</xdr:rowOff>
    </xdr:from>
    <xdr:to>
      <xdr:col>95</xdr:col>
      <xdr:colOff>149225</xdr:colOff>
      <xdr:row>23</xdr:row>
      <xdr:rowOff>111125</xdr:rowOff>
    </xdr:to>
    <xdr:sp macro="" textlink="">
      <xdr:nvSpPr>
        <xdr:cNvPr id="274" name="正方形/長方形 273">
          <a:extLst>
            <a:ext uri="{FF2B5EF4-FFF2-40B4-BE49-F238E27FC236}">
              <a16:creationId xmlns:a16="http://schemas.microsoft.com/office/drawing/2014/main" id="{CB684AB7-CDA1-4853-A6EC-AE42A526B583}"/>
            </a:ext>
          </a:extLst>
        </xdr:cNvPr>
        <xdr:cNvSpPr/>
      </xdr:nvSpPr>
      <xdr:spPr>
        <a:xfrm>
          <a:off x="14503400" y="45720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85725</xdr:colOff>
      <xdr:row>21</xdr:row>
      <xdr:rowOff>57150</xdr:rowOff>
    </xdr:from>
    <xdr:to>
      <xdr:col>104</xdr:col>
      <xdr:colOff>85725</xdr:colOff>
      <xdr:row>22</xdr:row>
      <xdr:rowOff>92075</xdr:rowOff>
    </xdr:to>
    <xdr:sp macro="" textlink="">
      <xdr:nvSpPr>
        <xdr:cNvPr id="275" name="正方形/長方形 274">
          <a:extLst>
            <a:ext uri="{FF2B5EF4-FFF2-40B4-BE49-F238E27FC236}">
              <a16:creationId xmlns:a16="http://schemas.microsoft.com/office/drawing/2014/main" id="{C0FD069C-4238-438B-8CB4-21A23E17B71C}"/>
            </a:ext>
          </a:extLst>
        </xdr:cNvPr>
        <xdr:cNvSpPr/>
      </xdr:nvSpPr>
      <xdr:spPr>
        <a:xfrm>
          <a:off x="15897225" y="43815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96</xdr:col>
      <xdr:colOff>85725</xdr:colOff>
      <xdr:row>22</xdr:row>
      <xdr:rowOff>28575</xdr:rowOff>
    </xdr:from>
    <xdr:to>
      <xdr:col>104</xdr:col>
      <xdr:colOff>85725</xdr:colOff>
      <xdr:row>23</xdr:row>
      <xdr:rowOff>111125</xdr:rowOff>
    </xdr:to>
    <xdr:sp macro="" textlink="">
      <xdr:nvSpPr>
        <xdr:cNvPr id="276" name="正方形/長方形 275">
          <a:extLst>
            <a:ext uri="{FF2B5EF4-FFF2-40B4-BE49-F238E27FC236}">
              <a16:creationId xmlns:a16="http://schemas.microsoft.com/office/drawing/2014/main" id="{4C02A75F-128B-497F-8D11-0069602AD65E}"/>
            </a:ext>
          </a:extLst>
        </xdr:cNvPr>
        <xdr:cNvSpPr/>
      </xdr:nvSpPr>
      <xdr:spPr>
        <a:xfrm>
          <a:off x="15897225" y="45720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555.4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277" name="正方形/長方形 276">
          <a:extLst>
            <a:ext uri="{FF2B5EF4-FFF2-40B4-BE49-F238E27FC236}">
              <a16:creationId xmlns:a16="http://schemas.microsoft.com/office/drawing/2014/main" id="{D1CD040C-5D75-48F7-AF80-EEA7CE8C0C4D}"/>
            </a:ext>
          </a:extLst>
        </xdr:cNvPr>
        <xdr:cNvSpPr/>
      </xdr:nvSpPr>
      <xdr:spPr>
        <a:xfrm>
          <a:off x="9645650" y="4953000"/>
          <a:ext cx="3584575" cy="2159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278" name="正方形/長方形 277">
          <a:extLst>
            <a:ext uri="{FF2B5EF4-FFF2-40B4-BE49-F238E27FC236}">
              <a16:creationId xmlns:a16="http://schemas.microsoft.com/office/drawing/2014/main" id="{64285C0A-BD20-46E2-8BF2-24CFBE07AA9E}"/>
            </a:ext>
          </a:extLst>
        </xdr:cNvPr>
        <xdr:cNvSpPr/>
      </xdr:nvSpPr>
      <xdr:spPr>
        <a:xfrm>
          <a:off x="13468350" y="4953000"/>
          <a:ext cx="4048125" cy="2159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279" name="正方形/長方形 278">
          <a:extLst>
            <a:ext uri="{FF2B5EF4-FFF2-40B4-BE49-F238E27FC236}">
              <a16:creationId xmlns:a16="http://schemas.microsoft.com/office/drawing/2014/main" id="{3561C22F-6051-444C-9AF4-3E505561EEC6}"/>
            </a:ext>
          </a:extLst>
        </xdr:cNvPr>
        <xdr:cNvSpPr/>
      </xdr:nvSpPr>
      <xdr:spPr>
        <a:xfrm>
          <a:off x="13468350" y="5016500"/>
          <a:ext cx="38862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161925</xdr:colOff>
      <xdr:row>26</xdr:row>
      <xdr:rowOff>15875</xdr:rowOff>
    </xdr:from>
    <xdr:to>
      <xdr:col>105</xdr:col>
      <xdr:colOff>149225</xdr:colOff>
      <xdr:row>36</xdr:row>
      <xdr:rowOff>79375</xdr:rowOff>
    </xdr:to>
    <xdr:sp macro="" textlink="" fLocksText="0">
      <xdr:nvSpPr>
        <xdr:cNvPr id="280" name="テキスト ボックス 279">
          <a:extLst>
            <a:ext uri="{FF2B5EF4-FFF2-40B4-BE49-F238E27FC236}">
              <a16:creationId xmlns:a16="http://schemas.microsoft.com/office/drawing/2014/main" id="{B51FED47-E824-427B-BBAC-E83ABB9C0003}"/>
            </a:ext>
          </a:extLst>
        </xdr:cNvPr>
        <xdr:cNvSpPr txBox="1"/>
      </xdr:nvSpPr>
      <xdr:spPr>
        <a:xfrm>
          <a:off x="13544550" y="5245100"/>
          <a:ext cx="3873500" cy="1778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現状としては、地方債等の将来負担額より充当可能基金等の充当可能財源が上回っていることから、将来負担比率はマイナスとなっている。</a:t>
          </a:r>
        </a:p>
        <a:p>
          <a:r>
            <a:rPr kumimoji="1" lang="ja-JP" altLang="en-US" sz="1100">
              <a:latin typeface="ＭＳ Ｐゴシック" panose="020B0600070205080204" pitchFamily="50" charset="-128"/>
              <a:ea typeface="ＭＳ Ｐゴシック" panose="020B0600070205080204" pitchFamily="50" charset="-128"/>
            </a:rPr>
            <a:t>　今後は、公共施設等の改修などの財源を確保するため、基金の取り崩しや起債発行の増が予想される。収支バランスを考慮しながら、引き続き適正な財政運営に努めていく。</a:t>
          </a:r>
        </a:p>
      </xdr:txBody>
    </xdr:sp>
    <xdr:clientData/>
  </xdr:twoCellAnchor>
  <xdr:oneCellAnchor>
    <xdr:from>
      <xdr:col>57</xdr:col>
      <xdr:colOff>111125</xdr:colOff>
      <xdr:row>23</xdr:row>
      <xdr:rowOff>47625</xdr:rowOff>
    </xdr:from>
    <xdr:ext cx="349839" cy="225703"/>
    <xdr:sp macro="" textlink="">
      <xdr:nvSpPr>
        <xdr:cNvPr id="281" name="テキスト ボックス 280">
          <a:extLst>
            <a:ext uri="{FF2B5EF4-FFF2-40B4-BE49-F238E27FC236}">
              <a16:creationId xmlns:a16="http://schemas.microsoft.com/office/drawing/2014/main" id="{1B78C576-9AB7-4D29-9C05-4367621E42BD}"/>
            </a:ext>
          </a:extLst>
        </xdr:cNvPr>
        <xdr:cNvSpPr txBox="1"/>
      </xdr:nvSpPr>
      <xdr:spPr>
        <a:xfrm>
          <a:off x="9607550" y="476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282" name="直線コネクタ 281">
          <a:extLst>
            <a:ext uri="{FF2B5EF4-FFF2-40B4-BE49-F238E27FC236}">
              <a16:creationId xmlns:a16="http://schemas.microsoft.com/office/drawing/2014/main" id="{A4B15F9E-1C64-4882-9B2C-8001B6B73EBC}"/>
            </a:ext>
          </a:extLst>
        </xdr:cNvPr>
        <xdr:cNvCxnSpPr/>
      </xdr:nvCxnSpPr>
      <xdr:spPr>
        <a:xfrm>
          <a:off x="9645650" y="7112000"/>
          <a:ext cx="3584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283" name="テキスト ボックス 282">
          <a:extLst>
            <a:ext uri="{FF2B5EF4-FFF2-40B4-BE49-F238E27FC236}">
              <a16:creationId xmlns:a16="http://schemas.microsoft.com/office/drawing/2014/main" id="{0A6B275A-896E-4410-9F0B-F2E3CFF132AE}"/>
            </a:ext>
          </a:extLst>
        </xdr:cNvPr>
        <xdr:cNvSpPr txBox="1"/>
      </xdr:nvSpPr>
      <xdr:spPr>
        <a:xfrm>
          <a:off x="9175526" y="7018199"/>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35</xdr:row>
      <xdr:rowOff>31297</xdr:rowOff>
    </xdr:from>
    <xdr:to>
      <xdr:col>80</xdr:col>
      <xdr:colOff>9525</xdr:colOff>
      <xdr:row>35</xdr:row>
      <xdr:rowOff>31297</xdr:rowOff>
    </xdr:to>
    <xdr:cxnSp macro="">
      <xdr:nvCxnSpPr>
        <xdr:cNvPr id="284" name="直線コネクタ 283">
          <a:extLst>
            <a:ext uri="{FF2B5EF4-FFF2-40B4-BE49-F238E27FC236}">
              <a16:creationId xmlns:a16="http://schemas.microsoft.com/office/drawing/2014/main" id="{0D3F5833-BE64-4E62-A1F5-D605A0BAA51D}"/>
            </a:ext>
          </a:extLst>
        </xdr:cNvPr>
        <xdr:cNvCxnSpPr/>
      </xdr:nvCxnSpPr>
      <xdr:spPr>
        <a:xfrm>
          <a:off x="9645650" y="6803572"/>
          <a:ext cx="3584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34</xdr:row>
      <xdr:rowOff>108946</xdr:rowOff>
    </xdr:from>
    <xdr:ext cx="482824" cy="225703"/>
    <xdr:sp macro="" textlink="">
      <xdr:nvSpPr>
        <xdr:cNvPr id="285" name="テキスト ボックス 284">
          <a:extLst>
            <a:ext uri="{FF2B5EF4-FFF2-40B4-BE49-F238E27FC236}">
              <a16:creationId xmlns:a16="http://schemas.microsoft.com/office/drawing/2014/main" id="{FCBF8656-22D9-427D-AC43-028B3081EFA5}"/>
            </a:ext>
          </a:extLst>
        </xdr:cNvPr>
        <xdr:cNvSpPr txBox="1"/>
      </xdr:nvSpPr>
      <xdr:spPr>
        <a:xfrm>
          <a:off x="9175526" y="6709771"/>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1,500.0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33</xdr:row>
      <xdr:rowOff>65768</xdr:rowOff>
    </xdr:from>
    <xdr:to>
      <xdr:col>80</xdr:col>
      <xdr:colOff>9525</xdr:colOff>
      <xdr:row>33</xdr:row>
      <xdr:rowOff>65768</xdr:rowOff>
    </xdr:to>
    <xdr:cxnSp macro="">
      <xdr:nvCxnSpPr>
        <xdr:cNvPr id="286" name="直線コネクタ 285">
          <a:extLst>
            <a:ext uri="{FF2B5EF4-FFF2-40B4-BE49-F238E27FC236}">
              <a16:creationId xmlns:a16="http://schemas.microsoft.com/office/drawing/2014/main" id="{DF942ED8-7651-4866-BFD1-5A86874ED033}"/>
            </a:ext>
          </a:extLst>
        </xdr:cNvPr>
        <xdr:cNvCxnSpPr/>
      </xdr:nvCxnSpPr>
      <xdr:spPr>
        <a:xfrm>
          <a:off x="9645650" y="6495143"/>
          <a:ext cx="3584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32</xdr:row>
      <xdr:rowOff>143417</xdr:rowOff>
    </xdr:from>
    <xdr:ext cx="482824" cy="225703"/>
    <xdr:sp macro="" textlink="">
      <xdr:nvSpPr>
        <xdr:cNvPr id="287" name="テキスト ボックス 286">
          <a:extLst>
            <a:ext uri="{FF2B5EF4-FFF2-40B4-BE49-F238E27FC236}">
              <a16:creationId xmlns:a16="http://schemas.microsoft.com/office/drawing/2014/main" id="{46652547-FFEE-453F-84DD-A0C3047B9D61}"/>
            </a:ext>
          </a:extLst>
        </xdr:cNvPr>
        <xdr:cNvSpPr txBox="1"/>
      </xdr:nvSpPr>
      <xdr:spPr>
        <a:xfrm>
          <a:off x="9175526" y="6401342"/>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31</xdr:row>
      <xdr:rowOff>100239</xdr:rowOff>
    </xdr:from>
    <xdr:to>
      <xdr:col>80</xdr:col>
      <xdr:colOff>9525</xdr:colOff>
      <xdr:row>31</xdr:row>
      <xdr:rowOff>100239</xdr:rowOff>
    </xdr:to>
    <xdr:cxnSp macro="">
      <xdr:nvCxnSpPr>
        <xdr:cNvPr id="288" name="直線コネクタ 287">
          <a:extLst>
            <a:ext uri="{FF2B5EF4-FFF2-40B4-BE49-F238E27FC236}">
              <a16:creationId xmlns:a16="http://schemas.microsoft.com/office/drawing/2014/main" id="{394192BD-45B0-4F7F-96C3-D91751F8AD23}"/>
            </a:ext>
          </a:extLst>
        </xdr:cNvPr>
        <xdr:cNvCxnSpPr/>
      </xdr:nvCxnSpPr>
      <xdr:spPr>
        <a:xfrm>
          <a:off x="9645650" y="6186714"/>
          <a:ext cx="3584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31</xdr:row>
      <xdr:rowOff>6438</xdr:rowOff>
    </xdr:from>
    <xdr:ext cx="410689" cy="225703"/>
    <xdr:sp macro="" textlink="">
      <xdr:nvSpPr>
        <xdr:cNvPr id="289" name="テキスト ボックス 288">
          <a:extLst>
            <a:ext uri="{FF2B5EF4-FFF2-40B4-BE49-F238E27FC236}">
              <a16:creationId xmlns:a16="http://schemas.microsoft.com/office/drawing/2014/main" id="{4A7C0BD0-7F25-4BCE-AF78-95799115C6B8}"/>
            </a:ext>
          </a:extLst>
        </xdr:cNvPr>
        <xdr:cNvSpPr txBox="1"/>
      </xdr:nvSpPr>
      <xdr:spPr>
        <a:xfrm>
          <a:off x="9228611" y="6092913"/>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900.0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29</xdr:row>
      <xdr:rowOff>134711</xdr:rowOff>
    </xdr:from>
    <xdr:to>
      <xdr:col>80</xdr:col>
      <xdr:colOff>9525</xdr:colOff>
      <xdr:row>29</xdr:row>
      <xdr:rowOff>134711</xdr:rowOff>
    </xdr:to>
    <xdr:cxnSp macro="">
      <xdr:nvCxnSpPr>
        <xdr:cNvPr id="290" name="直線コネクタ 289">
          <a:extLst>
            <a:ext uri="{FF2B5EF4-FFF2-40B4-BE49-F238E27FC236}">
              <a16:creationId xmlns:a16="http://schemas.microsoft.com/office/drawing/2014/main" id="{5C97F706-D461-49A1-BB9A-16BB2E612028}"/>
            </a:ext>
          </a:extLst>
        </xdr:cNvPr>
        <xdr:cNvCxnSpPr/>
      </xdr:nvCxnSpPr>
      <xdr:spPr>
        <a:xfrm>
          <a:off x="9645650" y="5878286"/>
          <a:ext cx="3584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29</xdr:row>
      <xdr:rowOff>40910</xdr:rowOff>
    </xdr:from>
    <xdr:ext cx="410689" cy="225703"/>
    <xdr:sp macro="" textlink="">
      <xdr:nvSpPr>
        <xdr:cNvPr id="291" name="テキスト ボックス 290">
          <a:extLst>
            <a:ext uri="{FF2B5EF4-FFF2-40B4-BE49-F238E27FC236}">
              <a16:creationId xmlns:a16="http://schemas.microsoft.com/office/drawing/2014/main" id="{B2BCEA86-0871-4932-91CB-E7D0210EC61A}"/>
            </a:ext>
          </a:extLst>
        </xdr:cNvPr>
        <xdr:cNvSpPr txBox="1"/>
      </xdr:nvSpPr>
      <xdr:spPr>
        <a:xfrm>
          <a:off x="9228611" y="5784485"/>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27</xdr:row>
      <xdr:rowOff>169182</xdr:rowOff>
    </xdr:from>
    <xdr:to>
      <xdr:col>80</xdr:col>
      <xdr:colOff>9525</xdr:colOff>
      <xdr:row>27</xdr:row>
      <xdr:rowOff>169182</xdr:rowOff>
    </xdr:to>
    <xdr:cxnSp macro="">
      <xdr:nvCxnSpPr>
        <xdr:cNvPr id="292" name="直線コネクタ 291">
          <a:extLst>
            <a:ext uri="{FF2B5EF4-FFF2-40B4-BE49-F238E27FC236}">
              <a16:creationId xmlns:a16="http://schemas.microsoft.com/office/drawing/2014/main" id="{CFDB68A1-6F97-4CBE-9700-B38448E7CF5E}"/>
            </a:ext>
          </a:extLst>
        </xdr:cNvPr>
        <xdr:cNvCxnSpPr/>
      </xdr:nvCxnSpPr>
      <xdr:spPr>
        <a:xfrm>
          <a:off x="9645650" y="5569857"/>
          <a:ext cx="3584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27</xdr:row>
      <xdr:rowOff>75381</xdr:rowOff>
    </xdr:from>
    <xdr:ext cx="410689" cy="225703"/>
    <xdr:sp macro="" textlink="">
      <xdr:nvSpPr>
        <xdr:cNvPr id="293" name="テキスト ボックス 292">
          <a:extLst>
            <a:ext uri="{FF2B5EF4-FFF2-40B4-BE49-F238E27FC236}">
              <a16:creationId xmlns:a16="http://schemas.microsoft.com/office/drawing/2014/main" id="{1BC6A96D-4883-49FB-9841-82BE26B564B8}"/>
            </a:ext>
          </a:extLst>
        </xdr:cNvPr>
        <xdr:cNvSpPr txBox="1"/>
      </xdr:nvSpPr>
      <xdr:spPr>
        <a:xfrm>
          <a:off x="9228611" y="5476056"/>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300.0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32203</xdr:rowOff>
    </xdr:from>
    <xdr:to>
      <xdr:col>80</xdr:col>
      <xdr:colOff>9525</xdr:colOff>
      <xdr:row>26</xdr:row>
      <xdr:rowOff>32203</xdr:rowOff>
    </xdr:to>
    <xdr:cxnSp macro="">
      <xdr:nvCxnSpPr>
        <xdr:cNvPr id="294" name="直線コネクタ 293">
          <a:extLst>
            <a:ext uri="{FF2B5EF4-FFF2-40B4-BE49-F238E27FC236}">
              <a16:creationId xmlns:a16="http://schemas.microsoft.com/office/drawing/2014/main" id="{E2E5E58B-1C29-4A19-A732-E3937302A772}"/>
            </a:ext>
          </a:extLst>
        </xdr:cNvPr>
        <xdr:cNvCxnSpPr/>
      </xdr:nvCxnSpPr>
      <xdr:spPr>
        <a:xfrm>
          <a:off x="9645650" y="5261428"/>
          <a:ext cx="3584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158628</xdr:colOff>
      <xdr:row>25</xdr:row>
      <xdr:rowOff>109852</xdr:rowOff>
    </xdr:from>
    <xdr:ext cx="308097" cy="225703"/>
    <xdr:sp macro="" textlink="">
      <xdr:nvSpPr>
        <xdr:cNvPr id="295" name="テキスト ボックス 294">
          <a:extLst>
            <a:ext uri="{FF2B5EF4-FFF2-40B4-BE49-F238E27FC236}">
              <a16:creationId xmlns:a16="http://schemas.microsoft.com/office/drawing/2014/main" id="{2B513431-60DB-48BC-80AE-43CA2089B6CD}"/>
            </a:ext>
          </a:extLst>
        </xdr:cNvPr>
        <xdr:cNvSpPr txBox="1"/>
      </xdr:nvSpPr>
      <xdr:spPr>
        <a:xfrm>
          <a:off x="9331203" y="5167627"/>
          <a:ext cx="308097"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296" name="直線コネクタ 295">
          <a:extLst>
            <a:ext uri="{FF2B5EF4-FFF2-40B4-BE49-F238E27FC236}">
              <a16:creationId xmlns:a16="http://schemas.microsoft.com/office/drawing/2014/main" id="{F331A583-233F-407E-A319-0A4E1FC91B3A}"/>
            </a:ext>
          </a:extLst>
        </xdr:cNvPr>
        <xdr:cNvCxnSpPr/>
      </xdr:nvCxnSpPr>
      <xdr:spPr>
        <a:xfrm>
          <a:off x="9645650" y="4953000"/>
          <a:ext cx="3584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149225</xdr:colOff>
      <xdr:row>24</xdr:row>
      <xdr:rowOff>66675</xdr:rowOff>
    </xdr:from>
    <xdr:to>
      <xdr:col>80</xdr:col>
      <xdr:colOff>9525</xdr:colOff>
      <xdr:row>36</xdr:row>
      <xdr:rowOff>168275</xdr:rowOff>
    </xdr:to>
    <xdr:sp macro="" textlink="">
      <xdr:nvSpPr>
        <xdr:cNvPr id="297" name="債務償還比率グラフ枠">
          <a:extLst>
            <a:ext uri="{FF2B5EF4-FFF2-40B4-BE49-F238E27FC236}">
              <a16:creationId xmlns:a16="http://schemas.microsoft.com/office/drawing/2014/main" id="{90C428A7-109B-4CC0-B101-9C0E3CB2F1AC}"/>
            </a:ext>
          </a:extLst>
        </xdr:cNvPr>
        <xdr:cNvSpPr/>
      </xdr:nvSpPr>
      <xdr:spPr>
        <a:xfrm>
          <a:off x="9645650" y="4953000"/>
          <a:ext cx="3584575" cy="2159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26</xdr:row>
      <xdr:rowOff>32203</xdr:rowOff>
    </xdr:from>
    <xdr:to>
      <xdr:col>76</xdr:col>
      <xdr:colOff>21589</xdr:colOff>
      <xdr:row>33</xdr:row>
      <xdr:rowOff>170531</xdr:rowOff>
    </xdr:to>
    <xdr:cxnSp macro="">
      <xdr:nvCxnSpPr>
        <xdr:cNvPr id="298" name="直線コネクタ 297">
          <a:extLst>
            <a:ext uri="{FF2B5EF4-FFF2-40B4-BE49-F238E27FC236}">
              <a16:creationId xmlns:a16="http://schemas.microsoft.com/office/drawing/2014/main" id="{B6236FE8-4266-47C8-9F98-2D80AF1E005F}"/>
            </a:ext>
          </a:extLst>
        </xdr:cNvPr>
        <xdr:cNvCxnSpPr/>
      </xdr:nvCxnSpPr>
      <xdr:spPr>
        <a:xfrm flipV="1">
          <a:off x="12593320" y="5261428"/>
          <a:ext cx="1269" cy="133847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34</xdr:row>
      <xdr:rowOff>2908</xdr:rowOff>
    </xdr:from>
    <xdr:ext cx="560923" cy="259045"/>
    <xdr:sp macro="" textlink="">
      <xdr:nvSpPr>
        <xdr:cNvPr id="299" name="債務償還比率最小値テキスト">
          <a:extLst>
            <a:ext uri="{FF2B5EF4-FFF2-40B4-BE49-F238E27FC236}">
              <a16:creationId xmlns:a16="http://schemas.microsoft.com/office/drawing/2014/main" id="{C094A2FA-25FD-4E93-B415-7E1A1D1131A1}"/>
            </a:ext>
          </a:extLst>
        </xdr:cNvPr>
        <xdr:cNvSpPr txBox="1"/>
      </xdr:nvSpPr>
      <xdr:spPr>
        <a:xfrm>
          <a:off x="12646025" y="6603733"/>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1,301.9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33</xdr:row>
      <xdr:rowOff>170531</xdr:rowOff>
    </xdr:from>
    <xdr:to>
      <xdr:col>76</xdr:col>
      <xdr:colOff>111125</xdr:colOff>
      <xdr:row>33</xdr:row>
      <xdr:rowOff>170531</xdr:rowOff>
    </xdr:to>
    <xdr:cxnSp macro="">
      <xdr:nvCxnSpPr>
        <xdr:cNvPr id="300" name="直線コネクタ 299">
          <a:extLst>
            <a:ext uri="{FF2B5EF4-FFF2-40B4-BE49-F238E27FC236}">
              <a16:creationId xmlns:a16="http://schemas.microsoft.com/office/drawing/2014/main" id="{890BBCA7-552D-450D-8864-9AA3B29A9EBD}"/>
            </a:ext>
          </a:extLst>
        </xdr:cNvPr>
        <xdr:cNvCxnSpPr/>
      </xdr:nvCxnSpPr>
      <xdr:spPr>
        <a:xfrm>
          <a:off x="12534900" y="6599906"/>
          <a:ext cx="1492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24</xdr:row>
      <xdr:rowOff>150330</xdr:rowOff>
    </xdr:from>
    <xdr:ext cx="340478" cy="259045"/>
    <xdr:sp macro="" textlink="">
      <xdr:nvSpPr>
        <xdr:cNvPr id="301" name="債務償還比率最大値テキスト">
          <a:extLst>
            <a:ext uri="{FF2B5EF4-FFF2-40B4-BE49-F238E27FC236}">
              <a16:creationId xmlns:a16="http://schemas.microsoft.com/office/drawing/2014/main" id="{C4C5C575-1F05-4FB9-9CF2-6CF7C5DC98BF}"/>
            </a:ext>
          </a:extLst>
        </xdr:cNvPr>
        <xdr:cNvSpPr txBox="1"/>
      </xdr:nvSpPr>
      <xdr:spPr>
        <a:xfrm>
          <a:off x="12646025" y="5036655"/>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26</xdr:row>
      <xdr:rowOff>32203</xdr:rowOff>
    </xdr:from>
    <xdr:to>
      <xdr:col>76</xdr:col>
      <xdr:colOff>111125</xdr:colOff>
      <xdr:row>26</xdr:row>
      <xdr:rowOff>32203</xdr:rowOff>
    </xdr:to>
    <xdr:cxnSp macro="">
      <xdr:nvCxnSpPr>
        <xdr:cNvPr id="302" name="直線コネクタ 301">
          <a:extLst>
            <a:ext uri="{FF2B5EF4-FFF2-40B4-BE49-F238E27FC236}">
              <a16:creationId xmlns:a16="http://schemas.microsoft.com/office/drawing/2014/main" id="{FB9FE47E-8BC6-4A37-A319-C69448BB8950}"/>
            </a:ext>
          </a:extLst>
        </xdr:cNvPr>
        <xdr:cNvCxnSpPr/>
      </xdr:nvCxnSpPr>
      <xdr:spPr>
        <a:xfrm>
          <a:off x="12534900" y="5261428"/>
          <a:ext cx="1492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27</xdr:row>
      <xdr:rowOff>86837</xdr:rowOff>
    </xdr:from>
    <xdr:ext cx="469744" cy="259045"/>
    <xdr:sp macro="" textlink="">
      <xdr:nvSpPr>
        <xdr:cNvPr id="303" name="債務償還比率平均値テキスト">
          <a:extLst>
            <a:ext uri="{FF2B5EF4-FFF2-40B4-BE49-F238E27FC236}">
              <a16:creationId xmlns:a16="http://schemas.microsoft.com/office/drawing/2014/main" id="{0542F0A4-49DC-418A-BE06-668BFA950A3C}"/>
            </a:ext>
          </a:extLst>
        </xdr:cNvPr>
        <xdr:cNvSpPr txBox="1"/>
      </xdr:nvSpPr>
      <xdr:spPr>
        <a:xfrm>
          <a:off x="12646025" y="548751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290.3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27</xdr:row>
      <xdr:rowOff>108410</xdr:rowOff>
    </xdr:from>
    <xdr:to>
      <xdr:col>76</xdr:col>
      <xdr:colOff>73025</xdr:colOff>
      <xdr:row>28</xdr:row>
      <xdr:rowOff>38560</xdr:rowOff>
    </xdr:to>
    <xdr:sp macro="" textlink="">
      <xdr:nvSpPr>
        <xdr:cNvPr id="304" name="フローチャート: 判断 303">
          <a:extLst>
            <a:ext uri="{FF2B5EF4-FFF2-40B4-BE49-F238E27FC236}">
              <a16:creationId xmlns:a16="http://schemas.microsoft.com/office/drawing/2014/main" id="{BAB48447-8FE6-493E-8321-0937BB9B7668}"/>
            </a:ext>
          </a:extLst>
        </xdr:cNvPr>
        <xdr:cNvSpPr/>
      </xdr:nvSpPr>
      <xdr:spPr>
        <a:xfrm>
          <a:off x="12573000" y="5509085"/>
          <a:ext cx="7302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27</xdr:row>
      <xdr:rowOff>114270</xdr:rowOff>
    </xdr:from>
    <xdr:to>
      <xdr:col>72</xdr:col>
      <xdr:colOff>123825</xdr:colOff>
      <xdr:row>28</xdr:row>
      <xdr:rowOff>44420</xdr:rowOff>
    </xdr:to>
    <xdr:sp macro="" textlink="">
      <xdr:nvSpPr>
        <xdr:cNvPr id="305" name="フローチャート: 判断 304">
          <a:extLst>
            <a:ext uri="{FF2B5EF4-FFF2-40B4-BE49-F238E27FC236}">
              <a16:creationId xmlns:a16="http://schemas.microsoft.com/office/drawing/2014/main" id="{9D0A0A23-15AE-4834-93CF-E235799B0870}"/>
            </a:ext>
          </a:extLst>
        </xdr:cNvPr>
        <xdr:cNvSpPr/>
      </xdr:nvSpPr>
      <xdr:spPr>
        <a:xfrm>
          <a:off x="11947525" y="55149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27</xdr:row>
      <xdr:rowOff>93811</xdr:rowOff>
    </xdr:from>
    <xdr:to>
      <xdr:col>68</xdr:col>
      <xdr:colOff>123825</xdr:colOff>
      <xdr:row>28</xdr:row>
      <xdr:rowOff>23961</xdr:rowOff>
    </xdr:to>
    <xdr:sp macro="" textlink="">
      <xdr:nvSpPr>
        <xdr:cNvPr id="306" name="フローチャート: 判断 305">
          <a:extLst>
            <a:ext uri="{FF2B5EF4-FFF2-40B4-BE49-F238E27FC236}">
              <a16:creationId xmlns:a16="http://schemas.microsoft.com/office/drawing/2014/main" id="{1C04AED2-7681-4E22-B141-1409BCBF26FF}"/>
            </a:ext>
          </a:extLst>
        </xdr:cNvPr>
        <xdr:cNvSpPr/>
      </xdr:nvSpPr>
      <xdr:spPr>
        <a:xfrm>
          <a:off x="11299825" y="54944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27</xdr:row>
      <xdr:rowOff>65332</xdr:rowOff>
    </xdr:from>
    <xdr:to>
      <xdr:col>64</xdr:col>
      <xdr:colOff>123825</xdr:colOff>
      <xdr:row>27</xdr:row>
      <xdr:rowOff>166932</xdr:rowOff>
    </xdr:to>
    <xdr:sp macro="" textlink="">
      <xdr:nvSpPr>
        <xdr:cNvPr id="307" name="フローチャート: 判断 306">
          <a:extLst>
            <a:ext uri="{FF2B5EF4-FFF2-40B4-BE49-F238E27FC236}">
              <a16:creationId xmlns:a16="http://schemas.microsoft.com/office/drawing/2014/main" id="{CDEC24E6-80F3-4AD7-90E4-6F85BA161DAF}"/>
            </a:ext>
          </a:extLst>
        </xdr:cNvPr>
        <xdr:cNvSpPr/>
      </xdr:nvSpPr>
      <xdr:spPr>
        <a:xfrm>
          <a:off x="10652125" y="54660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27</xdr:row>
      <xdr:rowOff>58444</xdr:rowOff>
    </xdr:from>
    <xdr:to>
      <xdr:col>60</xdr:col>
      <xdr:colOff>123825</xdr:colOff>
      <xdr:row>27</xdr:row>
      <xdr:rowOff>160044</xdr:rowOff>
    </xdr:to>
    <xdr:sp macro="" textlink="">
      <xdr:nvSpPr>
        <xdr:cNvPr id="308" name="フローチャート: 判断 307">
          <a:extLst>
            <a:ext uri="{FF2B5EF4-FFF2-40B4-BE49-F238E27FC236}">
              <a16:creationId xmlns:a16="http://schemas.microsoft.com/office/drawing/2014/main" id="{BE718BEF-8C5C-4D95-9D45-FD1236754372}"/>
            </a:ext>
          </a:extLst>
        </xdr:cNvPr>
        <xdr:cNvSpPr/>
      </xdr:nvSpPr>
      <xdr:spPr>
        <a:xfrm>
          <a:off x="10004425" y="54591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309" name="テキスト ボックス 308">
          <a:extLst>
            <a:ext uri="{FF2B5EF4-FFF2-40B4-BE49-F238E27FC236}">
              <a16:creationId xmlns:a16="http://schemas.microsoft.com/office/drawing/2014/main" id="{99ACB406-902A-4FC6-9739-9A09F816A7D8}"/>
            </a:ext>
          </a:extLst>
        </xdr:cNvPr>
        <xdr:cNvSpPr txBox="1"/>
      </xdr:nvSpPr>
      <xdr:spPr>
        <a:xfrm>
          <a:off x="124460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310" name="テキスト ボックス 309">
          <a:extLst>
            <a:ext uri="{FF2B5EF4-FFF2-40B4-BE49-F238E27FC236}">
              <a16:creationId xmlns:a16="http://schemas.microsoft.com/office/drawing/2014/main" id="{7ECC0A02-5C7E-4E63-B54E-9D850516EDCD}"/>
            </a:ext>
          </a:extLst>
        </xdr:cNvPr>
        <xdr:cNvSpPr txBox="1"/>
      </xdr:nvSpPr>
      <xdr:spPr>
        <a:xfrm>
          <a:off x="118491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311" name="テキスト ボックス 310">
          <a:extLst>
            <a:ext uri="{FF2B5EF4-FFF2-40B4-BE49-F238E27FC236}">
              <a16:creationId xmlns:a16="http://schemas.microsoft.com/office/drawing/2014/main" id="{856133CD-143A-433E-95E3-6308D7DF82D2}"/>
            </a:ext>
          </a:extLst>
        </xdr:cNvPr>
        <xdr:cNvSpPr txBox="1"/>
      </xdr:nvSpPr>
      <xdr:spPr>
        <a:xfrm>
          <a:off x="112014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312" name="テキスト ボックス 311">
          <a:extLst>
            <a:ext uri="{FF2B5EF4-FFF2-40B4-BE49-F238E27FC236}">
              <a16:creationId xmlns:a16="http://schemas.microsoft.com/office/drawing/2014/main" id="{35E5D90E-BEED-41BE-83B7-123AED1F12D6}"/>
            </a:ext>
          </a:extLst>
        </xdr:cNvPr>
        <xdr:cNvSpPr txBox="1"/>
      </xdr:nvSpPr>
      <xdr:spPr>
        <a:xfrm>
          <a:off x="105537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313" name="テキスト ボックス 312">
          <a:extLst>
            <a:ext uri="{FF2B5EF4-FFF2-40B4-BE49-F238E27FC236}">
              <a16:creationId xmlns:a16="http://schemas.microsoft.com/office/drawing/2014/main" id="{9A26C816-AE06-4C06-971F-72CD0AE912E9}"/>
            </a:ext>
          </a:extLst>
        </xdr:cNvPr>
        <xdr:cNvSpPr txBox="1"/>
      </xdr:nvSpPr>
      <xdr:spPr>
        <a:xfrm>
          <a:off x="99060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15952</xdr:colOff>
      <xdr:row>26</xdr:row>
      <xdr:rowOff>60947</xdr:rowOff>
    </xdr:from>
    <xdr:ext cx="469744" cy="259045"/>
    <xdr:sp macro="" textlink="">
      <xdr:nvSpPr>
        <xdr:cNvPr id="314" name="n_1aveValue債務償還比率">
          <a:extLst>
            <a:ext uri="{FF2B5EF4-FFF2-40B4-BE49-F238E27FC236}">
              <a16:creationId xmlns:a16="http://schemas.microsoft.com/office/drawing/2014/main" id="{EC3DB331-6333-4C50-9C49-FC4F2CA251E0}"/>
            </a:ext>
          </a:extLst>
        </xdr:cNvPr>
        <xdr:cNvSpPr txBox="1"/>
      </xdr:nvSpPr>
      <xdr:spPr>
        <a:xfrm>
          <a:off x="11779327" y="52901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28652</xdr:colOff>
      <xdr:row>26</xdr:row>
      <xdr:rowOff>40488</xdr:rowOff>
    </xdr:from>
    <xdr:ext cx="469744" cy="259045"/>
    <xdr:sp macro="" textlink="">
      <xdr:nvSpPr>
        <xdr:cNvPr id="315" name="n_2aveValue債務償還比率">
          <a:extLst>
            <a:ext uri="{FF2B5EF4-FFF2-40B4-BE49-F238E27FC236}">
              <a16:creationId xmlns:a16="http://schemas.microsoft.com/office/drawing/2014/main" id="{492EF831-502B-404F-BE7B-5C505EF23C7E}"/>
            </a:ext>
          </a:extLst>
        </xdr:cNvPr>
        <xdr:cNvSpPr txBox="1"/>
      </xdr:nvSpPr>
      <xdr:spPr>
        <a:xfrm>
          <a:off x="11144327" y="52697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28652</xdr:colOff>
      <xdr:row>26</xdr:row>
      <xdr:rowOff>12009</xdr:rowOff>
    </xdr:from>
    <xdr:ext cx="469744" cy="259045"/>
    <xdr:sp macro="" textlink="">
      <xdr:nvSpPr>
        <xdr:cNvPr id="316" name="n_3aveValue債務償還比率">
          <a:extLst>
            <a:ext uri="{FF2B5EF4-FFF2-40B4-BE49-F238E27FC236}">
              <a16:creationId xmlns:a16="http://schemas.microsoft.com/office/drawing/2014/main" id="{4796A6F9-CF89-4F75-8EAE-6B5485A75351}"/>
            </a:ext>
          </a:extLst>
        </xdr:cNvPr>
        <xdr:cNvSpPr txBox="1"/>
      </xdr:nvSpPr>
      <xdr:spPr>
        <a:xfrm>
          <a:off x="10496627" y="52412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28652</xdr:colOff>
      <xdr:row>26</xdr:row>
      <xdr:rowOff>5121</xdr:rowOff>
    </xdr:from>
    <xdr:ext cx="469744" cy="259045"/>
    <xdr:sp macro="" textlink="">
      <xdr:nvSpPr>
        <xdr:cNvPr id="317" name="n_4aveValue債務償還比率">
          <a:extLst>
            <a:ext uri="{FF2B5EF4-FFF2-40B4-BE49-F238E27FC236}">
              <a16:creationId xmlns:a16="http://schemas.microsoft.com/office/drawing/2014/main" id="{EBA639E2-FF1E-481F-8A83-C8C739164424}"/>
            </a:ext>
          </a:extLst>
        </xdr:cNvPr>
        <xdr:cNvSpPr txBox="1"/>
      </xdr:nvSpPr>
      <xdr:spPr>
        <a:xfrm>
          <a:off x="9848927" y="523434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318" name="正方形/長方形 317">
          <a:extLst>
            <a:ext uri="{FF2B5EF4-FFF2-40B4-BE49-F238E27FC236}">
              <a16:creationId xmlns:a16="http://schemas.microsoft.com/office/drawing/2014/main" id="{8D3D27F9-A932-44C1-978E-B7D5F22357E7}"/>
            </a:ext>
          </a:extLst>
        </xdr:cNvPr>
        <xdr:cNvSpPr/>
      </xdr:nvSpPr>
      <xdr:spPr>
        <a:xfrm>
          <a:off x="1098550" y="8001000"/>
          <a:ext cx="5019675" cy="3429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319" name="正方形/長方形 318">
          <a:extLst>
            <a:ext uri="{FF2B5EF4-FFF2-40B4-BE49-F238E27FC236}">
              <a16:creationId xmlns:a16="http://schemas.microsoft.com/office/drawing/2014/main" id="{911C5C46-B18A-4787-ACC3-0D44F540D16A}"/>
            </a:ext>
          </a:extLst>
        </xdr:cNvPr>
        <xdr:cNvSpPr/>
      </xdr:nvSpPr>
      <xdr:spPr>
        <a:xfrm>
          <a:off x="1098550" y="11811000"/>
          <a:ext cx="5019675" cy="3429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320" name="テキスト ボックス 319">
          <a:extLst>
            <a:ext uri="{FF2B5EF4-FFF2-40B4-BE49-F238E27FC236}">
              <a16:creationId xmlns:a16="http://schemas.microsoft.com/office/drawing/2014/main" id="{7F3F8F9A-31BB-4677-8D51-5C573B92F961}"/>
            </a:ext>
          </a:extLst>
        </xdr:cNvPr>
        <xdr:cNvSpPr txBox="1"/>
      </xdr:nvSpPr>
      <xdr:spPr>
        <a:xfrm>
          <a:off x="800100" y="825500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321" name="テキスト ボックス 320">
          <a:extLst>
            <a:ext uri="{FF2B5EF4-FFF2-40B4-BE49-F238E27FC236}">
              <a16:creationId xmlns:a16="http://schemas.microsoft.com/office/drawing/2014/main" id="{D7823F58-33FD-4551-8AE6-84C366218B49}"/>
            </a:ext>
          </a:extLst>
        </xdr:cNvPr>
        <xdr:cNvSpPr txBox="1"/>
      </xdr:nvSpPr>
      <xdr:spPr>
        <a:xfrm>
          <a:off x="5956300" y="1092200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322" name="テキスト ボックス 321">
          <a:extLst>
            <a:ext uri="{FF2B5EF4-FFF2-40B4-BE49-F238E27FC236}">
              <a16:creationId xmlns:a16="http://schemas.microsoft.com/office/drawing/2014/main" id="{A83150D2-3CB0-4345-8084-69F0C2A25F0B}"/>
            </a:ext>
          </a:extLst>
        </xdr:cNvPr>
        <xdr:cNvSpPr txBox="1"/>
      </xdr:nvSpPr>
      <xdr:spPr>
        <a:xfrm>
          <a:off x="800100" y="1203960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323" name="テキスト ボックス 322">
          <a:extLst>
            <a:ext uri="{FF2B5EF4-FFF2-40B4-BE49-F238E27FC236}">
              <a16:creationId xmlns:a16="http://schemas.microsoft.com/office/drawing/2014/main" id="{1C2FB587-5F31-4DAA-97A1-FAB0CE7A4E6F}"/>
            </a:ext>
          </a:extLst>
        </xdr:cNvPr>
        <xdr:cNvSpPr txBox="1"/>
      </xdr:nvSpPr>
      <xdr:spPr>
        <a:xfrm>
          <a:off x="5956300" y="1479550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E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00000000-0008-0000-0E00-000003000000}"/>
            </a:ext>
          </a:extLst>
        </xdr:cNvPr>
        <xdr:cNvSpPr/>
      </xdr:nvSpPr>
      <xdr:spPr>
        <a:xfrm>
          <a:off x="19050000" y="190500"/>
          <a:ext cx="39624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00000000-0008-0000-0E00-000004000000}"/>
            </a:ext>
          </a:extLst>
        </xdr:cNvPr>
        <xdr:cNvSpPr/>
      </xdr:nvSpPr>
      <xdr:spPr>
        <a:xfrm>
          <a:off x="19069050" y="215900"/>
          <a:ext cx="39179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00000000-0008-0000-0E00-000005000000}"/>
            </a:ext>
          </a:extLst>
        </xdr:cNvPr>
        <xdr:cNvSpPr/>
      </xdr:nvSpPr>
      <xdr:spPr>
        <a:xfrm>
          <a:off x="19094450" y="241300"/>
          <a:ext cx="38608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宮崎県諸塚村</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E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E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E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E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E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00000000-0008-0000-0E00-00000B000000}"/>
            </a:ext>
          </a:extLst>
        </xdr:cNvPr>
        <xdr:cNvSpPr/>
      </xdr:nvSpPr>
      <xdr:spPr>
        <a:xfrm>
          <a:off x="2222500" y="920750"/>
          <a:ext cx="13335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1,586
1,584
187.56
3,673,655
3,523,243
65,557
1,910,277
2,924,764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E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E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E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5.4
-</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E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E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57</xdr:col>
      <xdr:colOff>0</xdr:colOff>
      <xdr:row>13</xdr:row>
      <xdr:rowOff>120650</xdr:rowOff>
    </xdr:to>
    <xdr:sp macro="" textlink="">
      <xdr:nvSpPr>
        <xdr:cNvPr id="17" name="正方形/長方形 16">
          <a:extLst>
            <a:ext uri="{FF2B5EF4-FFF2-40B4-BE49-F238E27FC236}">
              <a16:creationId xmlns:a16="http://schemas.microsoft.com/office/drawing/2014/main" id="{00000000-0008-0000-0E00-000011000000}"/>
            </a:ext>
          </a:extLst>
        </xdr:cNvPr>
        <xdr:cNvSpPr/>
      </xdr:nvSpPr>
      <xdr:spPr>
        <a:xfrm>
          <a:off x="7175500" y="1714500"/>
          <a:ext cx="3683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H29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H30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R01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R02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－０</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00000000-0008-0000-0E00-000012000000}"/>
            </a:ext>
          </a:extLst>
        </xdr:cNvPr>
        <xdr:cNvSpPr/>
      </xdr:nvSpPr>
      <xdr:spPr>
        <a:xfrm>
          <a:off x="11074400" y="889000"/>
          <a:ext cx="1524000" cy="1270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00000000-0008-0000-0E00-000013000000}"/>
            </a:ext>
          </a:extLst>
        </xdr:cNvPr>
        <xdr:cNvSpPr/>
      </xdr:nvSpPr>
      <xdr:spPr>
        <a:xfrm>
          <a:off x="11334750" y="9525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00000000-0008-0000-0E00-000014000000}"/>
            </a:ext>
          </a:extLst>
        </xdr:cNvPr>
        <xdr:cNvSpPr/>
      </xdr:nvSpPr>
      <xdr:spPr>
        <a:xfrm>
          <a:off x="11334750" y="12192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E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00000000-0008-0000-0E00-000016000000}"/>
            </a:ext>
          </a:extLst>
        </xdr:cNvPr>
        <xdr:cNvCxnSpPr/>
      </xdr:nvCxnSpPr>
      <xdr:spPr>
        <a:xfrm flipH="1">
          <a:off x="11156950" y="10414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00000000-0008-0000-0E00-000017000000}"/>
            </a:ext>
          </a:extLst>
        </xdr:cNvPr>
        <xdr:cNvSpPr/>
      </xdr:nvSpPr>
      <xdr:spPr>
        <a:xfrm>
          <a:off x="11210925" y="990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00000000-0008-0000-0E00-000018000000}"/>
            </a:ext>
          </a:extLst>
        </xdr:cNvPr>
        <xdr:cNvSpPr/>
      </xdr:nvSpPr>
      <xdr:spPr>
        <a:xfrm>
          <a:off x="11210925" y="1257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00000000-0008-0000-0E00-000019000000}"/>
            </a:ext>
          </a:extLst>
        </xdr:cNvPr>
        <xdr:cNvCxnSpPr/>
      </xdr:nvCxnSpPr>
      <xdr:spPr>
        <a:xfrm>
          <a:off x="11255375"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E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00000000-0008-0000-0E00-00001B000000}"/>
            </a:ext>
          </a:extLst>
        </xdr:cNvPr>
        <xdr:cNvCxnSpPr/>
      </xdr:nvCxnSpPr>
      <xdr:spPr>
        <a:xfrm flipV="1">
          <a:off x="11255375"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E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8896666" cy="259045"/>
    <xdr:sp macro="" textlink="">
      <xdr:nvSpPr>
        <xdr:cNvPr id="29" name="テキスト ボックス 28">
          <a:extLst>
            <a:ext uri="{FF2B5EF4-FFF2-40B4-BE49-F238E27FC236}">
              <a16:creationId xmlns:a16="http://schemas.microsoft.com/office/drawing/2014/main" id="{00000000-0008-0000-0E00-00001D000000}"/>
            </a:ext>
          </a:extLst>
        </xdr:cNvPr>
        <xdr:cNvSpPr txBox="1"/>
      </xdr:nvSpPr>
      <xdr:spPr>
        <a:xfrm>
          <a:off x="698500" y="2794000"/>
          <a:ext cx="889666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3</xdr:col>
      <xdr:colOff>127000</xdr:colOff>
      <xdr:row>18</xdr:row>
      <xdr:rowOff>25400</xdr:rowOff>
    </xdr:from>
    <xdr:ext cx="6046335" cy="259045"/>
    <xdr:sp macro="" textlink="">
      <xdr:nvSpPr>
        <xdr:cNvPr id="30" name="テキスト ボックス 29">
          <a:extLst>
            <a:ext uri="{FF2B5EF4-FFF2-40B4-BE49-F238E27FC236}">
              <a16:creationId xmlns:a16="http://schemas.microsoft.com/office/drawing/2014/main" id="{00000000-0008-0000-0E00-00001E000000}"/>
            </a:ext>
          </a:extLst>
        </xdr:cNvPr>
        <xdr:cNvSpPr txBox="1"/>
      </xdr:nvSpPr>
      <xdr:spPr>
        <a:xfrm>
          <a:off x="698500" y="3111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0</xdr:rowOff>
    </xdr:from>
    <xdr:ext cx="8231805" cy="259045"/>
    <xdr:sp macro="" textlink="">
      <xdr:nvSpPr>
        <xdr:cNvPr id="31" name="テキスト ボックス 30">
          <a:extLst>
            <a:ext uri="{FF2B5EF4-FFF2-40B4-BE49-F238E27FC236}">
              <a16:creationId xmlns:a16="http://schemas.microsoft.com/office/drawing/2014/main" id="{00000000-0008-0000-0E00-00001F000000}"/>
            </a:ext>
          </a:extLst>
        </xdr:cNvPr>
        <xdr:cNvSpPr txBox="1"/>
      </xdr:nvSpPr>
      <xdr:spPr>
        <a:xfrm>
          <a:off x="698500" y="3429000"/>
          <a:ext cx="823180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類似団体内順位、全国平均、各都道府県平均は、令和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年度決算の状況である。また類似団体が存在しない場合、類似団体内順位を表示しない。</a:t>
          </a:r>
        </a:p>
      </xdr:txBody>
    </xdr:sp>
    <xdr:clientData/>
  </xdr:oneCellAnchor>
  <xdr:oneCellAnchor>
    <xdr:from>
      <xdr:col>3</xdr:col>
      <xdr:colOff>127000</xdr:colOff>
      <xdr:row>21</xdr:row>
      <xdr:rowOff>146050</xdr:rowOff>
    </xdr:from>
    <xdr:ext cx="4433650" cy="259045"/>
    <xdr:sp macro="" textlink="">
      <xdr:nvSpPr>
        <xdr:cNvPr id="32" name="テキスト ボックス 31">
          <a:extLst>
            <a:ext uri="{FF2B5EF4-FFF2-40B4-BE49-F238E27FC236}">
              <a16:creationId xmlns:a16="http://schemas.microsoft.com/office/drawing/2014/main" id="{00000000-0008-0000-0E00-000020000000}"/>
            </a:ext>
          </a:extLst>
        </xdr:cNvPr>
        <xdr:cNvSpPr txBox="1"/>
      </xdr:nvSpPr>
      <xdr:spPr>
        <a:xfrm>
          <a:off x="698500" y="3746500"/>
          <a:ext cx="443365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3" name="正方形/長方形 32">
          <a:extLst>
            <a:ext uri="{FF2B5EF4-FFF2-40B4-BE49-F238E27FC236}">
              <a16:creationId xmlns:a16="http://schemas.microsoft.com/office/drawing/2014/main" id="{00000000-0008-0000-0E00-000021000000}"/>
            </a:ext>
          </a:extLst>
        </xdr:cNvPr>
        <xdr:cNvSpPr/>
      </xdr:nvSpPr>
      <xdr:spPr>
        <a:xfrm>
          <a:off x="762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28</xdr:row>
      <xdr:rowOff>50800</xdr:rowOff>
    </xdr:from>
    <xdr:to>
      <xdr:col>12</xdr:col>
      <xdr:colOff>127000</xdr:colOff>
      <xdr:row>29</xdr:row>
      <xdr:rowOff>133350</xdr:rowOff>
    </xdr:to>
    <xdr:sp macro="" textlink="">
      <xdr:nvSpPr>
        <xdr:cNvPr id="34" name="正方形/長方形 33">
          <a:extLst>
            <a:ext uri="{FF2B5EF4-FFF2-40B4-BE49-F238E27FC236}">
              <a16:creationId xmlns:a16="http://schemas.microsoft.com/office/drawing/2014/main" id="{00000000-0008-0000-0E00-000022000000}"/>
            </a:ext>
          </a:extLst>
        </xdr:cNvPr>
        <xdr:cNvSpPr/>
      </xdr:nvSpPr>
      <xdr:spPr>
        <a:xfrm>
          <a:off x="889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29</xdr:row>
      <xdr:rowOff>82550</xdr:rowOff>
    </xdr:from>
    <xdr:to>
      <xdr:col>12</xdr:col>
      <xdr:colOff>127000</xdr:colOff>
      <xdr:row>30</xdr:row>
      <xdr:rowOff>165100</xdr:rowOff>
    </xdr:to>
    <xdr:sp macro="" textlink="">
      <xdr:nvSpPr>
        <xdr:cNvPr id="35" name="正方形/長方形 34">
          <a:extLst>
            <a:ext uri="{FF2B5EF4-FFF2-40B4-BE49-F238E27FC236}">
              <a16:creationId xmlns:a16="http://schemas.microsoft.com/office/drawing/2014/main" id="{00000000-0008-0000-0E00-000023000000}"/>
            </a:ext>
          </a:extLst>
        </xdr:cNvPr>
        <xdr:cNvSpPr/>
      </xdr:nvSpPr>
      <xdr:spPr>
        <a:xfrm>
          <a:off x="889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86/157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28</xdr:row>
      <xdr:rowOff>50800</xdr:rowOff>
    </xdr:from>
    <xdr:to>
      <xdr:col>18</xdr:col>
      <xdr:colOff>0</xdr:colOff>
      <xdr:row>29</xdr:row>
      <xdr:rowOff>133350</xdr:rowOff>
    </xdr:to>
    <xdr:sp macro="" textlink="">
      <xdr:nvSpPr>
        <xdr:cNvPr id="36" name="正方形/長方形 35">
          <a:extLst>
            <a:ext uri="{FF2B5EF4-FFF2-40B4-BE49-F238E27FC236}">
              <a16:creationId xmlns:a16="http://schemas.microsoft.com/office/drawing/2014/main" id="{00000000-0008-0000-0E00-000024000000}"/>
            </a:ext>
          </a:extLst>
        </xdr:cNvPr>
        <xdr:cNvSpPr/>
      </xdr:nvSpPr>
      <xdr:spPr>
        <a:xfrm>
          <a:off x="1905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29</xdr:row>
      <xdr:rowOff>82550</xdr:rowOff>
    </xdr:from>
    <xdr:to>
      <xdr:col>18</xdr:col>
      <xdr:colOff>0</xdr:colOff>
      <xdr:row>30</xdr:row>
      <xdr:rowOff>165100</xdr:rowOff>
    </xdr:to>
    <xdr:sp macro="" textlink="">
      <xdr:nvSpPr>
        <xdr:cNvPr id="37" name="正方形/長方形 36">
          <a:extLst>
            <a:ext uri="{FF2B5EF4-FFF2-40B4-BE49-F238E27FC236}">
              <a16:creationId xmlns:a16="http://schemas.microsoft.com/office/drawing/2014/main" id="{00000000-0008-0000-0E00-000025000000}"/>
            </a:ext>
          </a:extLst>
        </xdr:cNvPr>
        <xdr:cNvSpPr/>
      </xdr:nvSpPr>
      <xdr:spPr>
        <a:xfrm>
          <a:off x="1905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28</xdr:row>
      <xdr:rowOff>50800</xdr:rowOff>
    </xdr:from>
    <xdr:to>
      <xdr:col>24</xdr:col>
      <xdr:colOff>0</xdr:colOff>
      <xdr:row>29</xdr:row>
      <xdr:rowOff>133350</xdr:rowOff>
    </xdr:to>
    <xdr:sp macro="" textlink="">
      <xdr:nvSpPr>
        <xdr:cNvPr id="38" name="正方形/長方形 37">
          <a:extLst>
            <a:ext uri="{FF2B5EF4-FFF2-40B4-BE49-F238E27FC236}">
              <a16:creationId xmlns:a16="http://schemas.microsoft.com/office/drawing/2014/main" id="{00000000-0008-0000-0E00-000026000000}"/>
            </a:ext>
          </a:extLst>
        </xdr:cNvPr>
        <xdr:cNvSpPr/>
      </xdr:nvSpPr>
      <xdr:spPr>
        <a:xfrm>
          <a:off x="3048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16</xdr:col>
      <xdr:colOff>0</xdr:colOff>
      <xdr:row>29</xdr:row>
      <xdr:rowOff>82550</xdr:rowOff>
    </xdr:from>
    <xdr:to>
      <xdr:col>24</xdr:col>
      <xdr:colOff>0</xdr:colOff>
      <xdr:row>30</xdr:row>
      <xdr:rowOff>165100</xdr:rowOff>
    </xdr:to>
    <xdr:sp macro="" textlink="">
      <xdr:nvSpPr>
        <xdr:cNvPr id="39" name="正方形/長方形 38">
          <a:extLst>
            <a:ext uri="{FF2B5EF4-FFF2-40B4-BE49-F238E27FC236}">
              <a16:creationId xmlns:a16="http://schemas.microsoft.com/office/drawing/2014/main" id="{00000000-0008-0000-0E00-000027000000}"/>
            </a:ext>
          </a:extLst>
        </xdr:cNvPr>
        <xdr:cNvSpPr/>
      </xdr:nvSpPr>
      <xdr:spPr>
        <a:xfrm>
          <a:off x="3048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00000000-0008-0000-0E00-000028000000}"/>
            </a:ext>
          </a:extLst>
        </xdr:cNvPr>
        <xdr:cNvSpPr/>
      </xdr:nvSpPr>
      <xdr:spPr>
        <a:xfrm>
          <a:off x="762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00000000-0008-0000-0E00-000029000000}"/>
            </a:ext>
          </a:extLst>
        </xdr:cNvPr>
        <xdr:cNvSpPr txBox="1"/>
      </xdr:nvSpPr>
      <xdr:spPr>
        <a:xfrm>
          <a:off x="723900" y="514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00000000-0008-0000-0E00-00002A000000}"/>
            </a:ext>
          </a:extLst>
        </xdr:cNvPr>
        <xdr:cNvCxnSpPr/>
      </xdr:nvCxnSpPr>
      <xdr:spPr>
        <a:xfrm>
          <a:off x="762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00000000-0008-0000-0E00-00002B000000}"/>
            </a:ext>
          </a:extLst>
        </xdr:cNvPr>
        <xdr:cNvSpPr txBox="1"/>
      </xdr:nvSpPr>
      <xdr:spPr>
        <a:xfrm>
          <a:off x="294821" y="747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92528</xdr:rowOff>
    </xdr:from>
    <xdr:to>
      <xdr:col>28</xdr:col>
      <xdr:colOff>114300</xdr:colOff>
      <xdr:row>42</xdr:row>
      <xdr:rowOff>92528</xdr:rowOff>
    </xdr:to>
    <xdr:cxnSp macro="">
      <xdr:nvCxnSpPr>
        <xdr:cNvPr id="44" name="直線コネクタ 43">
          <a:extLst>
            <a:ext uri="{FF2B5EF4-FFF2-40B4-BE49-F238E27FC236}">
              <a16:creationId xmlns:a16="http://schemas.microsoft.com/office/drawing/2014/main" id="{00000000-0008-0000-0E00-00002C000000}"/>
            </a:ext>
          </a:extLst>
        </xdr:cNvPr>
        <xdr:cNvCxnSpPr/>
      </xdr:nvCxnSpPr>
      <xdr:spPr>
        <a:xfrm>
          <a:off x="762000" y="7293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41</xdr:row>
      <xdr:rowOff>121755</xdr:rowOff>
    </xdr:from>
    <xdr:ext cx="467179" cy="259045"/>
    <xdr:sp macro="" textlink="">
      <xdr:nvSpPr>
        <xdr:cNvPr id="45" name="テキスト ボックス 44">
          <a:extLst>
            <a:ext uri="{FF2B5EF4-FFF2-40B4-BE49-F238E27FC236}">
              <a16:creationId xmlns:a16="http://schemas.microsoft.com/office/drawing/2014/main" id="{00000000-0008-0000-0E00-00002D000000}"/>
            </a:ext>
          </a:extLst>
        </xdr:cNvPr>
        <xdr:cNvSpPr txBox="1"/>
      </xdr:nvSpPr>
      <xdr:spPr>
        <a:xfrm>
          <a:off x="294821" y="71512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108857</xdr:rowOff>
    </xdr:from>
    <xdr:to>
      <xdr:col>28</xdr:col>
      <xdr:colOff>114300</xdr:colOff>
      <xdr:row>40</xdr:row>
      <xdr:rowOff>108857</xdr:rowOff>
    </xdr:to>
    <xdr:cxnSp macro="">
      <xdr:nvCxnSpPr>
        <xdr:cNvPr id="46" name="直線コネクタ 45">
          <a:extLst>
            <a:ext uri="{FF2B5EF4-FFF2-40B4-BE49-F238E27FC236}">
              <a16:creationId xmlns:a16="http://schemas.microsoft.com/office/drawing/2014/main" id="{00000000-0008-0000-0E00-00002E000000}"/>
            </a:ext>
          </a:extLst>
        </xdr:cNvPr>
        <xdr:cNvCxnSpPr/>
      </xdr:nvCxnSpPr>
      <xdr:spPr>
        <a:xfrm>
          <a:off x="762000" y="696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138084</xdr:rowOff>
    </xdr:from>
    <xdr:ext cx="403059" cy="259045"/>
    <xdr:sp macro="" textlink="">
      <xdr:nvSpPr>
        <xdr:cNvPr id="47" name="テキスト ボックス 46">
          <a:extLst>
            <a:ext uri="{FF2B5EF4-FFF2-40B4-BE49-F238E27FC236}">
              <a16:creationId xmlns:a16="http://schemas.microsoft.com/office/drawing/2014/main" id="{00000000-0008-0000-0E00-00002F000000}"/>
            </a:ext>
          </a:extLst>
        </xdr:cNvPr>
        <xdr:cNvSpPr txBox="1"/>
      </xdr:nvSpPr>
      <xdr:spPr>
        <a:xfrm>
          <a:off x="358941" y="682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125185</xdr:rowOff>
    </xdr:from>
    <xdr:to>
      <xdr:col>28</xdr:col>
      <xdr:colOff>114300</xdr:colOff>
      <xdr:row>38</xdr:row>
      <xdr:rowOff>125185</xdr:rowOff>
    </xdr:to>
    <xdr:cxnSp macro="">
      <xdr:nvCxnSpPr>
        <xdr:cNvPr id="48" name="直線コネクタ 47">
          <a:extLst>
            <a:ext uri="{FF2B5EF4-FFF2-40B4-BE49-F238E27FC236}">
              <a16:creationId xmlns:a16="http://schemas.microsoft.com/office/drawing/2014/main" id="{00000000-0008-0000-0E00-000030000000}"/>
            </a:ext>
          </a:extLst>
        </xdr:cNvPr>
        <xdr:cNvCxnSpPr/>
      </xdr:nvCxnSpPr>
      <xdr:spPr>
        <a:xfrm>
          <a:off x="762000" y="664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37</xdr:row>
      <xdr:rowOff>154412</xdr:rowOff>
    </xdr:from>
    <xdr:ext cx="403059" cy="259045"/>
    <xdr:sp macro="" textlink="">
      <xdr:nvSpPr>
        <xdr:cNvPr id="49" name="テキスト ボックス 48">
          <a:extLst>
            <a:ext uri="{FF2B5EF4-FFF2-40B4-BE49-F238E27FC236}">
              <a16:creationId xmlns:a16="http://schemas.microsoft.com/office/drawing/2014/main" id="{00000000-0008-0000-0E00-000031000000}"/>
            </a:ext>
          </a:extLst>
        </xdr:cNvPr>
        <xdr:cNvSpPr txBox="1"/>
      </xdr:nvSpPr>
      <xdr:spPr>
        <a:xfrm>
          <a:off x="358941" y="64980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141514</xdr:rowOff>
    </xdr:from>
    <xdr:to>
      <xdr:col>28</xdr:col>
      <xdr:colOff>114300</xdr:colOff>
      <xdr:row>36</xdr:row>
      <xdr:rowOff>141514</xdr:rowOff>
    </xdr:to>
    <xdr:cxnSp macro="">
      <xdr:nvCxnSpPr>
        <xdr:cNvPr id="50" name="直線コネクタ 49">
          <a:extLst>
            <a:ext uri="{FF2B5EF4-FFF2-40B4-BE49-F238E27FC236}">
              <a16:creationId xmlns:a16="http://schemas.microsoft.com/office/drawing/2014/main" id="{00000000-0008-0000-0E00-000032000000}"/>
            </a:ext>
          </a:extLst>
        </xdr:cNvPr>
        <xdr:cNvCxnSpPr/>
      </xdr:nvCxnSpPr>
      <xdr:spPr>
        <a:xfrm>
          <a:off x="762000" y="631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170741</xdr:rowOff>
    </xdr:from>
    <xdr:ext cx="403059" cy="259045"/>
    <xdr:sp macro="" textlink="">
      <xdr:nvSpPr>
        <xdr:cNvPr id="51" name="テキスト ボックス 50">
          <a:extLst>
            <a:ext uri="{FF2B5EF4-FFF2-40B4-BE49-F238E27FC236}">
              <a16:creationId xmlns:a16="http://schemas.microsoft.com/office/drawing/2014/main" id="{00000000-0008-0000-0E00-000033000000}"/>
            </a:ext>
          </a:extLst>
        </xdr:cNvPr>
        <xdr:cNvSpPr txBox="1"/>
      </xdr:nvSpPr>
      <xdr:spPr>
        <a:xfrm>
          <a:off x="358941" y="617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157843</xdr:rowOff>
    </xdr:from>
    <xdr:to>
      <xdr:col>28</xdr:col>
      <xdr:colOff>114300</xdr:colOff>
      <xdr:row>34</xdr:row>
      <xdr:rowOff>157843</xdr:rowOff>
    </xdr:to>
    <xdr:cxnSp macro="">
      <xdr:nvCxnSpPr>
        <xdr:cNvPr id="52" name="直線コネクタ 51">
          <a:extLst>
            <a:ext uri="{FF2B5EF4-FFF2-40B4-BE49-F238E27FC236}">
              <a16:creationId xmlns:a16="http://schemas.microsoft.com/office/drawing/2014/main" id="{00000000-0008-0000-0E00-000034000000}"/>
            </a:ext>
          </a:extLst>
        </xdr:cNvPr>
        <xdr:cNvCxnSpPr/>
      </xdr:nvCxnSpPr>
      <xdr:spPr>
        <a:xfrm>
          <a:off x="762000" y="598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15620</xdr:rowOff>
    </xdr:from>
    <xdr:ext cx="403059" cy="259045"/>
    <xdr:sp macro="" textlink="">
      <xdr:nvSpPr>
        <xdr:cNvPr id="53" name="テキスト ボックス 52">
          <a:extLst>
            <a:ext uri="{FF2B5EF4-FFF2-40B4-BE49-F238E27FC236}">
              <a16:creationId xmlns:a16="http://schemas.microsoft.com/office/drawing/2014/main" id="{00000000-0008-0000-0E00-000035000000}"/>
            </a:ext>
          </a:extLst>
        </xdr:cNvPr>
        <xdr:cNvSpPr txBox="1"/>
      </xdr:nvSpPr>
      <xdr:spPr>
        <a:xfrm>
          <a:off x="358941" y="584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2722</xdr:rowOff>
    </xdr:from>
    <xdr:to>
      <xdr:col>28</xdr:col>
      <xdr:colOff>114300</xdr:colOff>
      <xdr:row>33</xdr:row>
      <xdr:rowOff>2722</xdr:rowOff>
    </xdr:to>
    <xdr:cxnSp macro="">
      <xdr:nvCxnSpPr>
        <xdr:cNvPr id="54" name="直線コネクタ 53">
          <a:extLst>
            <a:ext uri="{FF2B5EF4-FFF2-40B4-BE49-F238E27FC236}">
              <a16:creationId xmlns:a16="http://schemas.microsoft.com/office/drawing/2014/main" id="{00000000-0008-0000-0E00-000036000000}"/>
            </a:ext>
          </a:extLst>
        </xdr:cNvPr>
        <xdr:cNvCxnSpPr/>
      </xdr:nvCxnSpPr>
      <xdr:spPr>
        <a:xfrm>
          <a:off x="762000" y="566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32</xdr:row>
      <xdr:rowOff>31949</xdr:rowOff>
    </xdr:from>
    <xdr:ext cx="338939" cy="259045"/>
    <xdr:sp macro="" textlink="">
      <xdr:nvSpPr>
        <xdr:cNvPr id="55" name="テキスト ボックス 54">
          <a:extLst>
            <a:ext uri="{FF2B5EF4-FFF2-40B4-BE49-F238E27FC236}">
              <a16:creationId xmlns:a16="http://schemas.microsoft.com/office/drawing/2014/main" id="{00000000-0008-0000-0E00-000037000000}"/>
            </a:ext>
          </a:extLst>
        </xdr:cNvPr>
        <xdr:cNvSpPr txBox="1"/>
      </xdr:nvSpPr>
      <xdr:spPr>
        <a:xfrm>
          <a:off x="423061" y="5518349"/>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6" name="直線コネクタ 55">
          <a:extLst>
            <a:ext uri="{FF2B5EF4-FFF2-40B4-BE49-F238E27FC236}">
              <a16:creationId xmlns:a16="http://schemas.microsoft.com/office/drawing/2014/main" id="{00000000-0008-0000-0E00-000038000000}"/>
            </a:ext>
          </a:extLst>
        </xdr:cNvPr>
        <xdr:cNvCxnSpPr/>
      </xdr:nvCxnSpPr>
      <xdr:spPr>
        <a:xfrm>
          <a:off x="762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31</xdr:row>
      <xdr:rowOff>19050</xdr:rowOff>
    </xdr:from>
    <xdr:to>
      <xdr:col>28</xdr:col>
      <xdr:colOff>152400</xdr:colOff>
      <xdr:row>44</xdr:row>
      <xdr:rowOff>76200</xdr:rowOff>
    </xdr:to>
    <xdr:sp macro="" textlink="">
      <xdr:nvSpPr>
        <xdr:cNvPr id="57" name="【道路】&#10;有形固定資産減価償却率グラフ枠">
          <a:extLst>
            <a:ext uri="{FF2B5EF4-FFF2-40B4-BE49-F238E27FC236}">
              <a16:creationId xmlns:a16="http://schemas.microsoft.com/office/drawing/2014/main" id="{00000000-0008-0000-0E00-000039000000}"/>
            </a:ext>
          </a:extLst>
        </xdr:cNvPr>
        <xdr:cNvSpPr/>
      </xdr:nvSpPr>
      <xdr:spPr>
        <a:xfrm>
          <a:off x="762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33</xdr:row>
      <xdr:rowOff>2722</xdr:rowOff>
    </xdr:from>
    <xdr:to>
      <xdr:col>24</xdr:col>
      <xdr:colOff>62865</xdr:colOff>
      <xdr:row>42</xdr:row>
      <xdr:rowOff>69669</xdr:rowOff>
    </xdr:to>
    <xdr:cxnSp macro="">
      <xdr:nvCxnSpPr>
        <xdr:cNvPr id="58" name="直線コネクタ 57">
          <a:extLst>
            <a:ext uri="{FF2B5EF4-FFF2-40B4-BE49-F238E27FC236}">
              <a16:creationId xmlns:a16="http://schemas.microsoft.com/office/drawing/2014/main" id="{00000000-0008-0000-0E00-00003A000000}"/>
            </a:ext>
          </a:extLst>
        </xdr:cNvPr>
        <xdr:cNvCxnSpPr/>
      </xdr:nvCxnSpPr>
      <xdr:spPr>
        <a:xfrm flipV="1">
          <a:off x="4634865" y="5660572"/>
          <a:ext cx="0" cy="160999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42</xdr:row>
      <xdr:rowOff>73496</xdr:rowOff>
    </xdr:from>
    <xdr:ext cx="405111" cy="259045"/>
    <xdr:sp macro="" textlink="">
      <xdr:nvSpPr>
        <xdr:cNvPr id="59" name="【道路】&#10;有形固定資産減価償却率最小値テキスト">
          <a:extLst>
            <a:ext uri="{FF2B5EF4-FFF2-40B4-BE49-F238E27FC236}">
              <a16:creationId xmlns:a16="http://schemas.microsoft.com/office/drawing/2014/main" id="{00000000-0008-0000-0E00-00003B000000}"/>
            </a:ext>
          </a:extLst>
        </xdr:cNvPr>
        <xdr:cNvSpPr txBox="1"/>
      </xdr:nvSpPr>
      <xdr:spPr>
        <a:xfrm>
          <a:off x="4673600" y="72743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42</xdr:row>
      <xdr:rowOff>69669</xdr:rowOff>
    </xdr:from>
    <xdr:to>
      <xdr:col>24</xdr:col>
      <xdr:colOff>152400</xdr:colOff>
      <xdr:row>42</xdr:row>
      <xdr:rowOff>69669</xdr:rowOff>
    </xdr:to>
    <xdr:cxnSp macro="">
      <xdr:nvCxnSpPr>
        <xdr:cNvPr id="60" name="直線コネクタ 59">
          <a:extLst>
            <a:ext uri="{FF2B5EF4-FFF2-40B4-BE49-F238E27FC236}">
              <a16:creationId xmlns:a16="http://schemas.microsoft.com/office/drawing/2014/main" id="{00000000-0008-0000-0E00-00003C000000}"/>
            </a:ext>
          </a:extLst>
        </xdr:cNvPr>
        <xdr:cNvCxnSpPr/>
      </xdr:nvCxnSpPr>
      <xdr:spPr>
        <a:xfrm>
          <a:off x="4546600" y="727056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31</xdr:row>
      <xdr:rowOff>120849</xdr:rowOff>
    </xdr:from>
    <xdr:ext cx="340478" cy="259045"/>
    <xdr:sp macro="" textlink="">
      <xdr:nvSpPr>
        <xdr:cNvPr id="61" name="【道路】&#10;有形固定資産減価償却率最大値テキスト">
          <a:extLst>
            <a:ext uri="{FF2B5EF4-FFF2-40B4-BE49-F238E27FC236}">
              <a16:creationId xmlns:a16="http://schemas.microsoft.com/office/drawing/2014/main" id="{00000000-0008-0000-0E00-00003D000000}"/>
            </a:ext>
          </a:extLst>
        </xdr:cNvPr>
        <xdr:cNvSpPr txBox="1"/>
      </xdr:nvSpPr>
      <xdr:spPr>
        <a:xfrm>
          <a:off x="4673600" y="5435799"/>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2722</xdr:rowOff>
    </xdr:from>
    <xdr:to>
      <xdr:col>24</xdr:col>
      <xdr:colOff>152400</xdr:colOff>
      <xdr:row>33</xdr:row>
      <xdr:rowOff>2722</xdr:rowOff>
    </xdr:to>
    <xdr:cxnSp macro="">
      <xdr:nvCxnSpPr>
        <xdr:cNvPr id="62" name="直線コネクタ 61">
          <a:extLst>
            <a:ext uri="{FF2B5EF4-FFF2-40B4-BE49-F238E27FC236}">
              <a16:creationId xmlns:a16="http://schemas.microsoft.com/office/drawing/2014/main" id="{00000000-0008-0000-0E00-00003E000000}"/>
            </a:ext>
          </a:extLst>
        </xdr:cNvPr>
        <xdr:cNvCxnSpPr/>
      </xdr:nvCxnSpPr>
      <xdr:spPr>
        <a:xfrm>
          <a:off x="4546600" y="56605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37</xdr:row>
      <xdr:rowOff>144615</xdr:rowOff>
    </xdr:from>
    <xdr:ext cx="405111" cy="259045"/>
    <xdr:sp macro="" textlink="">
      <xdr:nvSpPr>
        <xdr:cNvPr id="63" name="【道路】&#10;有形固定資産減価償却率平均値テキスト">
          <a:extLst>
            <a:ext uri="{FF2B5EF4-FFF2-40B4-BE49-F238E27FC236}">
              <a16:creationId xmlns:a16="http://schemas.microsoft.com/office/drawing/2014/main" id="{00000000-0008-0000-0E00-00003F000000}"/>
            </a:ext>
          </a:extLst>
        </xdr:cNvPr>
        <xdr:cNvSpPr txBox="1"/>
      </xdr:nvSpPr>
      <xdr:spPr>
        <a:xfrm>
          <a:off x="4673600" y="6488265"/>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38</xdr:row>
      <xdr:rowOff>121738</xdr:rowOff>
    </xdr:from>
    <xdr:to>
      <xdr:col>24</xdr:col>
      <xdr:colOff>114300</xdr:colOff>
      <xdr:row>39</xdr:row>
      <xdr:rowOff>51888</xdr:rowOff>
    </xdr:to>
    <xdr:sp macro="" textlink="">
      <xdr:nvSpPr>
        <xdr:cNvPr id="64" name="フローチャート: 判断 63">
          <a:extLst>
            <a:ext uri="{FF2B5EF4-FFF2-40B4-BE49-F238E27FC236}">
              <a16:creationId xmlns:a16="http://schemas.microsoft.com/office/drawing/2014/main" id="{00000000-0008-0000-0E00-000040000000}"/>
            </a:ext>
          </a:extLst>
        </xdr:cNvPr>
        <xdr:cNvSpPr/>
      </xdr:nvSpPr>
      <xdr:spPr>
        <a:xfrm>
          <a:off x="4584700" y="66368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38</xdr:row>
      <xdr:rowOff>118473</xdr:rowOff>
    </xdr:from>
    <xdr:to>
      <xdr:col>20</xdr:col>
      <xdr:colOff>38100</xdr:colOff>
      <xdr:row>39</xdr:row>
      <xdr:rowOff>48623</xdr:rowOff>
    </xdr:to>
    <xdr:sp macro="" textlink="">
      <xdr:nvSpPr>
        <xdr:cNvPr id="65" name="フローチャート: 判断 64">
          <a:extLst>
            <a:ext uri="{FF2B5EF4-FFF2-40B4-BE49-F238E27FC236}">
              <a16:creationId xmlns:a16="http://schemas.microsoft.com/office/drawing/2014/main" id="{00000000-0008-0000-0E00-000041000000}"/>
            </a:ext>
          </a:extLst>
        </xdr:cNvPr>
        <xdr:cNvSpPr/>
      </xdr:nvSpPr>
      <xdr:spPr>
        <a:xfrm>
          <a:off x="3746500" y="66335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38</xdr:row>
      <xdr:rowOff>87449</xdr:rowOff>
    </xdr:from>
    <xdr:to>
      <xdr:col>15</xdr:col>
      <xdr:colOff>101600</xdr:colOff>
      <xdr:row>39</xdr:row>
      <xdr:rowOff>17599</xdr:rowOff>
    </xdr:to>
    <xdr:sp macro="" textlink="">
      <xdr:nvSpPr>
        <xdr:cNvPr id="66" name="フローチャート: 判断 65">
          <a:extLst>
            <a:ext uri="{FF2B5EF4-FFF2-40B4-BE49-F238E27FC236}">
              <a16:creationId xmlns:a16="http://schemas.microsoft.com/office/drawing/2014/main" id="{00000000-0008-0000-0E00-000042000000}"/>
            </a:ext>
          </a:extLst>
        </xdr:cNvPr>
        <xdr:cNvSpPr/>
      </xdr:nvSpPr>
      <xdr:spPr>
        <a:xfrm>
          <a:off x="2857500" y="66025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38</xdr:row>
      <xdr:rowOff>54791</xdr:rowOff>
    </xdr:from>
    <xdr:to>
      <xdr:col>10</xdr:col>
      <xdr:colOff>165100</xdr:colOff>
      <xdr:row>38</xdr:row>
      <xdr:rowOff>156391</xdr:rowOff>
    </xdr:to>
    <xdr:sp macro="" textlink="">
      <xdr:nvSpPr>
        <xdr:cNvPr id="67" name="フローチャート: 判断 66">
          <a:extLst>
            <a:ext uri="{FF2B5EF4-FFF2-40B4-BE49-F238E27FC236}">
              <a16:creationId xmlns:a16="http://schemas.microsoft.com/office/drawing/2014/main" id="{00000000-0008-0000-0E00-000043000000}"/>
            </a:ext>
          </a:extLst>
        </xdr:cNvPr>
        <xdr:cNvSpPr/>
      </xdr:nvSpPr>
      <xdr:spPr>
        <a:xfrm>
          <a:off x="1968500" y="65698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38</xdr:row>
      <xdr:rowOff>31931</xdr:rowOff>
    </xdr:from>
    <xdr:to>
      <xdr:col>6</xdr:col>
      <xdr:colOff>38100</xdr:colOff>
      <xdr:row>38</xdr:row>
      <xdr:rowOff>133531</xdr:rowOff>
    </xdr:to>
    <xdr:sp macro="" textlink="">
      <xdr:nvSpPr>
        <xdr:cNvPr id="68" name="フローチャート: 判断 67">
          <a:extLst>
            <a:ext uri="{FF2B5EF4-FFF2-40B4-BE49-F238E27FC236}">
              <a16:creationId xmlns:a16="http://schemas.microsoft.com/office/drawing/2014/main" id="{00000000-0008-0000-0E00-000044000000}"/>
            </a:ext>
          </a:extLst>
        </xdr:cNvPr>
        <xdr:cNvSpPr/>
      </xdr:nvSpPr>
      <xdr:spPr>
        <a:xfrm>
          <a:off x="1079500" y="65470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00000000-0008-0000-0E00-000045000000}"/>
            </a:ext>
          </a:extLst>
        </xdr:cNvPr>
        <xdr:cNvSpPr txBox="1"/>
      </xdr:nvSpPr>
      <xdr:spPr>
        <a:xfrm>
          <a:off x="4445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00000000-0008-0000-0E00-000046000000}"/>
            </a:ext>
          </a:extLst>
        </xdr:cNvPr>
        <xdr:cNvSpPr txBox="1"/>
      </xdr:nvSpPr>
      <xdr:spPr>
        <a:xfrm>
          <a:off x="3606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00000000-0008-0000-0E00-000047000000}"/>
            </a:ext>
          </a:extLst>
        </xdr:cNvPr>
        <xdr:cNvSpPr txBox="1"/>
      </xdr:nvSpPr>
      <xdr:spPr>
        <a:xfrm>
          <a:off x="2717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00000000-0008-0000-0E00-000048000000}"/>
            </a:ext>
          </a:extLst>
        </xdr:cNvPr>
        <xdr:cNvSpPr txBox="1"/>
      </xdr:nvSpPr>
      <xdr:spPr>
        <a:xfrm>
          <a:off x="1828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3" name="テキスト ボックス 72">
          <a:extLst>
            <a:ext uri="{FF2B5EF4-FFF2-40B4-BE49-F238E27FC236}">
              <a16:creationId xmlns:a16="http://schemas.microsoft.com/office/drawing/2014/main" id="{00000000-0008-0000-0E00-000049000000}"/>
            </a:ext>
          </a:extLst>
        </xdr:cNvPr>
        <xdr:cNvSpPr txBox="1"/>
      </xdr:nvSpPr>
      <xdr:spPr>
        <a:xfrm>
          <a:off x="939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38</xdr:row>
      <xdr:rowOff>152763</xdr:rowOff>
    </xdr:from>
    <xdr:to>
      <xdr:col>24</xdr:col>
      <xdr:colOff>114300</xdr:colOff>
      <xdr:row>39</xdr:row>
      <xdr:rowOff>82913</xdr:rowOff>
    </xdr:to>
    <xdr:sp macro="" textlink="">
      <xdr:nvSpPr>
        <xdr:cNvPr id="74" name="楕円 73">
          <a:extLst>
            <a:ext uri="{FF2B5EF4-FFF2-40B4-BE49-F238E27FC236}">
              <a16:creationId xmlns:a16="http://schemas.microsoft.com/office/drawing/2014/main" id="{00000000-0008-0000-0E00-00004A000000}"/>
            </a:ext>
          </a:extLst>
        </xdr:cNvPr>
        <xdr:cNvSpPr/>
      </xdr:nvSpPr>
      <xdr:spPr>
        <a:xfrm>
          <a:off x="4584700" y="66678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38</xdr:row>
      <xdr:rowOff>131190</xdr:rowOff>
    </xdr:from>
    <xdr:ext cx="405111" cy="259045"/>
    <xdr:sp macro="" textlink="">
      <xdr:nvSpPr>
        <xdr:cNvPr id="75" name="【道路】&#10;有形固定資産減価償却率該当値テキスト">
          <a:extLst>
            <a:ext uri="{FF2B5EF4-FFF2-40B4-BE49-F238E27FC236}">
              <a16:creationId xmlns:a16="http://schemas.microsoft.com/office/drawing/2014/main" id="{00000000-0008-0000-0E00-00004B000000}"/>
            </a:ext>
          </a:extLst>
        </xdr:cNvPr>
        <xdr:cNvSpPr txBox="1"/>
      </xdr:nvSpPr>
      <xdr:spPr>
        <a:xfrm>
          <a:off x="4673600" y="66462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38</xdr:row>
      <xdr:rowOff>134801</xdr:rowOff>
    </xdr:from>
    <xdr:to>
      <xdr:col>20</xdr:col>
      <xdr:colOff>38100</xdr:colOff>
      <xdr:row>39</xdr:row>
      <xdr:rowOff>64951</xdr:rowOff>
    </xdr:to>
    <xdr:sp macro="" textlink="">
      <xdr:nvSpPr>
        <xdr:cNvPr id="76" name="楕円 75">
          <a:extLst>
            <a:ext uri="{FF2B5EF4-FFF2-40B4-BE49-F238E27FC236}">
              <a16:creationId xmlns:a16="http://schemas.microsoft.com/office/drawing/2014/main" id="{00000000-0008-0000-0E00-00004C000000}"/>
            </a:ext>
          </a:extLst>
        </xdr:cNvPr>
        <xdr:cNvSpPr/>
      </xdr:nvSpPr>
      <xdr:spPr>
        <a:xfrm>
          <a:off x="3746500" y="66499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39</xdr:row>
      <xdr:rowOff>14151</xdr:rowOff>
    </xdr:from>
    <xdr:to>
      <xdr:col>24</xdr:col>
      <xdr:colOff>63500</xdr:colOff>
      <xdr:row>39</xdr:row>
      <xdr:rowOff>32113</xdr:rowOff>
    </xdr:to>
    <xdr:cxnSp macro="">
      <xdr:nvCxnSpPr>
        <xdr:cNvPr id="77" name="直線コネクタ 76">
          <a:extLst>
            <a:ext uri="{FF2B5EF4-FFF2-40B4-BE49-F238E27FC236}">
              <a16:creationId xmlns:a16="http://schemas.microsoft.com/office/drawing/2014/main" id="{00000000-0008-0000-0E00-00004D000000}"/>
            </a:ext>
          </a:extLst>
        </xdr:cNvPr>
        <xdr:cNvCxnSpPr/>
      </xdr:nvCxnSpPr>
      <xdr:spPr>
        <a:xfrm>
          <a:off x="3797300" y="6700701"/>
          <a:ext cx="838200" cy="179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38</xdr:row>
      <xdr:rowOff>116840</xdr:rowOff>
    </xdr:from>
    <xdr:to>
      <xdr:col>15</xdr:col>
      <xdr:colOff>101600</xdr:colOff>
      <xdr:row>39</xdr:row>
      <xdr:rowOff>46990</xdr:rowOff>
    </xdr:to>
    <xdr:sp macro="" textlink="">
      <xdr:nvSpPr>
        <xdr:cNvPr id="78" name="楕円 77">
          <a:extLst>
            <a:ext uri="{FF2B5EF4-FFF2-40B4-BE49-F238E27FC236}">
              <a16:creationId xmlns:a16="http://schemas.microsoft.com/office/drawing/2014/main" id="{00000000-0008-0000-0E00-00004E000000}"/>
            </a:ext>
          </a:extLst>
        </xdr:cNvPr>
        <xdr:cNvSpPr/>
      </xdr:nvSpPr>
      <xdr:spPr>
        <a:xfrm>
          <a:off x="2857500" y="66319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38</xdr:row>
      <xdr:rowOff>167640</xdr:rowOff>
    </xdr:from>
    <xdr:to>
      <xdr:col>19</xdr:col>
      <xdr:colOff>177800</xdr:colOff>
      <xdr:row>39</xdr:row>
      <xdr:rowOff>14151</xdr:rowOff>
    </xdr:to>
    <xdr:cxnSp macro="">
      <xdr:nvCxnSpPr>
        <xdr:cNvPr id="79" name="直線コネクタ 78">
          <a:extLst>
            <a:ext uri="{FF2B5EF4-FFF2-40B4-BE49-F238E27FC236}">
              <a16:creationId xmlns:a16="http://schemas.microsoft.com/office/drawing/2014/main" id="{00000000-0008-0000-0E00-00004F000000}"/>
            </a:ext>
          </a:extLst>
        </xdr:cNvPr>
        <xdr:cNvCxnSpPr/>
      </xdr:nvCxnSpPr>
      <xdr:spPr>
        <a:xfrm>
          <a:off x="2908300" y="6682740"/>
          <a:ext cx="889000" cy="179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38</xdr:row>
      <xdr:rowOff>97246</xdr:rowOff>
    </xdr:from>
    <xdr:to>
      <xdr:col>10</xdr:col>
      <xdr:colOff>165100</xdr:colOff>
      <xdr:row>39</xdr:row>
      <xdr:rowOff>27396</xdr:rowOff>
    </xdr:to>
    <xdr:sp macro="" textlink="">
      <xdr:nvSpPr>
        <xdr:cNvPr id="80" name="楕円 79">
          <a:extLst>
            <a:ext uri="{FF2B5EF4-FFF2-40B4-BE49-F238E27FC236}">
              <a16:creationId xmlns:a16="http://schemas.microsoft.com/office/drawing/2014/main" id="{00000000-0008-0000-0E00-000050000000}"/>
            </a:ext>
          </a:extLst>
        </xdr:cNvPr>
        <xdr:cNvSpPr/>
      </xdr:nvSpPr>
      <xdr:spPr>
        <a:xfrm>
          <a:off x="1968500" y="66123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38</xdr:row>
      <xdr:rowOff>148046</xdr:rowOff>
    </xdr:from>
    <xdr:to>
      <xdr:col>15</xdr:col>
      <xdr:colOff>50800</xdr:colOff>
      <xdr:row>38</xdr:row>
      <xdr:rowOff>167640</xdr:rowOff>
    </xdr:to>
    <xdr:cxnSp macro="">
      <xdr:nvCxnSpPr>
        <xdr:cNvPr id="81" name="直線コネクタ 80">
          <a:extLst>
            <a:ext uri="{FF2B5EF4-FFF2-40B4-BE49-F238E27FC236}">
              <a16:creationId xmlns:a16="http://schemas.microsoft.com/office/drawing/2014/main" id="{00000000-0008-0000-0E00-000051000000}"/>
            </a:ext>
          </a:extLst>
        </xdr:cNvPr>
        <xdr:cNvCxnSpPr/>
      </xdr:nvCxnSpPr>
      <xdr:spPr>
        <a:xfrm>
          <a:off x="2019300" y="6663146"/>
          <a:ext cx="889000" cy="195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38</xdr:row>
      <xdr:rowOff>76019</xdr:rowOff>
    </xdr:from>
    <xdr:to>
      <xdr:col>6</xdr:col>
      <xdr:colOff>38100</xdr:colOff>
      <xdr:row>39</xdr:row>
      <xdr:rowOff>6169</xdr:rowOff>
    </xdr:to>
    <xdr:sp macro="" textlink="">
      <xdr:nvSpPr>
        <xdr:cNvPr id="82" name="楕円 81">
          <a:extLst>
            <a:ext uri="{FF2B5EF4-FFF2-40B4-BE49-F238E27FC236}">
              <a16:creationId xmlns:a16="http://schemas.microsoft.com/office/drawing/2014/main" id="{00000000-0008-0000-0E00-000052000000}"/>
            </a:ext>
          </a:extLst>
        </xdr:cNvPr>
        <xdr:cNvSpPr/>
      </xdr:nvSpPr>
      <xdr:spPr>
        <a:xfrm>
          <a:off x="1079500" y="65911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38</xdr:row>
      <xdr:rowOff>126819</xdr:rowOff>
    </xdr:from>
    <xdr:to>
      <xdr:col>10</xdr:col>
      <xdr:colOff>114300</xdr:colOff>
      <xdr:row>38</xdr:row>
      <xdr:rowOff>148046</xdr:rowOff>
    </xdr:to>
    <xdr:cxnSp macro="">
      <xdr:nvCxnSpPr>
        <xdr:cNvPr id="83" name="直線コネクタ 82">
          <a:extLst>
            <a:ext uri="{FF2B5EF4-FFF2-40B4-BE49-F238E27FC236}">
              <a16:creationId xmlns:a16="http://schemas.microsoft.com/office/drawing/2014/main" id="{00000000-0008-0000-0E00-000053000000}"/>
            </a:ext>
          </a:extLst>
        </xdr:cNvPr>
        <xdr:cNvCxnSpPr/>
      </xdr:nvCxnSpPr>
      <xdr:spPr>
        <a:xfrm>
          <a:off x="1130300" y="6641919"/>
          <a:ext cx="889000" cy="212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37</xdr:row>
      <xdr:rowOff>65150</xdr:rowOff>
    </xdr:from>
    <xdr:ext cx="405111" cy="259045"/>
    <xdr:sp macro="" textlink="">
      <xdr:nvSpPr>
        <xdr:cNvPr id="84" name="n_1aveValue【道路】&#10;有形固定資産減価償却率">
          <a:extLst>
            <a:ext uri="{FF2B5EF4-FFF2-40B4-BE49-F238E27FC236}">
              <a16:creationId xmlns:a16="http://schemas.microsoft.com/office/drawing/2014/main" id="{00000000-0008-0000-0E00-000054000000}"/>
            </a:ext>
          </a:extLst>
        </xdr:cNvPr>
        <xdr:cNvSpPr txBox="1"/>
      </xdr:nvSpPr>
      <xdr:spPr>
        <a:xfrm>
          <a:off x="3582044" y="64088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37</xdr:row>
      <xdr:rowOff>34126</xdr:rowOff>
    </xdr:from>
    <xdr:ext cx="405111" cy="259045"/>
    <xdr:sp macro="" textlink="">
      <xdr:nvSpPr>
        <xdr:cNvPr id="85" name="n_2aveValue【道路】&#10;有形固定資産減価償却率">
          <a:extLst>
            <a:ext uri="{FF2B5EF4-FFF2-40B4-BE49-F238E27FC236}">
              <a16:creationId xmlns:a16="http://schemas.microsoft.com/office/drawing/2014/main" id="{00000000-0008-0000-0E00-000055000000}"/>
            </a:ext>
          </a:extLst>
        </xdr:cNvPr>
        <xdr:cNvSpPr txBox="1"/>
      </xdr:nvSpPr>
      <xdr:spPr>
        <a:xfrm>
          <a:off x="2705744" y="63777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37</xdr:row>
      <xdr:rowOff>1469</xdr:rowOff>
    </xdr:from>
    <xdr:ext cx="405111" cy="259045"/>
    <xdr:sp macro="" textlink="">
      <xdr:nvSpPr>
        <xdr:cNvPr id="86" name="n_3aveValue【道路】&#10;有形固定資産減価償却率">
          <a:extLst>
            <a:ext uri="{FF2B5EF4-FFF2-40B4-BE49-F238E27FC236}">
              <a16:creationId xmlns:a16="http://schemas.microsoft.com/office/drawing/2014/main" id="{00000000-0008-0000-0E00-000056000000}"/>
            </a:ext>
          </a:extLst>
        </xdr:cNvPr>
        <xdr:cNvSpPr txBox="1"/>
      </xdr:nvSpPr>
      <xdr:spPr>
        <a:xfrm>
          <a:off x="1816744" y="634511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36</xdr:row>
      <xdr:rowOff>150058</xdr:rowOff>
    </xdr:from>
    <xdr:ext cx="405111" cy="259045"/>
    <xdr:sp macro="" textlink="">
      <xdr:nvSpPr>
        <xdr:cNvPr id="87" name="n_4aveValue【道路】&#10;有形固定資産減価償却率">
          <a:extLst>
            <a:ext uri="{FF2B5EF4-FFF2-40B4-BE49-F238E27FC236}">
              <a16:creationId xmlns:a16="http://schemas.microsoft.com/office/drawing/2014/main" id="{00000000-0008-0000-0E00-000057000000}"/>
            </a:ext>
          </a:extLst>
        </xdr:cNvPr>
        <xdr:cNvSpPr txBox="1"/>
      </xdr:nvSpPr>
      <xdr:spPr>
        <a:xfrm>
          <a:off x="927744" y="63222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39</xdr:row>
      <xdr:rowOff>56078</xdr:rowOff>
    </xdr:from>
    <xdr:ext cx="405111" cy="259045"/>
    <xdr:sp macro="" textlink="">
      <xdr:nvSpPr>
        <xdr:cNvPr id="88" name="n_1mainValue【道路】&#10;有形固定資産減価償却率">
          <a:extLst>
            <a:ext uri="{FF2B5EF4-FFF2-40B4-BE49-F238E27FC236}">
              <a16:creationId xmlns:a16="http://schemas.microsoft.com/office/drawing/2014/main" id="{00000000-0008-0000-0E00-000058000000}"/>
            </a:ext>
          </a:extLst>
        </xdr:cNvPr>
        <xdr:cNvSpPr txBox="1"/>
      </xdr:nvSpPr>
      <xdr:spPr>
        <a:xfrm>
          <a:off x="3582044" y="67426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39</xdr:row>
      <xdr:rowOff>38117</xdr:rowOff>
    </xdr:from>
    <xdr:ext cx="405111" cy="259045"/>
    <xdr:sp macro="" textlink="">
      <xdr:nvSpPr>
        <xdr:cNvPr id="89" name="n_2mainValue【道路】&#10;有形固定資産減価償却率">
          <a:extLst>
            <a:ext uri="{FF2B5EF4-FFF2-40B4-BE49-F238E27FC236}">
              <a16:creationId xmlns:a16="http://schemas.microsoft.com/office/drawing/2014/main" id="{00000000-0008-0000-0E00-000059000000}"/>
            </a:ext>
          </a:extLst>
        </xdr:cNvPr>
        <xdr:cNvSpPr txBox="1"/>
      </xdr:nvSpPr>
      <xdr:spPr>
        <a:xfrm>
          <a:off x="2705744" y="67246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39</xdr:row>
      <xdr:rowOff>18523</xdr:rowOff>
    </xdr:from>
    <xdr:ext cx="405111" cy="259045"/>
    <xdr:sp macro="" textlink="">
      <xdr:nvSpPr>
        <xdr:cNvPr id="90" name="n_3mainValue【道路】&#10;有形固定資産減価償却率">
          <a:extLst>
            <a:ext uri="{FF2B5EF4-FFF2-40B4-BE49-F238E27FC236}">
              <a16:creationId xmlns:a16="http://schemas.microsoft.com/office/drawing/2014/main" id="{00000000-0008-0000-0E00-00005A000000}"/>
            </a:ext>
          </a:extLst>
        </xdr:cNvPr>
        <xdr:cNvSpPr txBox="1"/>
      </xdr:nvSpPr>
      <xdr:spPr>
        <a:xfrm>
          <a:off x="1816744" y="670507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38</xdr:row>
      <xdr:rowOff>168746</xdr:rowOff>
    </xdr:from>
    <xdr:ext cx="405111" cy="259045"/>
    <xdr:sp macro="" textlink="">
      <xdr:nvSpPr>
        <xdr:cNvPr id="91" name="n_4mainValue【道路】&#10;有形固定資産減価償却率">
          <a:extLst>
            <a:ext uri="{FF2B5EF4-FFF2-40B4-BE49-F238E27FC236}">
              <a16:creationId xmlns:a16="http://schemas.microsoft.com/office/drawing/2014/main" id="{00000000-0008-0000-0E00-00005B000000}"/>
            </a:ext>
          </a:extLst>
        </xdr:cNvPr>
        <xdr:cNvSpPr txBox="1"/>
      </xdr:nvSpPr>
      <xdr:spPr>
        <a:xfrm>
          <a:off x="927744" y="66838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2" name="正方形/長方形 91">
          <a:extLst>
            <a:ext uri="{FF2B5EF4-FFF2-40B4-BE49-F238E27FC236}">
              <a16:creationId xmlns:a16="http://schemas.microsoft.com/office/drawing/2014/main" id="{00000000-0008-0000-0E00-00005C000000}"/>
            </a:ext>
          </a:extLst>
        </xdr:cNvPr>
        <xdr:cNvSpPr/>
      </xdr:nvSpPr>
      <xdr:spPr>
        <a:xfrm>
          <a:off x="6604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35</xdr:col>
      <xdr:colOff>63500</xdr:colOff>
      <xdr:row>28</xdr:row>
      <xdr:rowOff>50800</xdr:rowOff>
    </xdr:from>
    <xdr:to>
      <xdr:col>43</xdr:col>
      <xdr:colOff>63500</xdr:colOff>
      <xdr:row>29</xdr:row>
      <xdr:rowOff>133350</xdr:rowOff>
    </xdr:to>
    <xdr:sp macro="" textlink="">
      <xdr:nvSpPr>
        <xdr:cNvPr id="93" name="正方形/長方形 92">
          <a:extLst>
            <a:ext uri="{FF2B5EF4-FFF2-40B4-BE49-F238E27FC236}">
              <a16:creationId xmlns:a16="http://schemas.microsoft.com/office/drawing/2014/main" id="{00000000-0008-0000-0E00-00005D000000}"/>
            </a:ext>
          </a:extLst>
        </xdr:cNvPr>
        <xdr:cNvSpPr/>
      </xdr:nvSpPr>
      <xdr:spPr>
        <a:xfrm>
          <a:off x="6731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29</xdr:row>
      <xdr:rowOff>82550</xdr:rowOff>
    </xdr:from>
    <xdr:to>
      <xdr:col>43</xdr:col>
      <xdr:colOff>63500</xdr:colOff>
      <xdr:row>30</xdr:row>
      <xdr:rowOff>165100</xdr:rowOff>
    </xdr:to>
    <xdr:sp macro="" textlink="">
      <xdr:nvSpPr>
        <xdr:cNvPr id="94" name="正方形/長方形 93">
          <a:extLst>
            <a:ext uri="{FF2B5EF4-FFF2-40B4-BE49-F238E27FC236}">
              <a16:creationId xmlns:a16="http://schemas.microsoft.com/office/drawing/2014/main" id="{00000000-0008-0000-0E00-00005E000000}"/>
            </a:ext>
          </a:extLst>
        </xdr:cNvPr>
        <xdr:cNvSpPr/>
      </xdr:nvSpPr>
      <xdr:spPr>
        <a:xfrm>
          <a:off x="6731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4/158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28</xdr:row>
      <xdr:rowOff>50800</xdr:rowOff>
    </xdr:from>
    <xdr:to>
      <xdr:col>48</xdr:col>
      <xdr:colOff>127000</xdr:colOff>
      <xdr:row>29</xdr:row>
      <xdr:rowOff>133350</xdr:rowOff>
    </xdr:to>
    <xdr:sp macro="" textlink="">
      <xdr:nvSpPr>
        <xdr:cNvPr id="95" name="正方形/長方形 94">
          <a:extLst>
            <a:ext uri="{FF2B5EF4-FFF2-40B4-BE49-F238E27FC236}">
              <a16:creationId xmlns:a16="http://schemas.microsoft.com/office/drawing/2014/main" id="{00000000-0008-0000-0E00-00005F000000}"/>
            </a:ext>
          </a:extLst>
        </xdr:cNvPr>
        <xdr:cNvSpPr/>
      </xdr:nvSpPr>
      <xdr:spPr>
        <a:xfrm>
          <a:off x="7747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29</xdr:row>
      <xdr:rowOff>82550</xdr:rowOff>
    </xdr:from>
    <xdr:to>
      <xdr:col>48</xdr:col>
      <xdr:colOff>127000</xdr:colOff>
      <xdr:row>30</xdr:row>
      <xdr:rowOff>165100</xdr:rowOff>
    </xdr:to>
    <xdr:sp macro="" textlink="">
      <xdr:nvSpPr>
        <xdr:cNvPr id="96" name="正方形/長方形 95">
          <a:extLst>
            <a:ext uri="{FF2B5EF4-FFF2-40B4-BE49-F238E27FC236}">
              <a16:creationId xmlns:a16="http://schemas.microsoft.com/office/drawing/2014/main" id="{00000000-0008-0000-0E00-000060000000}"/>
            </a:ext>
          </a:extLst>
        </xdr:cNvPr>
        <xdr:cNvSpPr/>
      </xdr:nvSpPr>
      <xdr:spPr>
        <a:xfrm>
          <a:off x="7747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9.862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28</xdr:row>
      <xdr:rowOff>50800</xdr:rowOff>
    </xdr:from>
    <xdr:to>
      <xdr:col>54</xdr:col>
      <xdr:colOff>127000</xdr:colOff>
      <xdr:row>29</xdr:row>
      <xdr:rowOff>133350</xdr:rowOff>
    </xdr:to>
    <xdr:sp macro="" textlink="">
      <xdr:nvSpPr>
        <xdr:cNvPr id="97" name="正方形/長方形 96">
          <a:extLst>
            <a:ext uri="{FF2B5EF4-FFF2-40B4-BE49-F238E27FC236}">
              <a16:creationId xmlns:a16="http://schemas.microsoft.com/office/drawing/2014/main" id="{00000000-0008-0000-0E00-000061000000}"/>
            </a:ext>
          </a:extLst>
        </xdr:cNvPr>
        <xdr:cNvSpPr/>
      </xdr:nvSpPr>
      <xdr:spPr>
        <a:xfrm>
          <a:off x="8890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46</xdr:col>
      <xdr:colOff>127000</xdr:colOff>
      <xdr:row>29</xdr:row>
      <xdr:rowOff>82550</xdr:rowOff>
    </xdr:from>
    <xdr:to>
      <xdr:col>54</xdr:col>
      <xdr:colOff>127000</xdr:colOff>
      <xdr:row>30</xdr:row>
      <xdr:rowOff>165100</xdr:rowOff>
    </xdr:to>
    <xdr:sp macro="" textlink="">
      <xdr:nvSpPr>
        <xdr:cNvPr id="98" name="正方形/長方形 97">
          <a:extLst>
            <a:ext uri="{FF2B5EF4-FFF2-40B4-BE49-F238E27FC236}">
              <a16:creationId xmlns:a16="http://schemas.microsoft.com/office/drawing/2014/main" id="{00000000-0008-0000-0E00-000062000000}"/>
            </a:ext>
          </a:extLst>
        </xdr:cNvPr>
        <xdr:cNvSpPr/>
      </xdr:nvSpPr>
      <xdr:spPr>
        <a:xfrm>
          <a:off x="8890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22.198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9" name="正方形/長方形 98">
          <a:extLst>
            <a:ext uri="{FF2B5EF4-FFF2-40B4-BE49-F238E27FC236}">
              <a16:creationId xmlns:a16="http://schemas.microsoft.com/office/drawing/2014/main" id="{00000000-0008-0000-0E00-000063000000}"/>
            </a:ext>
          </a:extLst>
        </xdr:cNvPr>
        <xdr:cNvSpPr/>
      </xdr:nvSpPr>
      <xdr:spPr>
        <a:xfrm>
          <a:off x="6604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3427" cy="225703"/>
    <xdr:sp macro="" textlink="">
      <xdr:nvSpPr>
        <xdr:cNvPr id="100" name="テキスト ボックス 99">
          <a:extLst>
            <a:ext uri="{FF2B5EF4-FFF2-40B4-BE49-F238E27FC236}">
              <a16:creationId xmlns:a16="http://schemas.microsoft.com/office/drawing/2014/main" id="{00000000-0008-0000-0E00-000064000000}"/>
            </a:ext>
          </a:extLst>
        </xdr:cNvPr>
        <xdr:cNvSpPr txBox="1"/>
      </xdr:nvSpPr>
      <xdr:spPr>
        <a:xfrm>
          <a:off x="6565900" y="5143500"/>
          <a:ext cx="343427"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ｍ</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101" name="直線コネクタ 100">
          <a:extLst>
            <a:ext uri="{FF2B5EF4-FFF2-40B4-BE49-F238E27FC236}">
              <a16:creationId xmlns:a16="http://schemas.microsoft.com/office/drawing/2014/main" id="{00000000-0008-0000-0E00-000065000000}"/>
            </a:ext>
          </a:extLst>
        </xdr:cNvPr>
        <xdr:cNvCxnSpPr/>
      </xdr:nvCxnSpPr>
      <xdr:spPr>
        <a:xfrm>
          <a:off x="6604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102" name="直線コネクタ 101">
          <a:extLst>
            <a:ext uri="{FF2B5EF4-FFF2-40B4-BE49-F238E27FC236}">
              <a16:creationId xmlns:a16="http://schemas.microsoft.com/office/drawing/2014/main" id="{00000000-0008-0000-0E00-000066000000}"/>
            </a:ext>
          </a:extLst>
        </xdr:cNvPr>
        <xdr:cNvCxnSpPr/>
      </xdr:nvCxnSpPr>
      <xdr:spPr>
        <a:xfrm>
          <a:off x="6604000" y="723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103" name="テキスト ボックス 102">
          <a:extLst>
            <a:ext uri="{FF2B5EF4-FFF2-40B4-BE49-F238E27FC236}">
              <a16:creationId xmlns:a16="http://schemas.microsoft.com/office/drawing/2014/main" id="{00000000-0008-0000-0E00-000067000000}"/>
            </a:ext>
          </a:extLst>
        </xdr:cNvPr>
        <xdr:cNvSpPr txBox="1"/>
      </xdr:nvSpPr>
      <xdr:spPr>
        <a:xfrm>
          <a:off x="6136821" y="709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104" name="直線コネクタ 103">
          <a:extLst>
            <a:ext uri="{FF2B5EF4-FFF2-40B4-BE49-F238E27FC236}">
              <a16:creationId xmlns:a16="http://schemas.microsoft.com/office/drawing/2014/main" id="{00000000-0008-0000-0E00-000068000000}"/>
            </a:ext>
          </a:extLst>
        </xdr:cNvPr>
        <xdr:cNvCxnSpPr/>
      </xdr:nvCxnSpPr>
      <xdr:spPr>
        <a:xfrm>
          <a:off x="6604000" y="685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39</xdr:row>
      <xdr:rowOff>29227</xdr:rowOff>
    </xdr:from>
    <xdr:ext cx="595419" cy="259045"/>
    <xdr:sp macro="" textlink="">
      <xdr:nvSpPr>
        <xdr:cNvPr id="105" name="テキスト ボックス 104">
          <a:extLst>
            <a:ext uri="{FF2B5EF4-FFF2-40B4-BE49-F238E27FC236}">
              <a16:creationId xmlns:a16="http://schemas.microsoft.com/office/drawing/2014/main" id="{00000000-0008-0000-0E00-000069000000}"/>
            </a:ext>
          </a:extLst>
        </xdr:cNvPr>
        <xdr:cNvSpPr txBox="1"/>
      </xdr:nvSpPr>
      <xdr:spPr>
        <a:xfrm>
          <a:off x="6008581" y="671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6" name="直線コネクタ 105">
          <a:extLst>
            <a:ext uri="{FF2B5EF4-FFF2-40B4-BE49-F238E27FC236}">
              <a16:creationId xmlns:a16="http://schemas.microsoft.com/office/drawing/2014/main" id="{00000000-0008-0000-0E00-00006A000000}"/>
            </a:ext>
          </a:extLst>
        </xdr:cNvPr>
        <xdr:cNvCxnSpPr/>
      </xdr:nvCxnSpPr>
      <xdr:spPr>
        <a:xfrm>
          <a:off x="6604000" y="647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36</xdr:row>
      <xdr:rowOff>162577</xdr:rowOff>
    </xdr:from>
    <xdr:ext cx="595419" cy="259045"/>
    <xdr:sp macro="" textlink="">
      <xdr:nvSpPr>
        <xdr:cNvPr id="107" name="テキスト ボックス 106">
          <a:extLst>
            <a:ext uri="{FF2B5EF4-FFF2-40B4-BE49-F238E27FC236}">
              <a16:creationId xmlns:a16="http://schemas.microsoft.com/office/drawing/2014/main" id="{00000000-0008-0000-0E00-00006B000000}"/>
            </a:ext>
          </a:extLst>
        </xdr:cNvPr>
        <xdr:cNvSpPr txBox="1"/>
      </xdr:nvSpPr>
      <xdr:spPr>
        <a:xfrm>
          <a:off x="6008581" y="633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8" name="直線コネクタ 107">
          <a:extLst>
            <a:ext uri="{FF2B5EF4-FFF2-40B4-BE49-F238E27FC236}">
              <a16:creationId xmlns:a16="http://schemas.microsoft.com/office/drawing/2014/main" id="{00000000-0008-0000-0E00-00006C000000}"/>
            </a:ext>
          </a:extLst>
        </xdr:cNvPr>
        <xdr:cNvCxnSpPr/>
      </xdr:nvCxnSpPr>
      <xdr:spPr>
        <a:xfrm>
          <a:off x="6604000" y="609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34</xdr:row>
      <xdr:rowOff>124477</xdr:rowOff>
    </xdr:from>
    <xdr:ext cx="595419" cy="259045"/>
    <xdr:sp macro="" textlink="">
      <xdr:nvSpPr>
        <xdr:cNvPr id="109" name="テキスト ボックス 108">
          <a:extLst>
            <a:ext uri="{FF2B5EF4-FFF2-40B4-BE49-F238E27FC236}">
              <a16:creationId xmlns:a16="http://schemas.microsoft.com/office/drawing/2014/main" id="{00000000-0008-0000-0E00-00006D000000}"/>
            </a:ext>
          </a:extLst>
        </xdr:cNvPr>
        <xdr:cNvSpPr txBox="1"/>
      </xdr:nvSpPr>
      <xdr:spPr>
        <a:xfrm>
          <a:off x="6008581" y="595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10" name="直線コネクタ 109">
          <a:extLst>
            <a:ext uri="{FF2B5EF4-FFF2-40B4-BE49-F238E27FC236}">
              <a16:creationId xmlns:a16="http://schemas.microsoft.com/office/drawing/2014/main" id="{00000000-0008-0000-0E00-00006E000000}"/>
            </a:ext>
          </a:extLst>
        </xdr:cNvPr>
        <xdr:cNvCxnSpPr/>
      </xdr:nvCxnSpPr>
      <xdr:spPr>
        <a:xfrm>
          <a:off x="6604000" y="571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32</xdr:row>
      <xdr:rowOff>86377</xdr:rowOff>
    </xdr:from>
    <xdr:ext cx="595419" cy="259045"/>
    <xdr:sp macro="" textlink="">
      <xdr:nvSpPr>
        <xdr:cNvPr id="111" name="テキスト ボックス 110">
          <a:extLst>
            <a:ext uri="{FF2B5EF4-FFF2-40B4-BE49-F238E27FC236}">
              <a16:creationId xmlns:a16="http://schemas.microsoft.com/office/drawing/2014/main" id="{00000000-0008-0000-0E00-00006F000000}"/>
            </a:ext>
          </a:extLst>
        </xdr:cNvPr>
        <xdr:cNvSpPr txBox="1"/>
      </xdr:nvSpPr>
      <xdr:spPr>
        <a:xfrm>
          <a:off x="6008581" y="557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12" name="直線コネクタ 111">
          <a:extLst>
            <a:ext uri="{FF2B5EF4-FFF2-40B4-BE49-F238E27FC236}">
              <a16:creationId xmlns:a16="http://schemas.microsoft.com/office/drawing/2014/main" id="{00000000-0008-0000-0E00-000070000000}"/>
            </a:ext>
          </a:extLst>
        </xdr:cNvPr>
        <xdr:cNvCxnSpPr/>
      </xdr:nvCxnSpPr>
      <xdr:spPr>
        <a:xfrm>
          <a:off x="6604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30</xdr:row>
      <xdr:rowOff>48277</xdr:rowOff>
    </xdr:from>
    <xdr:ext cx="685572" cy="259045"/>
    <xdr:sp macro="" textlink="">
      <xdr:nvSpPr>
        <xdr:cNvPr id="113" name="テキスト ボックス 112">
          <a:extLst>
            <a:ext uri="{FF2B5EF4-FFF2-40B4-BE49-F238E27FC236}">
              <a16:creationId xmlns:a16="http://schemas.microsoft.com/office/drawing/2014/main" id="{00000000-0008-0000-0E00-000071000000}"/>
            </a:ext>
          </a:extLst>
        </xdr:cNvPr>
        <xdr:cNvSpPr txBox="1"/>
      </xdr:nvSpPr>
      <xdr:spPr>
        <a:xfrm>
          <a:off x="5918428" y="5191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4" name="【道路】&#10;一人当たり延長グラフ枠">
          <a:extLst>
            <a:ext uri="{FF2B5EF4-FFF2-40B4-BE49-F238E27FC236}">
              <a16:creationId xmlns:a16="http://schemas.microsoft.com/office/drawing/2014/main" id="{00000000-0008-0000-0E00-000072000000}"/>
            </a:ext>
          </a:extLst>
        </xdr:cNvPr>
        <xdr:cNvSpPr/>
      </xdr:nvSpPr>
      <xdr:spPr>
        <a:xfrm>
          <a:off x="6604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33</xdr:row>
      <xdr:rowOff>68709</xdr:rowOff>
    </xdr:from>
    <xdr:to>
      <xdr:col>54</xdr:col>
      <xdr:colOff>189865</xdr:colOff>
      <xdr:row>42</xdr:row>
      <xdr:rowOff>37879</xdr:rowOff>
    </xdr:to>
    <xdr:cxnSp macro="">
      <xdr:nvCxnSpPr>
        <xdr:cNvPr id="115" name="直線コネクタ 114">
          <a:extLst>
            <a:ext uri="{FF2B5EF4-FFF2-40B4-BE49-F238E27FC236}">
              <a16:creationId xmlns:a16="http://schemas.microsoft.com/office/drawing/2014/main" id="{00000000-0008-0000-0E00-000073000000}"/>
            </a:ext>
          </a:extLst>
        </xdr:cNvPr>
        <xdr:cNvCxnSpPr/>
      </xdr:nvCxnSpPr>
      <xdr:spPr>
        <a:xfrm flipV="1">
          <a:off x="10476865" y="5726559"/>
          <a:ext cx="0" cy="15122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42</xdr:row>
      <xdr:rowOff>41706</xdr:rowOff>
    </xdr:from>
    <xdr:ext cx="469744" cy="259045"/>
    <xdr:sp macro="" textlink="">
      <xdr:nvSpPr>
        <xdr:cNvPr id="116" name="【道路】&#10;一人当たり延長最小値テキスト">
          <a:extLst>
            <a:ext uri="{FF2B5EF4-FFF2-40B4-BE49-F238E27FC236}">
              <a16:creationId xmlns:a16="http://schemas.microsoft.com/office/drawing/2014/main" id="{00000000-0008-0000-0E00-000074000000}"/>
            </a:ext>
          </a:extLst>
        </xdr:cNvPr>
        <xdr:cNvSpPr txBox="1"/>
      </xdr:nvSpPr>
      <xdr:spPr>
        <a:xfrm>
          <a:off x="10515600" y="72426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42</xdr:row>
      <xdr:rowOff>37879</xdr:rowOff>
    </xdr:from>
    <xdr:to>
      <xdr:col>55</xdr:col>
      <xdr:colOff>88900</xdr:colOff>
      <xdr:row>42</xdr:row>
      <xdr:rowOff>37879</xdr:rowOff>
    </xdr:to>
    <xdr:cxnSp macro="">
      <xdr:nvCxnSpPr>
        <xdr:cNvPr id="117" name="直線コネクタ 116">
          <a:extLst>
            <a:ext uri="{FF2B5EF4-FFF2-40B4-BE49-F238E27FC236}">
              <a16:creationId xmlns:a16="http://schemas.microsoft.com/office/drawing/2014/main" id="{00000000-0008-0000-0E00-000075000000}"/>
            </a:ext>
          </a:extLst>
        </xdr:cNvPr>
        <xdr:cNvCxnSpPr/>
      </xdr:nvCxnSpPr>
      <xdr:spPr>
        <a:xfrm>
          <a:off x="10388600" y="723877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32</xdr:row>
      <xdr:rowOff>15386</xdr:rowOff>
    </xdr:from>
    <xdr:ext cx="599010" cy="259045"/>
    <xdr:sp macro="" textlink="">
      <xdr:nvSpPr>
        <xdr:cNvPr id="118" name="【道路】&#10;一人当たり延長最大値テキスト">
          <a:extLst>
            <a:ext uri="{FF2B5EF4-FFF2-40B4-BE49-F238E27FC236}">
              <a16:creationId xmlns:a16="http://schemas.microsoft.com/office/drawing/2014/main" id="{00000000-0008-0000-0E00-000076000000}"/>
            </a:ext>
          </a:extLst>
        </xdr:cNvPr>
        <xdr:cNvSpPr txBox="1"/>
      </xdr:nvSpPr>
      <xdr:spPr>
        <a:xfrm>
          <a:off x="10515600" y="550178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793.932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68709</xdr:rowOff>
    </xdr:from>
    <xdr:to>
      <xdr:col>55</xdr:col>
      <xdr:colOff>88900</xdr:colOff>
      <xdr:row>33</xdr:row>
      <xdr:rowOff>68709</xdr:rowOff>
    </xdr:to>
    <xdr:cxnSp macro="">
      <xdr:nvCxnSpPr>
        <xdr:cNvPr id="119" name="直線コネクタ 118">
          <a:extLst>
            <a:ext uri="{FF2B5EF4-FFF2-40B4-BE49-F238E27FC236}">
              <a16:creationId xmlns:a16="http://schemas.microsoft.com/office/drawing/2014/main" id="{00000000-0008-0000-0E00-000077000000}"/>
            </a:ext>
          </a:extLst>
        </xdr:cNvPr>
        <xdr:cNvCxnSpPr/>
      </xdr:nvCxnSpPr>
      <xdr:spPr>
        <a:xfrm>
          <a:off x="10388600" y="572655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40</xdr:row>
      <xdr:rowOff>143662</xdr:rowOff>
    </xdr:from>
    <xdr:ext cx="534377" cy="259045"/>
    <xdr:sp macro="" textlink="">
      <xdr:nvSpPr>
        <xdr:cNvPr id="120" name="【道路】&#10;一人当たり延長平均値テキスト">
          <a:extLst>
            <a:ext uri="{FF2B5EF4-FFF2-40B4-BE49-F238E27FC236}">
              <a16:creationId xmlns:a16="http://schemas.microsoft.com/office/drawing/2014/main" id="{00000000-0008-0000-0E00-000078000000}"/>
            </a:ext>
          </a:extLst>
        </xdr:cNvPr>
        <xdr:cNvSpPr txBox="1"/>
      </xdr:nvSpPr>
      <xdr:spPr>
        <a:xfrm>
          <a:off x="10515600" y="700166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86.596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40</xdr:row>
      <xdr:rowOff>165235</xdr:rowOff>
    </xdr:from>
    <xdr:to>
      <xdr:col>55</xdr:col>
      <xdr:colOff>50800</xdr:colOff>
      <xdr:row>41</xdr:row>
      <xdr:rowOff>95385</xdr:rowOff>
    </xdr:to>
    <xdr:sp macro="" textlink="">
      <xdr:nvSpPr>
        <xdr:cNvPr id="121" name="フローチャート: 判断 120">
          <a:extLst>
            <a:ext uri="{FF2B5EF4-FFF2-40B4-BE49-F238E27FC236}">
              <a16:creationId xmlns:a16="http://schemas.microsoft.com/office/drawing/2014/main" id="{00000000-0008-0000-0E00-000079000000}"/>
            </a:ext>
          </a:extLst>
        </xdr:cNvPr>
        <xdr:cNvSpPr/>
      </xdr:nvSpPr>
      <xdr:spPr>
        <a:xfrm>
          <a:off x="10426700" y="70232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40</xdr:row>
      <xdr:rowOff>169344</xdr:rowOff>
    </xdr:from>
    <xdr:to>
      <xdr:col>50</xdr:col>
      <xdr:colOff>165100</xdr:colOff>
      <xdr:row>41</xdr:row>
      <xdr:rowOff>99494</xdr:rowOff>
    </xdr:to>
    <xdr:sp macro="" textlink="">
      <xdr:nvSpPr>
        <xdr:cNvPr id="122" name="フローチャート: 判断 121">
          <a:extLst>
            <a:ext uri="{FF2B5EF4-FFF2-40B4-BE49-F238E27FC236}">
              <a16:creationId xmlns:a16="http://schemas.microsoft.com/office/drawing/2014/main" id="{00000000-0008-0000-0E00-00007A000000}"/>
            </a:ext>
          </a:extLst>
        </xdr:cNvPr>
        <xdr:cNvSpPr/>
      </xdr:nvSpPr>
      <xdr:spPr>
        <a:xfrm>
          <a:off x="9588500" y="70273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40</xdr:row>
      <xdr:rowOff>164371</xdr:rowOff>
    </xdr:from>
    <xdr:to>
      <xdr:col>46</xdr:col>
      <xdr:colOff>38100</xdr:colOff>
      <xdr:row>41</xdr:row>
      <xdr:rowOff>94521</xdr:rowOff>
    </xdr:to>
    <xdr:sp macro="" textlink="">
      <xdr:nvSpPr>
        <xdr:cNvPr id="123" name="フローチャート: 判断 122">
          <a:extLst>
            <a:ext uri="{FF2B5EF4-FFF2-40B4-BE49-F238E27FC236}">
              <a16:creationId xmlns:a16="http://schemas.microsoft.com/office/drawing/2014/main" id="{00000000-0008-0000-0E00-00007B000000}"/>
            </a:ext>
          </a:extLst>
        </xdr:cNvPr>
        <xdr:cNvSpPr/>
      </xdr:nvSpPr>
      <xdr:spPr>
        <a:xfrm>
          <a:off x="8699500" y="70223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40</xdr:row>
      <xdr:rowOff>162964</xdr:rowOff>
    </xdr:from>
    <xdr:to>
      <xdr:col>41</xdr:col>
      <xdr:colOff>101600</xdr:colOff>
      <xdr:row>41</xdr:row>
      <xdr:rowOff>93114</xdr:rowOff>
    </xdr:to>
    <xdr:sp macro="" textlink="">
      <xdr:nvSpPr>
        <xdr:cNvPr id="124" name="フローチャート: 判断 123">
          <a:extLst>
            <a:ext uri="{FF2B5EF4-FFF2-40B4-BE49-F238E27FC236}">
              <a16:creationId xmlns:a16="http://schemas.microsoft.com/office/drawing/2014/main" id="{00000000-0008-0000-0E00-00007C000000}"/>
            </a:ext>
          </a:extLst>
        </xdr:cNvPr>
        <xdr:cNvSpPr/>
      </xdr:nvSpPr>
      <xdr:spPr>
        <a:xfrm>
          <a:off x="7810500" y="70209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40</xdr:row>
      <xdr:rowOff>168856</xdr:rowOff>
    </xdr:from>
    <xdr:to>
      <xdr:col>36</xdr:col>
      <xdr:colOff>165100</xdr:colOff>
      <xdr:row>41</xdr:row>
      <xdr:rowOff>99006</xdr:rowOff>
    </xdr:to>
    <xdr:sp macro="" textlink="">
      <xdr:nvSpPr>
        <xdr:cNvPr id="125" name="フローチャート: 判断 124">
          <a:extLst>
            <a:ext uri="{FF2B5EF4-FFF2-40B4-BE49-F238E27FC236}">
              <a16:creationId xmlns:a16="http://schemas.microsoft.com/office/drawing/2014/main" id="{00000000-0008-0000-0E00-00007D000000}"/>
            </a:ext>
          </a:extLst>
        </xdr:cNvPr>
        <xdr:cNvSpPr/>
      </xdr:nvSpPr>
      <xdr:spPr>
        <a:xfrm>
          <a:off x="6921500" y="70268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00000000-0008-0000-0E00-00007E000000}"/>
            </a:ext>
          </a:extLst>
        </xdr:cNvPr>
        <xdr:cNvSpPr txBox="1"/>
      </xdr:nvSpPr>
      <xdr:spPr>
        <a:xfrm>
          <a:off x="10287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00000000-0008-0000-0E00-00007F000000}"/>
            </a:ext>
          </a:extLst>
        </xdr:cNvPr>
        <xdr:cNvSpPr txBox="1"/>
      </xdr:nvSpPr>
      <xdr:spPr>
        <a:xfrm>
          <a:off x="9448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8" name="テキスト ボックス 127">
          <a:extLst>
            <a:ext uri="{FF2B5EF4-FFF2-40B4-BE49-F238E27FC236}">
              <a16:creationId xmlns:a16="http://schemas.microsoft.com/office/drawing/2014/main" id="{00000000-0008-0000-0E00-000080000000}"/>
            </a:ext>
          </a:extLst>
        </xdr:cNvPr>
        <xdr:cNvSpPr txBox="1"/>
      </xdr:nvSpPr>
      <xdr:spPr>
        <a:xfrm>
          <a:off x="8559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9" name="テキスト ボックス 128">
          <a:extLst>
            <a:ext uri="{FF2B5EF4-FFF2-40B4-BE49-F238E27FC236}">
              <a16:creationId xmlns:a16="http://schemas.microsoft.com/office/drawing/2014/main" id="{00000000-0008-0000-0E00-000081000000}"/>
            </a:ext>
          </a:extLst>
        </xdr:cNvPr>
        <xdr:cNvSpPr txBox="1"/>
      </xdr:nvSpPr>
      <xdr:spPr>
        <a:xfrm>
          <a:off x="7670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30" name="テキスト ボックス 129">
          <a:extLst>
            <a:ext uri="{FF2B5EF4-FFF2-40B4-BE49-F238E27FC236}">
              <a16:creationId xmlns:a16="http://schemas.microsoft.com/office/drawing/2014/main" id="{00000000-0008-0000-0E00-000082000000}"/>
            </a:ext>
          </a:extLst>
        </xdr:cNvPr>
        <xdr:cNvSpPr txBox="1"/>
      </xdr:nvSpPr>
      <xdr:spPr>
        <a:xfrm>
          <a:off x="6781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161213</xdr:rowOff>
    </xdr:from>
    <xdr:to>
      <xdr:col>55</xdr:col>
      <xdr:colOff>50800</xdr:colOff>
      <xdr:row>37</xdr:row>
      <xdr:rowOff>91363</xdr:rowOff>
    </xdr:to>
    <xdr:sp macro="" textlink="">
      <xdr:nvSpPr>
        <xdr:cNvPr id="131" name="楕円 130">
          <a:extLst>
            <a:ext uri="{FF2B5EF4-FFF2-40B4-BE49-F238E27FC236}">
              <a16:creationId xmlns:a16="http://schemas.microsoft.com/office/drawing/2014/main" id="{00000000-0008-0000-0E00-000083000000}"/>
            </a:ext>
          </a:extLst>
        </xdr:cNvPr>
        <xdr:cNvSpPr/>
      </xdr:nvSpPr>
      <xdr:spPr>
        <a:xfrm>
          <a:off x="10426700" y="63334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36</xdr:row>
      <xdr:rowOff>12640</xdr:rowOff>
    </xdr:from>
    <xdr:ext cx="599010" cy="259045"/>
    <xdr:sp macro="" textlink="">
      <xdr:nvSpPr>
        <xdr:cNvPr id="132" name="【道路】&#10;一人当たり延長該当値テキスト">
          <a:extLst>
            <a:ext uri="{FF2B5EF4-FFF2-40B4-BE49-F238E27FC236}">
              <a16:creationId xmlns:a16="http://schemas.microsoft.com/office/drawing/2014/main" id="{00000000-0008-0000-0E00-000084000000}"/>
            </a:ext>
          </a:extLst>
        </xdr:cNvPr>
        <xdr:cNvSpPr txBox="1"/>
      </xdr:nvSpPr>
      <xdr:spPr>
        <a:xfrm>
          <a:off x="10515600" y="618484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448.707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37</xdr:row>
      <xdr:rowOff>25088</xdr:rowOff>
    </xdr:from>
    <xdr:to>
      <xdr:col>50</xdr:col>
      <xdr:colOff>165100</xdr:colOff>
      <xdr:row>37</xdr:row>
      <xdr:rowOff>126688</xdr:rowOff>
    </xdr:to>
    <xdr:sp macro="" textlink="">
      <xdr:nvSpPr>
        <xdr:cNvPr id="133" name="楕円 132">
          <a:extLst>
            <a:ext uri="{FF2B5EF4-FFF2-40B4-BE49-F238E27FC236}">
              <a16:creationId xmlns:a16="http://schemas.microsoft.com/office/drawing/2014/main" id="{00000000-0008-0000-0E00-000085000000}"/>
            </a:ext>
          </a:extLst>
        </xdr:cNvPr>
        <xdr:cNvSpPr/>
      </xdr:nvSpPr>
      <xdr:spPr>
        <a:xfrm>
          <a:off x="9588500" y="63687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37</xdr:row>
      <xdr:rowOff>40563</xdr:rowOff>
    </xdr:from>
    <xdr:to>
      <xdr:col>55</xdr:col>
      <xdr:colOff>0</xdr:colOff>
      <xdr:row>37</xdr:row>
      <xdr:rowOff>75888</xdr:rowOff>
    </xdr:to>
    <xdr:cxnSp macro="">
      <xdr:nvCxnSpPr>
        <xdr:cNvPr id="134" name="直線コネクタ 133">
          <a:extLst>
            <a:ext uri="{FF2B5EF4-FFF2-40B4-BE49-F238E27FC236}">
              <a16:creationId xmlns:a16="http://schemas.microsoft.com/office/drawing/2014/main" id="{00000000-0008-0000-0E00-000086000000}"/>
            </a:ext>
          </a:extLst>
        </xdr:cNvPr>
        <xdr:cNvCxnSpPr/>
      </xdr:nvCxnSpPr>
      <xdr:spPr>
        <a:xfrm flipV="1">
          <a:off x="9639300" y="6384213"/>
          <a:ext cx="838200" cy="353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37</xdr:row>
      <xdr:rowOff>52468</xdr:rowOff>
    </xdr:from>
    <xdr:to>
      <xdr:col>46</xdr:col>
      <xdr:colOff>38100</xdr:colOff>
      <xdr:row>37</xdr:row>
      <xdr:rowOff>154068</xdr:rowOff>
    </xdr:to>
    <xdr:sp macro="" textlink="">
      <xdr:nvSpPr>
        <xdr:cNvPr id="135" name="楕円 134">
          <a:extLst>
            <a:ext uri="{FF2B5EF4-FFF2-40B4-BE49-F238E27FC236}">
              <a16:creationId xmlns:a16="http://schemas.microsoft.com/office/drawing/2014/main" id="{00000000-0008-0000-0E00-000087000000}"/>
            </a:ext>
          </a:extLst>
        </xdr:cNvPr>
        <xdr:cNvSpPr/>
      </xdr:nvSpPr>
      <xdr:spPr>
        <a:xfrm>
          <a:off x="8699500" y="63961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37</xdr:row>
      <xdr:rowOff>75888</xdr:rowOff>
    </xdr:from>
    <xdr:to>
      <xdr:col>50</xdr:col>
      <xdr:colOff>114300</xdr:colOff>
      <xdr:row>37</xdr:row>
      <xdr:rowOff>103268</xdr:rowOff>
    </xdr:to>
    <xdr:cxnSp macro="">
      <xdr:nvCxnSpPr>
        <xdr:cNvPr id="136" name="直線コネクタ 135">
          <a:extLst>
            <a:ext uri="{FF2B5EF4-FFF2-40B4-BE49-F238E27FC236}">
              <a16:creationId xmlns:a16="http://schemas.microsoft.com/office/drawing/2014/main" id="{00000000-0008-0000-0E00-000088000000}"/>
            </a:ext>
          </a:extLst>
        </xdr:cNvPr>
        <xdr:cNvCxnSpPr/>
      </xdr:nvCxnSpPr>
      <xdr:spPr>
        <a:xfrm flipV="1">
          <a:off x="8750300" y="6419538"/>
          <a:ext cx="889000" cy="273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83908</xdr:rowOff>
    </xdr:from>
    <xdr:to>
      <xdr:col>41</xdr:col>
      <xdr:colOff>101600</xdr:colOff>
      <xdr:row>38</xdr:row>
      <xdr:rowOff>14058</xdr:rowOff>
    </xdr:to>
    <xdr:sp macro="" textlink="">
      <xdr:nvSpPr>
        <xdr:cNvPr id="137" name="楕円 136">
          <a:extLst>
            <a:ext uri="{FF2B5EF4-FFF2-40B4-BE49-F238E27FC236}">
              <a16:creationId xmlns:a16="http://schemas.microsoft.com/office/drawing/2014/main" id="{00000000-0008-0000-0E00-000089000000}"/>
            </a:ext>
          </a:extLst>
        </xdr:cNvPr>
        <xdr:cNvSpPr/>
      </xdr:nvSpPr>
      <xdr:spPr>
        <a:xfrm>
          <a:off x="7810500" y="64275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37</xdr:row>
      <xdr:rowOff>103268</xdr:rowOff>
    </xdr:from>
    <xdr:to>
      <xdr:col>45</xdr:col>
      <xdr:colOff>177800</xdr:colOff>
      <xdr:row>37</xdr:row>
      <xdr:rowOff>134708</xdr:rowOff>
    </xdr:to>
    <xdr:cxnSp macro="">
      <xdr:nvCxnSpPr>
        <xdr:cNvPr id="138" name="直線コネクタ 137">
          <a:extLst>
            <a:ext uri="{FF2B5EF4-FFF2-40B4-BE49-F238E27FC236}">
              <a16:creationId xmlns:a16="http://schemas.microsoft.com/office/drawing/2014/main" id="{00000000-0008-0000-0E00-00008A000000}"/>
            </a:ext>
          </a:extLst>
        </xdr:cNvPr>
        <xdr:cNvCxnSpPr/>
      </xdr:nvCxnSpPr>
      <xdr:spPr>
        <a:xfrm flipV="1">
          <a:off x="7861300" y="6446918"/>
          <a:ext cx="889000" cy="314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36</xdr:row>
      <xdr:rowOff>58574</xdr:rowOff>
    </xdr:from>
    <xdr:to>
      <xdr:col>36</xdr:col>
      <xdr:colOff>165100</xdr:colOff>
      <xdr:row>36</xdr:row>
      <xdr:rowOff>160174</xdr:rowOff>
    </xdr:to>
    <xdr:sp macro="" textlink="">
      <xdr:nvSpPr>
        <xdr:cNvPr id="139" name="楕円 138">
          <a:extLst>
            <a:ext uri="{FF2B5EF4-FFF2-40B4-BE49-F238E27FC236}">
              <a16:creationId xmlns:a16="http://schemas.microsoft.com/office/drawing/2014/main" id="{00000000-0008-0000-0E00-00008B000000}"/>
            </a:ext>
          </a:extLst>
        </xdr:cNvPr>
        <xdr:cNvSpPr/>
      </xdr:nvSpPr>
      <xdr:spPr>
        <a:xfrm>
          <a:off x="6921500" y="62307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36</xdr:row>
      <xdr:rowOff>109374</xdr:rowOff>
    </xdr:from>
    <xdr:to>
      <xdr:col>41</xdr:col>
      <xdr:colOff>50800</xdr:colOff>
      <xdr:row>37</xdr:row>
      <xdr:rowOff>134708</xdr:rowOff>
    </xdr:to>
    <xdr:cxnSp macro="">
      <xdr:nvCxnSpPr>
        <xdr:cNvPr id="140" name="直線コネクタ 139">
          <a:extLst>
            <a:ext uri="{FF2B5EF4-FFF2-40B4-BE49-F238E27FC236}">
              <a16:creationId xmlns:a16="http://schemas.microsoft.com/office/drawing/2014/main" id="{00000000-0008-0000-0E00-00008C000000}"/>
            </a:ext>
          </a:extLst>
        </xdr:cNvPr>
        <xdr:cNvCxnSpPr/>
      </xdr:nvCxnSpPr>
      <xdr:spPr>
        <a:xfrm>
          <a:off x="6972300" y="6281574"/>
          <a:ext cx="889000" cy="1967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24911</xdr:colOff>
      <xdr:row>41</xdr:row>
      <xdr:rowOff>90621</xdr:rowOff>
    </xdr:from>
    <xdr:ext cx="534377" cy="259045"/>
    <xdr:sp macro="" textlink="">
      <xdr:nvSpPr>
        <xdr:cNvPr id="141" name="n_1aveValue【道路】&#10;一人当たり延長">
          <a:extLst>
            <a:ext uri="{FF2B5EF4-FFF2-40B4-BE49-F238E27FC236}">
              <a16:creationId xmlns:a16="http://schemas.microsoft.com/office/drawing/2014/main" id="{00000000-0008-0000-0E00-00008D000000}"/>
            </a:ext>
          </a:extLst>
        </xdr:cNvPr>
        <xdr:cNvSpPr txBox="1"/>
      </xdr:nvSpPr>
      <xdr:spPr>
        <a:xfrm>
          <a:off x="9359411" y="71200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84.439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101111</xdr:colOff>
      <xdr:row>41</xdr:row>
      <xdr:rowOff>85648</xdr:rowOff>
    </xdr:from>
    <xdr:ext cx="534377" cy="259045"/>
    <xdr:sp macro="" textlink="">
      <xdr:nvSpPr>
        <xdr:cNvPr id="142" name="n_2aveValue【道路】&#10;一人当たり延長">
          <a:extLst>
            <a:ext uri="{FF2B5EF4-FFF2-40B4-BE49-F238E27FC236}">
              <a16:creationId xmlns:a16="http://schemas.microsoft.com/office/drawing/2014/main" id="{00000000-0008-0000-0E00-00008E000000}"/>
            </a:ext>
          </a:extLst>
        </xdr:cNvPr>
        <xdr:cNvSpPr txBox="1"/>
      </xdr:nvSpPr>
      <xdr:spPr>
        <a:xfrm>
          <a:off x="8483111" y="71150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87.049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164611</xdr:colOff>
      <xdr:row>41</xdr:row>
      <xdr:rowOff>84241</xdr:rowOff>
    </xdr:from>
    <xdr:ext cx="534377" cy="259045"/>
    <xdr:sp macro="" textlink="">
      <xdr:nvSpPr>
        <xdr:cNvPr id="143" name="n_3aveValue【道路】&#10;一人当たり延長">
          <a:extLst>
            <a:ext uri="{FF2B5EF4-FFF2-40B4-BE49-F238E27FC236}">
              <a16:creationId xmlns:a16="http://schemas.microsoft.com/office/drawing/2014/main" id="{00000000-0008-0000-0E00-00008F000000}"/>
            </a:ext>
          </a:extLst>
        </xdr:cNvPr>
        <xdr:cNvSpPr txBox="1"/>
      </xdr:nvSpPr>
      <xdr:spPr>
        <a:xfrm>
          <a:off x="7594111" y="71136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87.788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37611</xdr:colOff>
      <xdr:row>41</xdr:row>
      <xdr:rowOff>90133</xdr:rowOff>
    </xdr:from>
    <xdr:ext cx="534377" cy="259045"/>
    <xdr:sp macro="" textlink="">
      <xdr:nvSpPr>
        <xdr:cNvPr id="144" name="n_4aveValue【道路】&#10;一人当たり延長">
          <a:extLst>
            <a:ext uri="{FF2B5EF4-FFF2-40B4-BE49-F238E27FC236}">
              <a16:creationId xmlns:a16="http://schemas.microsoft.com/office/drawing/2014/main" id="{00000000-0008-0000-0E00-000090000000}"/>
            </a:ext>
          </a:extLst>
        </xdr:cNvPr>
        <xdr:cNvSpPr txBox="1"/>
      </xdr:nvSpPr>
      <xdr:spPr>
        <a:xfrm>
          <a:off x="6705111" y="71195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84.695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183094</xdr:colOff>
      <xdr:row>35</xdr:row>
      <xdr:rowOff>143215</xdr:rowOff>
    </xdr:from>
    <xdr:ext cx="599010" cy="259045"/>
    <xdr:sp macro="" textlink="">
      <xdr:nvSpPr>
        <xdr:cNvPr id="145" name="n_1mainValue【道路】&#10;一人当たり延長">
          <a:extLst>
            <a:ext uri="{FF2B5EF4-FFF2-40B4-BE49-F238E27FC236}">
              <a16:creationId xmlns:a16="http://schemas.microsoft.com/office/drawing/2014/main" id="{00000000-0008-0000-0E00-000091000000}"/>
            </a:ext>
          </a:extLst>
        </xdr:cNvPr>
        <xdr:cNvSpPr txBox="1"/>
      </xdr:nvSpPr>
      <xdr:spPr>
        <a:xfrm>
          <a:off x="9327094" y="614396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430.164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68794</xdr:colOff>
      <xdr:row>35</xdr:row>
      <xdr:rowOff>170595</xdr:rowOff>
    </xdr:from>
    <xdr:ext cx="599010" cy="259045"/>
    <xdr:sp macro="" textlink="">
      <xdr:nvSpPr>
        <xdr:cNvPr id="146" name="n_2mainValue【道路】&#10;一人当たり延長">
          <a:extLst>
            <a:ext uri="{FF2B5EF4-FFF2-40B4-BE49-F238E27FC236}">
              <a16:creationId xmlns:a16="http://schemas.microsoft.com/office/drawing/2014/main" id="{00000000-0008-0000-0E00-000092000000}"/>
            </a:ext>
          </a:extLst>
        </xdr:cNvPr>
        <xdr:cNvSpPr txBox="1"/>
      </xdr:nvSpPr>
      <xdr:spPr>
        <a:xfrm>
          <a:off x="8450794" y="617134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415.791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132294</xdr:colOff>
      <xdr:row>36</xdr:row>
      <xdr:rowOff>30585</xdr:rowOff>
    </xdr:from>
    <xdr:ext cx="599010" cy="259045"/>
    <xdr:sp macro="" textlink="">
      <xdr:nvSpPr>
        <xdr:cNvPr id="147" name="n_3mainValue【道路】&#10;一人当たり延長">
          <a:extLst>
            <a:ext uri="{FF2B5EF4-FFF2-40B4-BE49-F238E27FC236}">
              <a16:creationId xmlns:a16="http://schemas.microsoft.com/office/drawing/2014/main" id="{00000000-0008-0000-0E00-000093000000}"/>
            </a:ext>
          </a:extLst>
        </xdr:cNvPr>
        <xdr:cNvSpPr txBox="1"/>
      </xdr:nvSpPr>
      <xdr:spPr>
        <a:xfrm>
          <a:off x="7561794" y="620278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399.287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5294</xdr:colOff>
      <xdr:row>35</xdr:row>
      <xdr:rowOff>5251</xdr:rowOff>
    </xdr:from>
    <xdr:ext cx="599010" cy="259045"/>
    <xdr:sp macro="" textlink="">
      <xdr:nvSpPr>
        <xdr:cNvPr id="148" name="n_4mainValue【道路】&#10;一人当たり延長">
          <a:extLst>
            <a:ext uri="{FF2B5EF4-FFF2-40B4-BE49-F238E27FC236}">
              <a16:creationId xmlns:a16="http://schemas.microsoft.com/office/drawing/2014/main" id="{00000000-0008-0000-0E00-000094000000}"/>
            </a:ext>
          </a:extLst>
        </xdr:cNvPr>
        <xdr:cNvSpPr txBox="1"/>
      </xdr:nvSpPr>
      <xdr:spPr>
        <a:xfrm>
          <a:off x="6672794" y="600600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502.586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9" name="正方形/長方形 148">
          <a:extLst>
            <a:ext uri="{FF2B5EF4-FFF2-40B4-BE49-F238E27FC236}">
              <a16:creationId xmlns:a16="http://schemas.microsoft.com/office/drawing/2014/main" id="{00000000-0008-0000-0E00-000095000000}"/>
            </a:ext>
          </a:extLst>
        </xdr:cNvPr>
        <xdr:cNvSpPr/>
      </xdr:nvSpPr>
      <xdr:spPr>
        <a:xfrm>
          <a:off x="762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50</xdr:row>
      <xdr:rowOff>88900</xdr:rowOff>
    </xdr:from>
    <xdr:to>
      <xdr:col>12</xdr:col>
      <xdr:colOff>127000</xdr:colOff>
      <xdr:row>52</xdr:row>
      <xdr:rowOff>0</xdr:rowOff>
    </xdr:to>
    <xdr:sp macro="" textlink="">
      <xdr:nvSpPr>
        <xdr:cNvPr id="150" name="正方形/長方形 149">
          <a:extLst>
            <a:ext uri="{FF2B5EF4-FFF2-40B4-BE49-F238E27FC236}">
              <a16:creationId xmlns:a16="http://schemas.microsoft.com/office/drawing/2014/main" id="{00000000-0008-0000-0E00-000096000000}"/>
            </a:ext>
          </a:extLst>
        </xdr:cNvPr>
        <xdr:cNvSpPr/>
      </xdr:nvSpPr>
      <xdr:spPr>
        <a:xfrm>
          <a:off x="889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51</xdr:row>
      <xdr:rowOff>120650</xdr:rowOff>
    </xdr:from>
    <xdr:to>
      <xdr:col>12</xdr:col>
      <xdr:colOff>127000</xdr:colOff>
      <xdr:row>53</xdr:row>
      <xdr:rowOff>31750</xdr:rowOff>
    </xdr:to>
    <xdr:sp macro="" textlink="">
      <xdr:nvSpPr>
        <xdr:cNvPr id="151" name="正方形/長方形 150">
          <a:extLst>
            <a:ext uri="{FF2B5EF4-FFF2-40B4-BE49-F238E27FC236}">
              <a16:creationId xmlns:a16="http://schemas.microsoft.com/office/drawing/2014/main" id="{00000000-0008-0000-0E00-000097000000}"/>
            </a:ext>
          </a:extLst>
        </xdr:cNvPr>
        <xdr:cNvSpPr/>
      </xdr:nvSpPr>
      <xdr:spPr>
        <a:xfrm>
          <a:off x="889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105/150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50</xdr:row>
      <xdr:rowOff>88900</xdr:rowOff>
    </xdr:from>
    <xdr:to>
      <xdr:col>18</xdr:col>
      <xdr:colOff>0</xdr:colOff>
      <xdr:row>52</xdr:row>
      <xdr:rowOff>0</xdr:rowOff>
    </xdr:to>
    <xdr:sp macro="" textlink="">
      <xdr:nvSpPr>
        <xdr:cNvPr id="152" name="正方形/長方形 151">
          <a:extLst>
            <a:ext uri="{FF2B5EF4-FFF2-40B4-BE49-F238E27FC236}">
              <a16:creationId xmlns:a16="http://schemas.microsoft.com/office/drawing/2014/main" id="{00000000-0008-0000-0E00-000098000000}"/>
            </a:ext>
          </a:extLst>
        </xdr:cNvPr>
        <xdr:cNvSpPr/>
      </xdr:nvSpPr>
      <xdr:spPr>
        <a:xfrm>
          <a:off x="1905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51</xdr:row>
      <xdr:rowOff>120650</xdr:rowOff>
    </xdr:from>
    <xdr:to>
      <xdr:col>18</xdr:col>
      <xdr:colOff>0</xdr:colOff>
      <xdr:row>53</xdr:row>
      <xdr:rowOff>31750</xdr:rowOff>
    </xdr:to>
    <xdr:sp macro="" textlink="">
      <xdr:nvSpPr>
        <xdr:cNvPr id="153" name="正方形/長方形 152">
          <a:extLst>
            <a:ext uri="{FF2B5EF4-FFF2-40B4-BE49-F238E27FC236}">
              <a16:creationId xmlns:a16="http://schemas.microsoft.com/office/drawing/2014/main" id="{00000000-0008-0000-0E00-000099000000}"/>
            </a:ext>
          </a:extLst>
        </xdr:cNvPr>
        <xdr:cNvSpPr/>
      </xdr:nvSpPr>
      <xdr:spPr>
        <a:xfrm>
          <a:off x="1905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50</xdr:row>
      <xdr:rowOff>88900</xdr:rowOff>
    </xdr:from>
    <xdr:to>
      <xdr:col>24</xdr:col>
      <xdr:colOff>0</xdr:colOff>
      <xdr:row>52</xdr:row>
      <xdr:rowOff>0</xdr:rowOff>
    </xdr:to>
    <xdr:sp macro="" textlink="">
      <xdr:nvSpPr>
        <xdr:cNvPr id="154" name="正方形/長方形 153">
          <a:extLst>
            <a:ext uri="{FF2B5EF4-FFF2-40B4-BE49-F238E27FC236}">
              <a16:creationId xmlns:a16="http://schemas.microsoft.com/office/drawing/2014/main" id="{00000000-0008-0000-0E00-00009A000000}"/>
            </a:ext>
          </a:extLst>
        </xdr:cNvPr>
        <xdr:cNvSpPr/>
      </xdr:nvSpPr>
      <xdr:spPr>
        <a:xfrm>
          <a:off x="3048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16</xdr:col>
      <xdr:colOff>0</xdr:colOff>
      <xdr:row>51</xdr:row>
      <xdr:rowOff>120650</xdr:rowOff>
    </xdr:from>
    <xdr:to>
      <xdr:col>24</xdr:col>
      <xdr:colOff>0</xdr:colOff>
      <xdr:row>53</xdr:row>
      <xdr:rowOff>31750</xdr:rowOff>
    </xdr:to>
    <xdr:sp macro="" textlink="">
      <xdr:nvSpPr>
        <xdr:cNvPr id="155" name="正方形/長方形 154">
          <a:extLst>
            <a:ext uri="{FF2B5EF4-FFF2-40B4-BE49-F238E27FC236}">
              <a16:creationId xmlns:a16="http://schemas.microsoft.com/office/drawing/2014/main" id="{00000000-0008-0000-0E00-00009B000000}"/>
            </a:ext>
          </a:extLst>
        </xdr:cNvPr>
        <xdr:cNvSpPr/>
      </xdr:nvSpPr>
      <xdr:spPr>
        <a:xfrm>
          <a:off x="3048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6" name="正方形/長方形 155">
          <a:extLst>
            <a:ext uri="{FF2B5EF4-FFF2-40B4-BE49-F238E27FC236}">
              <a16:creationId xmlns:a16="http://schemas.microsoft.com/office/drawing/2014/main" id="{00000000-0008-0000-0E00-00009C000000}"/>
            </a:ext>
          </a:extLst>
        </xdr:cNvPr>
        <xdr:cNvSpPr/>
      </xdr:nvSpPr>
      <xdr:spPr>
        <a:xfrm>
          <a:off x="762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7" name="テキスト ボックス 156">
          <a:extLst>
            <a:ext uri="{FF2B5EF4-FFF2-40B4-BE49-F238E27FC236}">
              <a16:creationId xmlns:a16="http://schemas.microsoft.com/office/drawing/2014/main" id="{00000000-0008-0000-0E00-00009D000000}"/>
            </a:ext>
          </a:extLst>
        </xdr:cNvPr>
        <xdr:cNvSpPr txBox="1"/>
      </xdr:nvSpPr>
      <xdr:spPr>
        <a:xfrm>
          <a:off x="723900" y="895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8" name="直線コネクタ 157">
          <a:extLst>
            <a:ext uri="{FF2B5EF4-FFF2-40B4-BE49-F238E27FC236}">
              <a16:creationId xmlns:a16="http://schemas.microsoft.com/office/drawing/2014/main" id="{00000000-0008-0000-0E00-00009E000000}"/>
            </a:ext>
          </a:extLst>
        </xdr:cNvPr>
        <xdr:cNvCxnSpPr/>
      </xdr:nvCxnSpPr>
      <xdr:spPr>
        <a:xfrm>
          <a:off x="762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159" name="テキスト ボックス 158">
          <a:extLst>
            <a:ext uri="{FF2B5EF4-FFF2-40B4-BE49-F238E27FC236}">
              <a16:creationId xmlns:a16="http://schemas.microsoft.com/office/drawing/2014/main" id="{00000000-0008-0000-0E00-00009F000000}"/>
            </a:ext>
          </a:extLst>
        </xdr:cNvPr>
        <xdr:cNvSpPr txBox="1"/>
      </xdr:nvSpPr>
      <xdr:spPr>
        <a:xfrm>
          <a:off x="294821" y="1128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130628</xdr:rowOff>
    </xdr:from>
    <xdr:to>
      <xdr:col>28</xdr:col>
      <xdr:colOff>114300</xdr:colOff>
      <xdr:row>64</xdr:row>
      <xdr:rowOff>130628</xdr:rowOff>
    </xdr:to>
    <xdr:cxnSp macro="">
      <xdr:nvCxnSpPr>
        <xdr:cNvPr id="160" name="直線コネクタ 159">
          <a:extLst>
            <a:ext uri="{FF2B5EF4-FFF2-40B4-BE49-F238E27FC236}">
              <a16:creationId xmlns:a16="http://schemas.microsoft.com/office/drawing/2014/main" id="{00000000-0008-0000-0E00-0000A0000000}"/>
            </a:ext>
          </a:extLst>
        </xdr:cNvPr>
        <xdr:cNvCxnSpPr/>
      </xdr:nvCxnSpPr>
      <xdr:spPr>
        <a:xfrm>
          <a:off x="762000" y="11103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63</xdr:row>
      <xdr:rowOff>159855</xdr:rowOff>
    </xdr:from>
    <xdr:ext cx="467179" cy="259045"/>
    <xdr:sp macro="" textlink="">
      <xdr:nvSpPr>
        <xdr:cNvPr id="161" name="テキスト ボックス 160">
          <a:extLst>
            <a:ext uri="{FF2B5EF4-FFF2-40B4-BE49-F238E27FC236}">
              <a16:creationId xmlns:a16="http://schemas.microsoft.com/office/drawing/2014/main" id="{00000000-0008-0000-0E00-0000A1000000}"/>
            </a:ext>
          </a:extLst>
        </xdr:cNvPr>
        <xdr:cNvSpPr txBox="1"/>
      </xdr:nvSpPr>
      <xdr:spPr>
        <a:xfrm>
          <a:off x="294821" y="109612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146957</xdr:rowOff>
    </xdr:from>
    <xdr:to>
      <xdr:col>28</xdr:col>
      <xdr:colOff>114300</xdr:colOff>
      <xdr:row>62</xdr:row>
      <xdr:rowOff>146957</xdr:rowOff>
    </xdr:to>
    <xdr:cxnSp macro="">
      <xdr:nvCxnSpPr>
        <xdr:cNvPr id="162" name="直線コネクタ 161">
          <a:extLst>
            <a:ext uri="{FF2B5EF4-FFF2-40B4-BE49-F238E27FC236}">
              <a16:creationId xmlns:a16="http://schemas.microsoft.com/office/drawing/2014/main" id="{00000000-0008-0000-0E00-0000A2000000}"/>
            </a:ext>
          </a:extLst>
        </xdr:cNvPr>
        <xdr:cNvCxnSpPr/>
      </xdr:nvCxnSpPr>
      <xdr:spPr>
        <a:xfrm>
          <a:off x="762000" y="1077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62</xdr:row>
      <xdr:rowOff>4734</xdr:rowOff>
    </xdr:from>
    <xdr:ext cx="403059" cy="259045"/>
    <xdr:sp macro="" textlink="">
      <xdr:nvSpPr>
        <xdr:cNvPr id="163" name="テキスト ボックス 162">
          <a:extLst>
            <a:ext uri="{FF2B5EF4-FFF2-40B4-BE49-F238E27FC236}">
              <a16:creationId xmlns:a16="http://schemas.microsoft.com/office/drawing/2014/main" id="{00000000-0008-0000-0E00-0000A3000000}"/>
            </a:ext>
          </a:extLst>
        </xdr:cNvPr>
        <xdr:cNvSpPr txBox="1"/>
      </xdr:nvSpPr>
      <xdr:spPr>
        <a:xfrm>
          <a:off x="358941" y="1063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163285</xdr:rowOff>
    </xdr:from>
    <xdr:to>
      <xdr:col>28</xdr:col>
      <xdr:colOff>114300</xdr:colOff>
      <xdr:row>60</xdr:row>
      <xdr:rowOff>163285</xdr:rowOff>
    </xdr:to>
    <xdr:cxnSp macro="">
      <xdr:nvCxnSpPr>
        <xdr:cNvPr id="164" name="直線コネクタ 163">
          <a:extLst>
            <a:ext uri="{FF2B5EF4-FFF2-40B4-BE49-F238E27FC236}">
              <a16:creationId xmlns:a16="http://schemas.microsoft.com/office/drawing/2014/main" id="{00000000-0008-0000-0E00-0000A4000000}"/>
            </a:ext>
          </a:extLst>
        </xdr:cNvPr>
        <xdr:cNvCxnSpPr/>
      </xdr:nvCxnSpPr>
      <xdr:spPr>
        <a:xfrm>
          <a:off x="762000" y="1045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21062</xdr:rowOff>
    </xdr:from>
    <xdr:ext cx="403059" cy="259045"/>
    <xdr:sp macro="" textlink="">
      <xdr:nvSpPr>
        <xdr:cNvPr id="165" name="テキスト ボックス 164">
          <a:extLst>
            <a:ext uri="{FF2B5EF4-FFF2-40B4-BE49-F238E27FC236}">
              <a16:creationId xmlns:a16="http://schemas.microsoft.com/office/drawing/2014/main" id="{00000000-0008-0000-0E00-0000A5000000}"/>
            </a:ext>
          </a:extLst>
        </xdr:cNvPr>
        <xdr:cNvSpPr txBox="1"/>
      </xdr:nvSpPr>
      <xdr:spPr>
        <a:xfrm>
          <a:off x="358941" y="103080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8165</xdr:rowOff>
    </xdr:from>
    <xdr:to>
      <xdr:col>28</xdr:col>
      <xdr:colOff>114300</xdr:colOff>
      <xdr:row>59</xdr:row>
      <xdr:rowOff>8165</xdr:rowOff>
    </xdr:to>
    <xdr:cxnSp macro="">
      <xdr:nvCxnSpPr>
        <xdr:cNvPr id="166" name="直線コネクタ 165">
          <a:extLst>
            <a:ext uri="{FF2B5EF4-FFF2-40B4-BE49-F238E27FC236}">
              <a16:creationId xmlns:a16="http://schemas.microsoft.com/office/drawing/2014/main" id="{00000000-0008-0000-0E00-0000A6000000}"/>
            </a:ext>
          </a:extLst>
        </xdr:cNvPr>
        <xdr:cNvCxnSpPr/>
      </xdr:nvCxnSpPr>
      <xdr:spPr>
        <a:xfrm>
          <a:off x="762000" y="1012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58</xdr:row>
      <xdr:rowOff>37392</xdr:rowOff>
    </xdr:from>
    <xdr:ext cx="403059" cy="259045"/>
    <xdr:sp macro="" textlink="">
      <xdr:nvSpPr>
        <xdr:cNvPr id="167" name="テキスト ボックス 166">
          <a:extLst>
            <a:ext uri="{FF2B5EF4-FFF2-40B4-BE49-F238E27FC236}">
              <a16:creationId xmlns:a16="http://schemas.microsoft.com/office/drawing/2014/main" id="{00000000-0008-0000-0E00-0000A7000000}"/>
            </a:ext>
          </a:extLst>
        </xdr:cNvPr>
        <xdr:cNvSpPr txBox="1"/>
      </xdr:nvSpPr>
      <xdr:spPr>
        <a:xfrm>
          <a:off x="358941" y="998149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24493</xdr:rowOff>
    </xdr:from>
    <xdr:to>
      <xdr:col>28</xdr:col>
      <xdr:colOff>114300</xdr:colOff>
      <xdr:row>57</xdr:row>
      <xdr:rowOff>24493</xdr:rowOff>
    </xdr:to>
    <xdr:cxnSp macro="">
      <xdr:nvCxnSpPr>
        <xdr:cNvPr id="168" name="直線コネクタ 167">
          <a:extLst>
            <a:ext uri="{FF2B5EF4-FFF2-40B4-BE49-F238E27FC236}">
              <a16:creationId xmlns:a16="http://schemas.microsoft.com/office/drawing/2014/main" id="{00000000-0008-0000-0E00-0000A8000000}"/>
            </a:ext>
          </a:extLst>
        </xdr:cNvPr>
        <xdr:cNvCxnSpPr/>
      </xdr:nvCxnSpPr>
      <xdr:spPr>
        <a:xfrm>
          <a:off x="762000" y="979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53720</xdr:rowOff>
    </xdr:from>
    <xdr:ext cx="403059" cy="259045"/>
    <xdr:sp macro="" textlink="">
      <xdr:nvSpPr>
        <xdr:cNvPr id="169" name="テキスト ボックス 168">
          <a:extLst>
            <a:ext uri="{FF2B5EF4-FFF2-40B4-BE49-F238E27FC236}">
              <a16:creationId xmlns:a16="http://schemas.microsoft.com/office/drawing/2014/main" id="{00000000-0008-0000-0E00-0000A9000000}"/>
            </a:ext>
          </a:extLst>
        </xdr:cNvPr>
        <xdr:cNvSpPr txBox="1"/>
      </xdr:nvSpPr>
      <xdr:spPr>
        <a:xfrm>
          <a:off x="358941" y="965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40822</xdr:rowOff>
    </xdr:from>
    <xdr:to>
      <xdr:col>28</xdr:col>
      <xdr:colOff>114300</xdr:colOff>
      <xdr:row>55</xdr:row>
      <xdr:rowOff>40822</xdr:rowOff>
    </xdr:to>
    <xdr:cxnSp macro="">
      <xdr:nvCxnSpPr>
        <xdr:cNvPr id="170" name="直線コネクタ 169">
          <a:extLst>
            <a:ext uri="{FF2B5EF4-FFF2-40B4-BE49-F238E27FC236}">
              <a16:creationId xmlns:a16="http://schemas.microsoft.com/office/drawing/2014/main" id="{00000000-0008-0000-0E00-0000AA000000}"/>
            </a:ext>
          </a:extLst>
        </xdr:cNvPr>
        <xdr:cNvCxnSpPr/>
      </xdr:nvCxnSpPr>
      <xdr:spPr>
        <a:xfrm>
          <a:off x="762000" y="947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54</xdr:row>
      <xdr:rowOff>70049</xdr:rowOff>
    </xdr:from>
    <xdr:ext cx="338939" cy="259045"/>
    <xdr:sp macro="" textlink="">
      <xdr:nvSpPr>
        <xdr:cNvPr id="171" name="テキスト ボックス 170">
          <a:extLst>
            <a:ext uri="{FF2B5EF4-FFF2-40B4-BE49-F238E27FC236}">
              <a16:creationId xmlns:a16="http://schemas.microsoft.com/office/drawing/2014/main" id="{00000000-0008-0000-0E00-0000AB000000}"/>
            </a:ext>
          </a:extLst>
        </xdr:cNvPr>
        <xdr:cNvSpPr txBox="1"/>
      </xdr:nvSpPr>
      <xdr:spPr>
        <a:xfrm>
          <a:off x="423061" y="9328349"/>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72" name="直線コネクタ 171">
          <a:extLst>
            <a:ext uri="{FF2B5EF4-FFF2-40B4-BE49-F238E27FC236}">
              <a16:creationId xmlns:a16="http://schemas.microsoft.com/office/drawing/2014/main" id="{00000000-0008-0000-0E00-0000AC000000}"/>
            </a:ext>
          </a:extLst>
        </xdr:cNvPr>
        <xdr:cNvCxnSpPr/>
      </xdr:nvCxnSpPr>
      <xdr:spPr>
        <a:xfrm>
          <a:off x="762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53</xdr:row>
      <xdr:rowOff>57150</xdr:rowOff>
    </xdr:from>
    <xdr:to>
      <xdr:col>28</xdr:col>
      <xdr:colOff>152400</xdr:colOff>
      <xdr:row>66</xdr:row>
      <xdr:rowOff>114300</xdr:rowOff>
    </xdr:to>
    <xdr:sp macro="" textlink="">
      <xdr:nvSpPr>
        <xdr:cNvPr id="173" name="【橋りょう・トンネル】&#10;有形固定資産減価償却率グラフ枠">
          <a:extLst>
            <a:ext uri="{FF2B5EF4-FFF2-40B4-BE49-F238E27FC236}">
              <a16:creationId xmlns:a16="http://schemas.microsoft.com/office/drawing/2014/main" id="{00000000-0008-0000-0E00-0000AD000000}"/>
            </a:ext>
          </a:extLst>
        </xdr:cNvPr>
        <xdr:cNvSpPr/>
      </xdr:nvSpPr>
      <xdr:spPr>
        <a:xfrm>
          <a:off x="762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55</xdr:row>
      <xdr:rowOff>109401</xdr:rowOff>
    </xdr:from>
    <xdr:to>
      <xdr:col>24</xdr:col>
      <xdr:colOff>62865</xdr:colOff>
      <xdr:row>64</xdr:row>
      <xdr:rowOff>50619</xdr:rowOff>
    </xdr:to>
    <xdr:cxnSp macro="">
      <xdr:nvCxnSpPr>
        <xdr:cNvPr id="174" name="直線コネクタ 173">
          <a:extLst>
            <a:ext uri="{FF2B5EF4-FFF2-40B4-BE49-F238E27FC236}">
              <a16:creationId xmlns:a16="http://schemas.microsoft.com/office/drawing/2014/main" id="{00000000-0008-0000-0E00-0000AE000000}"/>
            </a:ext>
          </a:extLst>
        </xdr:cNvPr>
        <xdr:cNvCxnSpPr/>
      </xdr:nvCxnSpPr>
      <xdr:spPr>
        <a:xfrm flipV="1">
          <a:off x="4634865" y="9539151"/>
          <a:ext cx="0" cy="148426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64</xdr:row>
      <xdr:rowOff>54446</xdr:rowOff>
    </xdr:from>
    <xdr:ext cx="405111" cy="259045"/>
    <xdr:sp macro="" textlink="">
      <xdr:nvSpPr>
        <xdr:cNvPr id="175" name="【橋りょう・トンネル】&#10;有形固定資産減価償却率最小値テキスト">
          <a:extLst>
            <a:ext uri="{FF2B5EF4-FFF2-40B4-BE49-F238E27FC236}">
              <a16:creationId xmlns:a16="http://schemas.microsoft.com/office/drawing/2014/main" id="{00000000-0008-0000-0E00-0000AF000000}"/>
            </a:ext>
          </a:extLst>
        </xdr:cNvPr>
        <xdr:cNvSpPr txBox="1"/>
      </xdr:nvSpPr>
      <xdr:spPr>
        <a:xfrm>
          <a:off x="4673600" y="110272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64</xdr:row>
      <xdr:rowOff>50619</xdr:rowOff>
    </xdr:from>
    <xdr:to>
      <xdr:col>24</xdr:col>
      <xdr:colOff>152400</xdr:colOff>
      <xdr:row>64</xdr:row>
      <xdr:rowOff>50619</xdr:rowOff>
    </xdr:to>
    <xdr:cxnSp macro="">
      <xdr:nvCxnSpPr>
        <xdr:cNvPr id="176" name="直線コネクタ 175">
          <a:extLst>
            <a:ext uri="{FF2B5EF4-FFF2-40B4-BE49-F238E27FC236}">
              <a16:creationId xmlns:a16="http://schemas.microsoft.com/office/drawing/2014/main" id="{00000000-0008-0000-0E00-0000B0000000}"/>
            </a:ext>
          </a:extLst>
        </xdr:cNvPr>
        <xdr:cNvCxnSpPr/>
      </xdr:nvCxnSpPr>
      <xdr:spPr>
        <a:xfrm>
          <a:off x="4546600" y="1102341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54</xdr:row>
      <xdr:rowOff>56078</xdr:rowOff>
    </xdr:from>
    <xdr:ext cx="340478" cy="259045"/>
    <xdr:sp macro="" textlink="">
      <xdr:nvSpPr>
        <xdr:cNvPr id="177" name="【橋りょう・トンネル】&#10;有形固定資産減価償却率最大値テキスト">
          <a:extLst>
            <a:ext uri="{FF2B5EF4-FFF2-40B4-BE49-F238E27FC236}">
              <a16:creationId xmlns:a16="http://schemas.microsoft.com/office/drawing/2014/main" id="{00000000-0008-0000-0E00-0000B1000000}"/>
            </a:ext>
          </a:extLst>
        </xdr:cNvPr>
        <xdr:cNvSpPr txBox="1"/>
      </xdr:nvSpPr>
      <xdr:spPr>
        <a:xfrm>
          <a:off x="4673600" y="9314378"/>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109401</xdr:rowOff>
    </xdr:from>
    <xdr:to>
      <xdr:col>24</xdr:col>
      <xdr:colOff>152400</xdr:colOff>
      <xdr:row>55</xdr:row>
      <xdr:rowOff>109401</xdr:rowOff>
    </xdr:to>
    <xdr:cxnSp macro="">
      <xdr:nvCxnSpPr>
        <xdr:cNvPr id="178" name="直線コネクタ 177">
          <a:extLst>
            <a:ext uri="{FF2B5EF4-FFF2-40B4-BE49-F238E27FC236}">
              <a16:creationId xmlns:a16="http://schemas.microsoft.com/office/drawing/2014/main" id="{00000000-0008-0000-0E00-0000B2000000}"/>
            </a:ext>
          </a:extLst>
        </xdr:cNvPr>
        <xdr:cNvCxnSpPr/>
      </xdr:nvCxnSpPr>
      <xdr:spPr>
        <a:xfrm>
          <a:off x="4546600" y="953915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59</xdr:row>
      <xdr:rowOff>140261</xdr:rowOff>
    </xdr:from>
    <xdr:ext cx="405111" cy="259045"/>
    <xdr:sp macro="" textlink="">
      <xdr:nvSpPr>
        <xdr:cNvPr id="179" name="【橋りょう・トンネル】&#10;有形固定資産減価償却率平均値テキスト">
          <a:extLst>
            <a:ext uri="{FF2B5EF4-FFF2-40B4-BE49-F238E27FC236}">
              <a16:creationId xmlns:a16="http://schemas.microsoft.com/office/drawing/2014/main" id="{00000000-0008-0000-0E00-0000B3000000}"/>
            </a:ext>
          </a:extLst>
        </xdr:cNvPr>
        <xdr:cNvSpPr txBox="1"/>
      </xdr:nvSpPr>
      <xdr:spPr>
        <a:xfrm>
          <a:off x="4673600" y="1025581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60</xdr:row>
      <xdr:rowOff>117384</xdr:rowOff>
    </xdr:from>
    <xdr:to>
      <xdr:col>24</xdr:col>
      <xdr:colOff>114300</xdr:colOff>
      <xdr:row>61</xdr:row>
      <xdr:rowOff>47534</xdr:rowOff>
    </xdr:to>
    <xdr:sp macro="" textlink="">
      <xdr:nvSpPr>
        <xdr:cNvPr id="180" name="フローチャート: 判断 179">
          <a:extLst>
            <a:ext uri="{FF2B5EF4-FFF2-40B4-BE49-F238E27FC236}">
              <a16:creationId xmlns:a16="http://schemas.microsoft.com/office/drawing/2014/main" id="{00000000-0008-0000-0E00-0000B4000000}"/>
            </a:ext>
          </a:extLst>
        </xdr:cNvPr>
        <xdr:cNvSpPr/>
      </xdr:nvSpPr>
      <xdr:spPr>
        <a:xfrm>
          <a:off x="4584700" y="104043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60</xdr:row>
      <xdr:rowOff>132080</xdr:rowOff>
    </xdr:from>
    <xdr:to>
      <xdr:col>20</xdr:col>
      <xdr:colOff>38100</xdr:colOff>
      <xdr:row>61</xdr:row>
      <xdr:rowOff>62230</xdr:rowOff>
    </xdr:to>
    <xdr:sp macro="" textlink="">
      <xdr:nvSpPr>
        <xdr:cNvPr id="181" name="フローチャート: 判断 180">
          <a:extLst>
            <a:ext uri="{FF2B5EF4-FFF2-40B4-BE49-F238E27FC236}">
              <a16:creationId xmlns:a16="http://schemas.microsoft.com/office/drawing/2014/main" id="{00000000-0008-0000-0E00-0000B5000000}"/>
            </a:ext>
          </a:extLst>
        </xdr:cNvPr>
        <xdr:cNvSpPr/>
      </xdr:nvSpPr>
      <xdr:spPr>
        <a:xfrm>
          <a:off x="3746500" y="104190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60</xdr:row>
      <xdr:rowOff>109220</xdr:rowOff>
    </xdr:from>
    <xdr:to>
      <xdr:col>15</xdr:col>
      <xdr:colOff>101600</xdr:colOff>
      <xdr:row>61</xdr:row>
      <xdr:rowOff>39370</xdr:rowOff>
    </xdr:to>
    <xdr:sp macro="" textlink="">
      <xdr:nvSpPr>
        <xdr:cNvPr id="182" name="フローチャート: 判断 181">
          <a:extLst>
            <a:ext uri="{FF2B5EF4-FFF2-40B4-BE49-F238E27FC236}">
              <a16:creationId xmlns:a16="http://schemas.microsoft.com/office/drawing/2014/main" id="{00000000-0008-0000-0E00-0000B6000000}"/>
            </a:ext>
          </a:extLst>
        </xdr:cNvPr>
        <xdr:cNvSpPr/>
      </xdr:nvSpPr>
      <xdr:spPr>
        <a:xfrm>
          <a:off x="2857500" y="103962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60</xdr:row>
      <xdr:rowOff>91259</xdr:rowOff>
    </xdr:from>
    <xdr:to>
      <xdr:col>10</xdr:col>
      <xdr:colOff>165100</xdr:colOff>
      <xdr:row>61</xdr:row>
      <xdr:rowOff>21409</xdr:rowOff>
    </xdr:to>
    <xdr:sp macro="" textlink="">
      <xdr:nvSpPr>
        <xdr:cNvPr id="183" name="フローチャート: 判断 182">
          <a:extLst>
            <a:ext uri="{FF2B5EF4-FFF2-40B4-BE49-F238E27FC236}">
              <a16:creationId xmlns:a16="http://schemas.microsoft.com/office/drawing/2014/main" id="{00000000-0008-0000-0E00-0000B7000000}"/>
            </a:ext>
          </a:extLst>
        </xdr:cNvPr>
        <xdr:cNvSpPr/>
      </xdr:nvSpPr>
      <xdr:spPr>
        <a:xfrm>
          <a:off x="1968500" y="103782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60</xdr:row>
      <xdr:rowOff>66766</xdr:rowOff>
    </xdr:from>
    <xdr:to>
      <xdr:col>6</xdr:col>
      <xdr:colOff>38100</xdr:colOff>
      <xdr:row>60</xdr:row>
      <xdr:rowOff>168366</xdr:rowOff>
    </xdr:to>
    <xdr:sp macro="" textlink="">
      <xdr:nvSpPr>
        <xdr:cNvPr id="184" name="フローチャート: 判断 183">
          <a:extLst>
            <a:ext uri="{FF2B5EF4-FFF2-40B4-BE49-F238E27FC236}">
              <a16:creationId xmlns:a16="http://schemas.microsoft.com/office/drawing/2014/main" id="{00000000-0008-0000-0E00-0000B8000000}"/>
            </a:ext>
          </a:extLst>
        </xdr:cNvPr>
        <xdr:cNvSpPr/>
      </xdr:nvSpPr>
      <xdr:spPr>
        <a:xfrm>
          <a:off x="1079500" y="103537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85" name="テキスト ボックス 184">
          <a:extLst>
            <a:ext uri="{FF2B5EF4-FFF2-40B4-BE49-F238E27FC236}">
              <a16:creationId xmlns:a16="http://schemas.microsoft.com/office/drawing/2014/main" id="{00000000-0008-0000-0E00-0000B9000000}"/>
            </a:ext>
          </a:extLst>
        </xdr:cNvPr>
        <xdr:cNvSpPr txBox="1"/>
      </xdr:nvSpPr>
      <xdr:spPr>
        <a:xfrm>
          <a:off x="4445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86" name="テキスト ボックス 185">
          <a:extLst>
            <a:ext uri="{FF2B5EF4-FFF2-40B4-BE49-F238E27FC236}">
              <a16:creationId xmlns:a16="http://schemas.microsoft.com/office/drawing/2014/main" id="{00000000-0008-0000-0E00-0000BA000000}"/>
            </a:ext>
          </a:extLst>
        </xdr:cNvPr>
        <xdr:cNvSpPr txBox="1"/>
      </xdr:nvSpPr>
      <xdr:spPr>
        <a:xfrm>
          <a:off x="3606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7" name="テキスト ボックス 186">
          <a:extLst>
            <a:ext uri="{FF2B5EF4-FFF2-40B4-BE49-F238E27FC236}">
              <a16:creationId xmlns:a16="http://schemas.microsoft.com/office/drawing/2014/main" id="{00000000-0008-0000-0E00-0000BB000000}"/>
            </a:ext>
          </a:extLst>
        </xdr:cNvPr>
        <xdr:cNvSpPr txBox="1"/>
      </xdr:nvSpPr>
      <xdr:spPr>
        <a:xfrm>
          <a:off x="2717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8" name="テキスト ボックス 187">
          <a:extLst>
            <a:ext uri="{FF2B5EF4-FFF2-40B4-BE49-F238E27FC236}">
              <a16:creationId xmlns:a16="http://schemas.microsoft.com/office/drawing/2014/main" id="{00000000-0008-0000-0E00-0000BC000000}"/>
            </a:ext>
          </a:extLst>
        </xdr:cNvPr>
        <xdr:cNvSpPr txBox="1"/>
      </xdr:nvSpPr>
      <xdr:spPr>
        <a:xfrm>
          <a:off x="1828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9" name="テキスト ボックス 188">
          <a:extLst>
            <a:ext uri="{FF2B5EF4-FFF2-40B4-BE49-F238E27FC236}">
              <a16:creationId xmlns:a16="http://schemas.microsoft.com/office/drawing/2014/main" id="{00000000-0008-0000-0E00-0000BD000000}"/>
            </a:ext>
          </a:extLst>
        </xdr:cNvPr>
        <xdr:cNvSpPr txBox="1"/>
      </xdr:nvSpPr>
      <xdr:spPr>
        <a:xfrm>
          <a:off x="939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61</xdr:row>
      <xdr:rowOff>40640</xdr:rowOff>
    </xdr:from>
    <xdr:to>
      <xdr:col>24</xdr:col>
      <xdr:colOff>114300</xdr:colOff>
      <xdr:row>61</xdr:row>
      <xdr:rowOff>142240</xdr:rowOff>
    </xdr:to>
    <xdr:sp macro="" textlink="">
      <xdr:nvSpPr>
        <xdr:cNvPr id="190" name="楕円 189">
          <a:extLst>
            <a:ext uri="{FF2B5EF4-FFF2-40B4-BE49-F238E27FC236}">
              <a16:creationId xmlns:a16="http://schemas.microsoft.com/office/drawing/2014/main" id="{00000000-0008-0000-0E00-0000BE000000}"/>
            </a:ext>
          </a:extLst>
        </xdr:cNvPr>
        <xdr:cNvSpPr/>
      </xdr:nvSpPr>
      <xdr:spPr>
        <a:xfrm>
          <a:off x="4584700" y="104990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61</xdr:row>
      <xdr:rowOff>19067</xdr:rowOff>
    </xdr:from>
    <xdr:ext cx="405111" cy="259045"/>
    <xdr:sp macro="" textlink="">
      <xdr:nvSpPr>
        <xdr:cNvPr id="191" name="【橋りょう・トンネル】&#10;有形固定資産減価償却率該当値テキスト">
          <a:extLst>
            <a:ext uri="{FF2B5EF4-FFF2-40B4-BE49-F238E27FC236}">
              <a16:creationId xmlns:a16="http://schemas.microsoft.com/office/drawing/2014/main" id="{00000000-0008-0000-0E00-0000BF000000}"/>
            </a:ext>
          </a:extLst>
        </xdr:cNvPr>
        <xdr:cNvSpPr txBox="1"/>
      </xdr:nvSpPr>
      <xdr:spPr>
        <a:xfrm>
          <a:off x="4673600" y="104775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61</xdr:row>
      <xdr:rowOff>56969</xdr:rowOff>
    </xdr:from>
    <xdr:to>
      <xdr:col>20</xdr:col>
      <xdr:colOff>38100</xdr:colOff>
      <xdr:row>61</xdr:row>
      <xdr:rowOff>158569</xdr:rowOff>
    </xdr:to>
    <xdr:sp macro="" textlink="">
      <xdr:nvSpPr>
        <xdr:cNvPr id="192" name="楕円 191">
          <a:extLst>
            <a:ext uri="{FF2B5EF4-FFF2-40B4-BE49-F238E27FC236}">
              <a16:creationId xmlns:a16="http://schemas.microsoft.com/office/drawing/2014/main" id="{00000000-0008-0000-0E00-0000C0000000}"/>
            </a:ext>
          </a:extLst>
        </xdr:cNvPr>
        <xdr:cNvSpPr/>
      </xdr:nvSpPr>
      <xdr:spPr>
        <a:xfrm>
          <a:off x="3746500" y="105154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61</xdr:row>
      <xdr:rowOff>91440</xdr:rowOff>
    </xdr:from>
    <xdr:to>
      <xdr:col>24</xdr:col>
      <xdr:colOff>63500</xdr:colOff>
      <xdr:row>61</xdr:row>
      <xdr:rowOff>107769</xdr:rowOff>
    </xdr:to>
    <xdr:cxnSp macro="">
      <xdr:nvCxnSpPr>
        <xdr:cNvPr id="193" name="直線コネクタ 192">
          <a:extLst>
            <a:ext uri="{FF2B5EF4-FFF2-40B4-BE49-F238E27FC236}">
              <a16:creationId xmlns:a16="http://schemas.microsoft.com/office/drawing/2014/main" id="{00000000-0008-0000-0E00-0000C1000000}"/>
            </a:ext>
          </a:extLst>
        </xdr:cNvPr>
        <xdr:cNvCxnSpPr/>
      </xdr:nvCxnSpPr>
      <xdr:spPr>
        <a:xfrm flipV="1">
          <a:off x="3797300" y="10549890"/>
          <a:ext cx="838200" cy="163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61</xdr:row>
      <xdr:rowOff>35741</xdr:rowOff>
    </xdr:from>
    <xdr:to>
      <xdr:col>15</xdr:col>
      <xdr:colOff>101600</xdr:colOff>
      <xdr:row>61</xdr:row>
      <xdr:rowOff>137341</xdr:rowOff>
    </xdr:to>
    <xdr:sp macro="" textlink="">
      <xdr:nvSpPr>
        <xdr:cNvPr id="194" name="楕円 193">
          <a:extLst>
            <a:ext uri="{FF2B5EF4-FFF2-40B4-BE49-F238E27FC236}">
              <a16:creationId xmlns:a16="http://schemas.microsoft.com/office/drawing/2014/main" id="{00000000-0008-0000-0E00-0000C2000000}"/>
            </a:ext>
          </a:extLst>
        </xdr:cNvPr>
        <xdr:cNvSpPr/>
      </xdr:nvSpPr>
      <xdr:spPr>
        <a:xfrm>
          <a:off x="2857500" y="104941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61</xdr:row>
      <xdr:rowOff>86541</xdr:rowOff>
    </xdr:from>
    <xdr:to>
      <xdr:col>19</xdr:col>
      <xdr:colOff>177800</xdr:colOff>
      <xdr:row>61</xdr:row>
      <xdr:rowOff>107769</xdr:rowOff>
    </xdr:to>
    <xdr:cxnSp macro="">
      <xdr:nvCxnSpPr>
        <xdr:cNvPr id="195" name="直線コネクタ 194">
          <a:extLst>
            <a:ext uri="{FF2B5EF4-FFF2-40B4-BE49-F238E27FC236}">
              <a16:creationId xmlns:a16="http://schemas.microsoft.com/office/drawing/2014/main" id="{00000000-0008-0000-0E00-0000C3000000}"/>
            </a:ext>
          </a:extLst>
        </xdr:cNvPr>
        <xdr:cNvCxnSpPr/>
      </xdr:nvCxnSpPr>
      <xdr:spPr>
        <a:xfrm>
          <a:off x="2908300" y="10544991"/>
          <a:ext cx="889000" cy="212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61</xdr:row>
      <xdr:rowOff>48804</xdr:rowOff>
    </xdr:from>
    <xdr:to>
      <xdr:col>10</xdr:col>
      <xdr:colOff>165100</xdr:colOff>
      <xdr:row>61</xdr:row>
      <xdr:rowOff>150404</xdr:rowOff>
    </xdr:to>
    <xdr:sp macro="" textlink="">
      <xdr:nvSpPr>
        <xdr:cNvPr id="196" name="楕円 195">
          <a:extLst>
            <a:ext uri="{FF2B5EF4-FFF2-40B4-BE49-F238E27FC236}">
              <a16:creationId xmlns:a16="http://schemas.microsoft.com/office/drawing/2014/main" id="{00000000-0008-0000-0E00-0000C4000000}"/>
            </a:ext>
          </a:extLst>
        </xdr:cNvPr>
        <xdr:cNvSpPr/>
      </xdr:nvSpPr>
      <xdr:spPr>
        <a:xfrm>
          <a:off x="1968500" y="105072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61</xdr:row>
      <xdr:rowOff>86541</xdr:rowOff>
    </xdr:from>
    <xdr:to>
      <xdr:col>15</xdr:col>
      <xdr:colOff>50800</xdr:colOff>
      <xdr:row>61</xdr:row>
      <xdr:rowOff>99604</xdr:rowOff>
    </xdr:to>
    <xdr:cxnSp macro="">
      <xdr:nvCxnSpPr>
        <xdr:cNvPr id="197" name="直線コネクタ 196">
          <a:extLst>
            <a:ext uri="{FF2B5EF4-FFF2-40B4-BE49-F238E27FC236}">
              <a16:creationId xmlns:a16="http://schemas.microsoft.com/office/drawing/2014/main" id="{00000000-0008-0000-0E00-0000C5000000}"/>
            </a:ext>
          </a:extLst>
        </xdr:cNvPr>
        <xdr:cNvCxnSpPr/>
      </xdr:nvCxnSpPr>
      <xdr:spPr>
        <a:xfrm flipV="1">
          <a:off x="2019300" y="10544991"/>
          <a:ext cx="889000" cy="130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61</xdr:row>
      <xdr:rowOff>50437</xdr:rowOff>
    </xdr:from>
    <xdr:to>
      <xdr:col>6</xdr:col>
      <xdr:colOff>38100</xdr:colOff>
      <xdr:row>61</xdr:row>
      <xdr:rowOff>152037</xdr:rowOff>
    </xdr:to>
    <xdr:sp macro="" textlink="">
      <xdr:nvSpPr>
        <xdr:cNvPr id="198" name="楕円 197">
          <a:extLst>
            <a:ext uri="{FF2B5EF4-FFF2-40B4-BE49-F238E27FC236}">
              <a16:creationId xmlns:a16="http://schemas.microsoft.com/office/drawing/2014/main" id="{00000000-0008-0000-0E00-0000C6000000}"/>
            </a:ext>
          </a:extLst>
        </xdr:cNvPr>
        <xdr:cNvSpPr/>
      </xdr:nvSpPr>
      <xdr:spPr>
        <a:xfrm>
          <a:off x="1079500" y="105088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61</xdr:row>
      <xdr:rowOff>99604</xdr:rowOff>
    </xdr:from>
    <xdr:to>
      <xdr:col>10</xdr:col>
      <xdr:colOff>114300</xdr:colOff>
      <xdr:row>61</xdr:row>
      <xdr:rowOff>101237</xdr:rowOff>
    </xdr:to>
    <xdr:cxnSp macro="">
      <xdr:nvCxnSpPr>
        <xdr:cNvPr id="199" name="直線コネクタ 198">
          <a:extLst>
            <a:ext uri="{FF2B5EF4-FFF2-40B4-BE49-F238E27FC236}">
              <a16:creationId xmlns:a16="http://schemas.microsoft.com/office/drawing/2014/main" id="{00000000-0008-0000-0E00-0000C7000000}"/>
            </a:ext>
          </a:extLst>
        </xdr:cNvPr>
        <xdr:cNvCxnSpPr/>
      </xdr:nvCxnSpPr>
      <xdr:spPr>
        <a:xfrm flipV="1">
          <a:off x="1130300" y="10558054"/>
          <a:ext cx="889000" cy="16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59</xdr:row>
      <xdr:rowOff>78757</xdr:rowOff>
    </xdr:from>
    <xdr:ext cx="405111" cy="259045"/>
    <xdr:sp macro="" textlink="">
      <xdr:nvSpPr>
        <xdr:cNvPr id="200" name="n_1aveValue【橋りょう・トンネル】&#10;有形固定資産減価償却率">
          <a:extLst>
            <a:ext uri="{FF2B5EF4-FFF2-40B4-BE49-F238E27FC236}">
              <a16:creationId xmlns:a16="http://schemas.microsoft.com/office/drawing/2014/main" id="{00000000-0008-0000-0E00-0000C8000000}"/>
            </a:ext>
          </a:extLst>
        </xdr:cNvPr>
        <xdr:cNvSpPr txBox="1"/>
      </xdr:nvSpPr>
      <xdr:spPr>
        <a:xfrm>
          <a:off x="3582044" y="101943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59</xdr:row>
      <xdr:rowOff>55897</xdr:rowOff>
    </xdr:from>
    <xdr:ext cx="405111" cy="259045"/>
    <xdr:sp macro="" textlink="">
      <xdr:nvSpPr>
        <xdr:cNvPr id="201" name="n_2aveValue【橋りょう・トンネル】&#10;有形固定資産減価償却率">
          <a:extLst>
            <a:ext uri="{FF2B5EF4-FFF2-40B4-BE49-F238E27FC236}">
              <a16:creationId xmlns:a16="http://schemas.microsoft.com/office/drawing/2014/main" id="{00000000-0008-0000-0E00-0000C9000000}"/>
            </a:ext>
          </a:extLst>
        </xdr:cNvPr>
        <xdr:cNvSpPr txBox="1"/>
      </xdr:nvSpPr>
      <xdr:spPr>
        <a:xfrm>
          <a:off x="2705744" y="101714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59</xdr:row>
      <xdr:rowOff>37936</xdr:rowOff>
    </xdr:from>
    <xdr:ext cx="405111" cy="259045"/>
    <xdr:sp macro="" textlink="">
      <xdr:nvSpPr>
        <xdr:cNvPr id="202" name="n_3aveValue【橋りょう・トンネル】&#10;有形固定資産減価償却率">
          <a:extLst>
            <a:ext uri="{FF2B5EF4-FFF2-40B4-BE49-F238E27FC236}">
              <a16:creationId xmlns:a16="http://schemas.microsoft.com/office/drawing/2014/main" id="{00000000-0008-0000-0E00-0000CA000000}"/>
            </a:ext>
          </a:extLst>
        </xdr:cNvPr>
        <xdr:cNvSpPr txBox="1"/>
      </xdr:nvSpPr>
      <xdr:spPr>
        <a:xfrm>
          <a:off x="1816744" y="1015348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59</xdr:row>
      <xdr:rowOff>13443</xdr:rowOff>
    </xdr:from>
    <xdr:ext cx="405111" cy="259045"/>
    <xdr:sp macro="" textlink="">
      <xdr:nvSpPr>
        <xdr:cNvPr id="203" name="n_4aveValue【橋りょう・トンネル】&#10;有形固定資産減価償却率">
          <a:extLst>
            <a:ext uri="{FF2B5EF4-FFF2-40B4-BE49-F238E27FC236}">
              <a16:creationId xmlns:a16="http://schemas.microsoft.com/office/drawing/2014/main" id="{00000000-0008-0000-0E00-0000CB000000}"/>
            </a:ext>
          </a:extLst>
        </xdr:cNvPr>
        <xdr:cNvSpPr txBox="1"/>
      </xdr:nvSpPr>
      <xdr:spPr>
        <a:xfrm>
          <a:off x="927744" y="1012899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61</xdr:row>
      <xdr:rowOff>149696</xdr:rowOff>
    </xdr:from>
    <xdr:ext cx="405111" cy="259045"/>
    <xdr:sp macro="" textlink="">
      <xdr:nvSpPr>
        <xdr:cNvPr id="204" name="n_1mainValue【橋りょう・トンネル】&#10;有形固定資産減価償却率">
          <a:extLst>
            <a:ext uri="{FF2B5EF4-FFF2-40B4-BE49-F238E27FC236}">
              <a16:creationId xmlns:a16="http://schemas.microsoft.com/office/drawing/2014/main" id="{00000000-0008-0000-0E00-0000CC000000}"/>
            </a:ext>
          </a:extLst>
        </xdr:cNvPr>
        <xdr:cNvSpPr txBox="1"/>
      </xdr:nvSpPr>
      <xdr:spPr>
        <a:xfrm>
          <a:off x="3582044" y="106081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61</xdr:row>
      <xdr:rowOff>128468</xdr:rowOff>
    </xdr:from>
    <xdr:ext cx="405111" cy="259045"/>
    <xdr:sp macro="" textlink="">
      <xdr:nvSpPr>
        <xdr:cNvPr id="205" name="n_2mainValue【橋りょう・トンネル】&#10;有形固定資産減価償却率">
          <a:extLst>
            <a:ext uri="{FF2B5EF4-FFF2-40B4-BE49-F238E27FC236}">
              <a16:creationId xmlns:a16="http://schemas.microsoft.com/office/drawing/2014/main" id="{00000000-0008-0000-0E00-0000CD000000}"/>
            </a:ext>
          </a:extLst>
        </xdr:cNvPr>
        <xdr:cNvSpPr txBox="1"/>
      </xdr:nvSpPr>
      <xdr:spPr>
        <a:xfrm>
          <a:off x="2705744" y="1058691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61</xdr:row>
      <xdr:rowOff>141531</xdr:rowOff>
    </xdr:from>
    <xdr:ext cx="405111" cy="259045"/>
    <xdr:sp macro="" textlink="">
      <xdr:nvSpPr>
        <xdr:cNvPr id="206" name="n_3mainValue【橋りょう・トンネル】&#10;有形固定資産減価償却率">
          <a:extLst>
            <a:ext uri="{FF2B5EF4-FFF2-40B4-BE49-F238E27FC236}">
              <a16:creationId xmlns:a16="http://schemas.microsoft.com/office/drawing/2014/main" id="{00000000-0008-0000-0E00-0000CE000000}"/>
            </a:ext>
          </a:extLst>
        </xdr:cNvPr>
        <xdr:cNvSpPr txBox="1"/>
      </xdr:nvSpPr>
      <xdr:spPr>
        <a:xfrm>
          <a:off x="1816744" y="1059998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61</xdr:row>
      <xdr:rowOff>143164</xdr:rowOff>
    </xdr:from>
    <xdr:ext cx="405111" cy="259045"/>
    <xdr:sp macro="" textlink="">
      <xdr:nvSpPr>
        <xdr:cNvPr id="207" name="n_4mainValue【橋りょう・トンネル】&#10;有形固定資産減価償却率">
          <a:extLst>
            <a:ext uri="{FF2B5EF4-FFF2-40B4-BE49-F238E27FC236}">
              <a16:creationId xmlns:a16="http://schemas.microsoft.com/office/drawing/2014/main" id="{00000000-0008-0000-0E00-0000CF000000}"/>
            </a:ext>
          </a:extLst>
        </xdr:cNvPr>
        <xdr:cNvSpPr txBox="1"/>
      </xdr:nvSpPr>
      <xdr:spPr>
        <a:xfrm>
          <a:off x="927744" y="106016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8" name="正方形/長方形 207">
          <a:extLst>
            <a:ext uri="{FF2B5EF4-FFF2-40B4-BE49-F238E27FC236}">
              <a16:creationId xmlns:a16="http://schemas.microsoft.com/office/drawing/2014/main" id="{00000000-0008-0000-0E00-0000D0000000}"/>
            </a:ext>
          </a:extLst>
        </xdr:cNvPr>
        <xdr:cNvSpPr/>
      </xdr:nvSpPr>
      <xdr:spPr>
        <a:xfrm>
          <a:off x="6604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35</xdr:col>
      <xdr:colOff>63500</xdr:colOff>
      <xdr:row>50</xdr:row>
      <xdr:rowOff>88900</xdr:rowOff>
    </xdr:from>
    <xdr:to>
      <xdr:col>43</xdr:col>
      <xdr:colOff>63500</xdr:colOff>
      <xdr:row>52</xdr:row>
      <xdr:rowOff>0</xdr:rowOff>
    </xdr:to>
    <xdr:sp macro="" textlink="">
      <xdr:nvSpPr>
        <xdr:cNvPr id="209" name="正方形/長方形 208">
          <a:extLst>
            <a:ext uri="{FF2B5EF4-FFF2-40B4-BE49-F238E27FC236}">
              <a16:creationId xmlns:a16="http://schemas.microsoft.com/office/drawing/2014/main" id="{00000000-0008-0000-0E00-0000D1000000}"/>
            </a:ext>
          </a:extLst>
        </xdr:cNvPr>
        <xdr:cNvSpPr/>
      </xdr:nvSpPr>
      <xdr:spPr>
        <a:xfrm>
          <a:off x="6731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51</xdr:row>
      <xdr:rowOff>120650</xdr:rowOff>
    </xdr:from>
    <xdr:to>
      <xdr:col>43</xdr:col>
      <xdr:colOff>63500</xdr:colOff>
      <xdr:row>53</xdr:row>
      <xdr:rowOff>31750</xdr:rowOff>
    </xdr:to>
    <xdr:sp macro="" textlink="">
      <xdr:nvSpPr>
        <xdr:cNvPr id="210" name="正方形/長方形 209">
          <a:extLst>
            <a:ext uri="{FF2B5EF4-FFF2-40B4-BE49-F238E27FC236}">
              <a16:creationId xmlns:a16="http://schemas.microsoft.com/office/drawing/2014/main" id="{00000000-0008-0000-0E00-0000D2000000}"/>
            </a:ext>
          </a:extLst>
        </xdr:cNvPr>
        <xdr:cNvSpPr/>
      </xdr:nvSpPr>
      <xdr:spPr>
        <a:xfrm>
          <a:off x="6731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101/150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50</xdr:row>
      <xdr:rowOff>88900</xdr:rowOff>
    </xdr:from>
    <xdr:to>
      <xdr:col>48</xdr:col>
      <xdr:colOff>127000</xdr:colOff>
      <xdr:row>52</xdr:row>
      <xdr:rowOff>0</xdr:rowOff>
    </xdr:to>
    <xdr:sp macro="" textlink="">
      <xdr:nvSpPr>
        <xdr:cNvPr id="211" name="正方形/長方形 210">
          <a:extLst>
            <a:ext uri="{FF2B5EF4-FFF2-40B4-BE49-F238E27FC236}">
              <a16:creationId xmlns:a16="http://schemas.microsoft.com/office/drawing/2014/main" id="{00000000-0008-0000-0E00-0000D3000000}"/>
            </a:ext>
          </a:extLst>
        </xdr:cNvPr>
        <xdr:cNvSpPr/>
      </xdr:nvSpPr>
      <xdr:spPr>
        <a:xfrm>
          <a:off x="7747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51</xdr:row>
      <xdr:rowOff>120650</xdr:rowOff>
    </xdr:from>
    <xdr:to>
      <xdr:col>48</xdr:col>
      <xdr:colOff>127000</xdr:colOff>
      <xdr:row>53</xdr:row>
      <xdr:rowOff>31750</xdr:rowOff>
    </xdr:to>
    <xdr:sp macro="" textlink="">
      <xdr:nvSpPr>
        <xdr:cNvPr id="212" name="正方形/長方形 211">
          <a:extLst>
            <a:ext uri="{FF2B5EF4-FFF2-40B4-BE49-F238E27FC236}">
              <a16:creationId xmlns:a16="http://schemas.microsoft.com/office/drawing/2014/main" id="{00000000-0008-0000-0E00-0000D4000000}"/>
            </a:ext>
          </a:extLst>
        </xdr:cNvPr>
        <xdr:cNvSpPr/>
      </xdr:nvSpPr>
      <xdr:spPr>
        <a:xfrm>
          <a:off x="7747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157,746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50</xdr:row>
      <xdr:rowOff>88900</xdr:rowOff>
    </xdr:from>
    <xdr:to>
      <xdr:col>54</xdr:col>
      <xdr:colOff>127000</xdr:colOff>
      <xdr:row>52</xdr:row>
      <xdr:rowOff>0</xdr:rowOff>
    </xdr:to>
    <xdr:sp macro="" textlink="">
      <xdr:nvSpPr>
        <xdr:cNvPr id="213" name="正方形/長方形 212">
          <a:extLst>
            <a:ext uri="{FF2B5EF4-FFF2-40B4-BE49-F238E27FC236}">
              <a16:creationId xmlns:a16="http://schemas.microsoft.com/office/drawing/2014/main" id="{00000000-0008-0000-0E00-0000D5000000}"/>
            </a:ext>
          </a:extLst>
        </xdr:cNvPr>
        <xdr:cNvSpPr/>
      </xdr:nvSpPr>
      <xdr:spPr>
        <a:xfrm>
          <a:off x="8890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46</xdr:col>
      <xdr:colOff>127000</xdr:colOff>
      <xdr:row>51</xdr:row>
      <xdr:rowOff>120650</xdr:rowOff>
    </xdr:from>
    <xdr:to>
      <xdr:col>54</xdr:col>
      <xdr:colOff>127000</xdr:colOff>
      <xdr:row>53</xdr:row>
      <xdr:rowOff>31750</xdr:rowOff>
    </xdr:to>
    <xdr:sp macro="" textlink="">
      <xdr:nvSpPr>
        <xdr:cNvPr id="214" name="正方形/長方形 213">
          <a:extLst>
            <a:ext uri="{FF2B5EF4-FFF2-40B4-BE49-F238E27FC236}">
              <a16:creationId xmlns:a16="http://schemas.microsoft.com/office/drawing/2014/main" id="{00000000-0008-0000-0E00-0000D6000000}"/>
            </a:ext>
          </a:extLst>
        </xdr:cNvPr>
        <xdr:cNvSpPr/>
      </xdr:nvSpPr>
      <xdr:spPr>
        <a:xfrm>
          <a:off x="8890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400,879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15" name="正方形/長方形 214">
          <a:extLst>
            <a:ext uri="{FF2B5EF4-FFF2-40B4-BE49-F238E27FC236}">
              <a16:creationId xmlns:a16="http://schemas.microsoft.com/office/drawing/2014/main" id="{00000000-0008-0000-0E00-0000D7000000}"/>
            </a:ext>
          </a:extLst>
        </xdr:cNvPr>
        <xdr:cNvSpPr/>
      </xdr:nvSpPr>
      <xdr:spPr>
        <a:xfrm>
          <a:off x="6604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16" name="テキスト ボックス 215">
          <a:extLst>
            <a:ext uri="{FF2B5EF4-FFF2-40B4-BE49-F238E27FC236}">
              <a16:creationId xmlns:a16="http://schemas.microsoft.com/office/drawing/2014/main" id="{00000000-0008-0000-0E00-0000D8000000}"/>
            </a:ext>
          </a:extLst>
        </xdr:cNvPr>
        <xdr:cNvSpPr txBox="1"/>
      </xdr:nvSpPr>
      <xdr:spPr>
        <a:xfrm>
          <a:off x="6565900" y="895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17" name="直線コネクタ 216">
          <a:extLst>
            <a:ext uri="{FF2B5EF4-FFF2-40B4-BE49-F238E27FC236}">
              <a16:creationId xmlns:a16="http://schemas.microsoft.com/office/drawing/2014/main" id="{00000000-0008-0000-0E00-0000D9000000}"/>
            </a:ext>
          </a:extLst>
        </xdr:cNvPr>
        <xdr:cNvCxnSpPr/>
      </xdr:nvCxnSpPr>
      <xdr:spPr>
        <a:xfrm>
          <a:off x="6604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0</xdr:rowOff>
    </xdr:from>
    <xdr:to>
      <xdr:col>59</xdr:col>
      <xdr:colOff>50800</xdr:colOff>
      <xdr:row>64</xdr:row>
      <xdr:rowOff>0</xdr:rowOff>
    </xdr:to>
    <xdr:cxnSp macro="">
      <xdr:nvCxnSpPr>
        <xdr:cNvPr id="218" name="直線コネクタ 217">
          <a:extLst>
            <a:ext uri="{FF2B5EF4-FFF2-40B4-BE49-F238E27FC236}">
              <a16:creationId xmlns:a16="http://schemas.microsoft.com/office/drawing/2014/main" id="{00000000-0008-0000-0E00-0000DA000000}"/>
            </a:ext>
          </a:extLst>
        </xdr:cNvPr>
        <xdr:cNvCxnSpPr/>
      </xdr:nvCxnSpPr>
      <xdr:spPr>
        <a:xfrm>
          <a:off x="6604000" y="1097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63</xdr:row>
      <xdr:rowOff>29227</xdr:rowOff>
    </xdr:from>
    <xdr:ext cx="248786" cy="259045"/>
    <xdr:sp macro="" textlink="">
      <xdr:nvSpPr>
        <xdr:cNvPr id="219" name="テキスト ボックス 218">
          <a:extLst>
            <a:ext uri="{FF2B5EF4-FFF2-40B4-BE49-F238E27FC236}">
              <a16:creationId xmlns:a16="http://schemas.microsoft.com/office/drawing/2014/main" id="{00000000-0008-0000-0E00-0000DB000000}"/>
            </a:ext>
          </a:extLst>
        </xdr:cNvPr>
        <xdr:cNvSpPr txBox="1"/>
      </xdr:nvSpPr>
      <xdr:spPr>
        <a:xfrm>
          <a:off x="6355214" y="10830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220" name="直線コネクタ 219">
          <a:extLst>
            <a:ext uri="{FF2B5EF4-FFF2-40B4-BE49-F238E27FC236}">
              <a16:creationId xmlns:a16="http://schemas.microsoft.com/office/drawing/2014/main" id="{00000000-0008-0000-0E00-0000DC000000}"/>
            </a:ext>
          </a:extLst>
        </xdr:cNvPr>
        <xdr:cNvCxnSpPr/>
      </xdr:nvCxnSpPr>
      <xdr:spPr>
        <a:xfrm>
          <a:off x="6604000" y="1051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60</xdr:row>
      <xdr:rowOff>86377</xdr:rowOff>
    </xdr:from>
    <xdr:ext cx="685572" cy="259045"/>
    <xdr:sp macro="" textlink="">
      <xdr:nvSpPr>
        <xdr:cNvPr id="221" name="テキスト ボックス 220">
          <a:extLst>
            <a:ext uri="{FF2B5EF4-FFF2-40B4-BE49-F238E27FC236}">
              <a16:creationId xmlns:a16="http://schemas.microsoft.com/office/drawing/2014/main" id="{00000000-0008-0000-0E00-0000DD000000}"/>
            </a:ext>
          </a:extLst>
        </xdr:cNvPr>
        <xdr:cNvSpPr txBox="1"/>
      </xdr:nvSpPr>
      <xdr:spPr>
        <a:xfrm>
          <a:off x="5918428" y="103733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222" name="直線コネクタ 221">
          <a:extLst>
            <a:ext uri="{FF2B5EF4-FFF2-40B4-BE49-F238E27FC236}">
              <a16:creationId xmlns:a16="http://schemas.microsoft.com/office/drawing/2014/main" id="{00000000-0008-0000-0E00-0000DE000000}"/>
            </a:ext>
          </a:extLst>
        </xdr:cNvPr>
        <xdr:cNvCxnSpPr/>
      </xdr:nvCxnSpPr>
      <xdr:spPr>
        <a:xfrm>
          <a:off x="6604000" y="1005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57</xdr:row>
      <xdr:rowOff>143527</xdr:rowOff>
    </xdr:from>
    <xdr:ext cx="685572" cy="259045"/>
    <xdr:sp macro="" textlink="">
      <xdr:nvSpPr>
        <xdr:cNvPr id="223" name="テキスト ボックス 222">
          <a:extLst>
            <a:ext uri="{FF2B5EF4-FFF2-40B4-BE49-F238E27FC236}">
              <a16:creationId xmlns:a16="http://schemas.microsoft.com/office/drawing/2014/main" id="{00000000-0008-0000-0E00-0000DF000000}"/>
            </a:ext>
          </a:extLst>
        </xdr:cNvPr>
        <xdr:cNvSpPr txBox="1"/>
      </xdr:nvSpPr>
      <xdr:spPr>
        <a:xfrm>
          <a:off x="5918428" y="99161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224" name="直線コネクタ 223">
          <a:extLst>
            <a:ext uri="{FF2B5EF4-FFF2-40B4-BE49-F238E27FC236}">
              <a16:creationId xmlns:a16="http://schemas.microsoft.com/office/drawing/2014/main" id="{00000000-0008-0000-0E00-0000E0000000}"/>
            </a:ext>
          </a:extLst>
        </xdr:cNvPr>
        <xdr:cNvCxnSpPr/>
      </xdr:nvCxnSpPr>
      <xdr:spPr>
        <a:xfrm>
          <a:off x="6604000" y="960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55</xdr:row>
      <xdr:rowOff>29227</xdr:rowOff>
    </xdr:from>
    <xdr:ext cx="685572" cy="259045"/>
    <xdr:sp macro="" textlink="">
      <xdr:nvSpPr>
        <xdr:cNvPr id="225" name="テキスト ボックス 224">
          <a:extLst>
            <a:ext uri="{FF2B5EF4-FFF2-40B4-BE49-F238E27FC236}">
              <a16:creationId xmlns:a16="http://schemas.microsoft.com/office/drawing/2014/main" id="{00000000-0008-0000-0E00-0000E1000000}"/>
            </a:ext>
          </a:extLst>
        </xdr:cNvPr>
        <xdr:cNvSpPr txBox="1"/>
      </xdr:nvSpPr>
      <xdr:spPr>
        <a:xfrm>
          <a:off x="5918428" y="94589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26" name="直線コネクタ 225">
          <a:extLst>
            <a:ext uri="{FF2B5EF4-FFF2-40B4-BE49-F238E27FC236}">
              <a16:creationId xmlns:a16="http://schemas.microsoft.com/office/drawing/2014/main" id="{00000000-0008-0000-0E00-0000E2000000}"/>
            </a:ext>
          </a:extLst>
        </xdr:cNvPr>
        <xdr:cNvCxnSpPr/>
      </xdr:nvCxnSpPr>
      <xdr:spPr>
        <a:xfrm>
          <a:off x="6604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52</xdr:row>
      <xdr:rowOff>86377</xdr:rowOff>
    </xdr:from>
    <xdr:ext cx="685572" cy="259045"/>
    <xdr:sp macro="" textlink="">
      <xdr:nvSpPr>
        <xdr:cNvPr id="227" name="テキスト ボックス 226">
          <a:extLst>
            <a:ext uri="{FF2B5EF4-FFF2-40B4-BE49-F238E27FC236}">
              <a16:creationId xmlns:a16="http://schemas.microsoft.com/office/drawing/2014/main" id="{00000000-0008-0000-0E00-0000E3000000}"/>
            </a:ext>
          </a:extLst>
        </xdr:cNvPr>
        <xdr:cNvSpPr txBox="1"/>
      </xdr:nvSpPr>
      <xdr:spPr>
        <a:xfrm>
          <a:off x="5918428" y="9001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8" name="【橋りょう・トンネル】&#10;一人当たり有形固定資産（償却資産）額グラフ枠">
          <a:extLst>
            <a:ext uri="{FF2B5EF4-FFF2-40B4-BE49-F238E27FC236}">
              <a16:creationId xmlns:a16="http://schemas.microsoft.com/office/drawing/2014/main" id="{00000000-0008-0000-0E00-0000E4000000}"/>
            </a:ext>
          </a:extLst>
        </xdr:cNvPr>
        <xdr:cNvSpPr/>
      </xdr:nvSpPr>
      <xdr:spPr>
        <a:xfrm>
          <a:off x="6604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56</xdr:row>
      <xdr:rowOff>23888</xdr:rowOff>
    </xdr:from>
    <xdr:to>
      <xdr:col>54</xdr:col>
      <xdr:colOff>189865</xdr:colOff>
      <xdr:row>63</xdr:row>
      <xdr:rowOff>169952</xdr:rowOff>
    </xdr:to>
    <xdr:cxnSp macro="">
      <xdr:nvCxnSpPr>
        <xdr:cNvPr id="229" name="直線コネクタ 228">
          <a:extLst>
            <a:ext uri="{FF2B5EF4-FFF2-40B4-BE49-F238E27FC236}">
              <a16:creationId xmlns:a16="http://schemas.microsoft.com/office/drawing/2014/main" id="{00000000-0008-0000-0E00-0000E5000000}"/>
            </a:ext>
          </a:extLst>
        </xdr:cNvPr>
        <xdr:cNvCxnSpPr/>
      </xdr:nvCxnSpPr>
      <xdr:spPr>
        <a:xfrm flipV="1">
          <a:off x="10476865" y="9625088"/>
          <a:ext cx="0" cy="134621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64</xdr:row>
      <xdr:rowOff>2329</xdr:rowOff>
    </xdr:from>
    <xdr:ext cx="469744" cy="259045"/>
    <xdr:sp macro="" textlink="">
      <xdr:nvSpPr>
        <xdr:cNvPr id="230" name="【橋りょう・トンネル】&#10;一人当たり有形固定資産（償却資産）額最小値テキスト">
          <a:extLst>
            <a:ext uri="{FF2B5EF4-FFF2-40B4-BE49-F238E27FC236}">
              <a16:creationId xmlns:a16="http://schemas.microsoft.com/office/drawing/2014/main" id="{00000000-0008-0000-0E00-0000E6000000}"/>
            </a:ext>
          </a:extLst>
        </xdr:cNvPr>
        <xdr:cNvSpPr txBox="1"/>
      </xdr:nvSpPr>
      <xdr:spPr>
        <a:xfrm>
          <a:off x="10515600" y="109751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6,550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169952</xdr:rowOff>
    </xdr:from>
    <xdr:to>
      <xdr:col>55</xdr:col>
      <xdr:colOff>88900</xdr:colOff>
      <xdr:row>63</xdr:row>
      <xdr:rowOff>169952</xdr:rowOff>
    </xdr:to>
    <xdr:cxnSp macro="">
      <xdr:nvCxnSpPr>
        <xdr:cNvPr id="231" name="直線コネクタ 230">
          <a:extLst>
            <a:ext uri="{FF2B5EF4-FFF2-40B4-BE49-F238E27FC236}">
              <a16:creationId xmlns:a16="http://schemas.microsoft.com/office/drawing/2014/main" id="{00000000-0008-0000-0E00-0000E7000000}"/>
            </a:ext>
          </a:extLst>
        </xdr:cNvPr>
        <xdr:cNvCxnSpPr/>
      </xdr:nvCxnSpPr>
      <xdr:spPr>
        <a:xfrm>
          <a:off x="10388600" y="1097130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54</xdr:row>
      <xdr:rowOff>142015</xdr:rowOff>
    </xdr:from>
    <xdr:ext cx="690189" cy="259045"/>
    <xdr:sp macro="" textlink="">
      <xdr:nvSpPr>
        <xdr:cNvPr id="232" name="【橋りょう・トンネル】&#10;一人当たり有形固定資産（償却資産）額最大値テキスト">
          <a:extLst>
            <a:ext uri="{FF2B5EF4-FFF2-40B4-BE49-F238E27FC236}">
              <a16:creationId xmlns:a16="http://schemas.microsoft.com/office/drawing/2014/main" id="{00000000-0008-0000-0E00-0000E8000000}"/>
            </a:ext>
          </a:extLst>
        </xdr:cNvPr>
        <xdr:cNvSpPr txBox="1"/>
      </xdr:nvSpPr>
      <xdr:spPr>
        <a:xfrm>
          <a:off x="10515600" y="9400315"/>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5,895,505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56</xdr:row>
      <xdr:rowOff>23888</xdr:rowOff>
    </xdr:from>
    <xdr:to>
      <xdr:col>55</xdr:col>
      <xdr:colOff>88900</xdr:colOff>
      <xdr:row>56</xdr:row>
      <xdr:rowOff>23888</xdr:rowOff>
    </xdr:to>
    <xdr:cxnSp macro="">
      <xdr:nvCxnSpPr>
        <xdr:cNvPr id="233" name="直線コネクタ 232">
          <a:extLst>
            <a:ext uri="{FF2B5EF4-FFF2-40B4-BE49-F238E27FC236}">
              <a16:creationId xmlns:a16="http://schemas.microsoft.com/office/drawing/2014/main" id="{00000000-0008-0000-0E00-0000E9000000}"/>
            </a:ext>
          </a:extLst>
        </xdr:cNvPr>
        <xdr:cNvCxnSpPr/>
      </xdr:nvCxnSpPr>
      <xdr:spPr>
        <a:xfrm>
          <a:off x="10388600" y="962508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61</xdr:row>
      <xdr:rowOff>58564</xdr:rowOff>
    </xdr:from>
    <xdr:ext cx="690189" cy="259045"/>
    <xdr:sp macro="" textlink="">
      <xdr:nvSpPr>
        <xdr:cNvPr id="234" name="【橋りょう・トンネル】&#10;一人当たり有形固定資産（償却資産）額平均値テキスト">
          <a:extLst>
            <a:ext uri="{FF2B5EF4-FFF2-40B4-BE49-F238E27FC236}">
              <a16:creationId xmlns:a16="http://schemas.microsoft.com/office/drawing/2014/main" id="{00000000-0008-0000-0E00-0000EA000000}"/>
            </a:ext>
          </a:extLst>
        </xdr:cNvPr>
        <xdr:cNvSpPr txBox="1"/>
      </xdr:nvSpPr>
      <xdr:spPr>
        <a:xfrm>
          <a:off x="10515600" y="10517014"/>
          <a:ext cx="69018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1,121,667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35687</xdr:rowOff>
    </xdr:from>
    <xdr:to>
      <xdr:col>55</xdr:col>
      <xdr:colOff>50800</xdr:colOff>
      <xdr:row>62</xdr:row>
      <xdr:rowOff>137287</xdr:rowOff>
    </xdr:to>
    <xdr:sp macro="" textlink="">
      <xdr:nvSpPr>
        <xdr:cNvPr id="235" name="フローチャート: 判断 234">
          <a:extLst>
            <a:ext uri="{FF2B5EF4-FFF2-40B4-BE49-F238E27FC236}">
              <a16:creationId xmlns:a16="http://schemas.microsoft.com/office/drawing/2014/main" id="{00000000-0008-0000-0E00-0000EB000000}"/>
            </a:ext>
          </a:extLst>
        </xdr:cNvPr>
        <xdr:cNvSpPr/>
      </xdr:nvSpPr>
      <xdr:spPr>
        <a:xfrm>
          <a:off x="10426700" y="106655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62</xdr:row>
      <xdr:rowOff>5440</xdr:rowOff>
    </xdr:from>
    <xdr:to>
      <xdr:col>50</xdr:col>
      <xdr:colOff>165100</xdr:colOff>
      <xdr:row>62</xdr:row>
      <xdr:rowOff>107040</xdr:rowOff>
    </xdr:to>
    <xdr:sp macro="" textlink="">
      <xdr:nvSpPr>
        <xdr:cNvPr id="236" name="フローチャート: 判断 235">
          <a:extLst>
            <a:ext uri="{FF2B5EF4-FFF2-40B4-BE49-F238E27FC236}">
              <a16:creationId xmlns:a16="http://schemas.microsoft.com/office/drawing/2014/main" id="{00000000-0008-0000-0E00-0000EC000000}"/>
            </a:ext>
          </a:extLst>
        </xdr:cNvPr>
        <xdr:cNvSpPr/>
      </xdr:nvSpPr>
      <xdr:spPr>
        <a:xfrm>
          <a:off x="9588500" y="106353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62</xdr:row>
      <xdr:rowOff>49046</xdr:rowOff>
    </xdr:from>
    <xdr:to>
      <xdr:col>46</xdr:col>
      <xdr:colOff>38100</xdr:colOff>
      <xdr:row>62</xdr:row>
      <xdr:rowOff>150646</xdr:rowOff>
    </xdr:to>
    <xdr:sp macro="" textlink="">
      <xdr:nvSpPr>
        <xdr:cNvPr id="237" name="フローチャート: 判断 236">
          <a:extLst>
            <a:ext uri="{FF2B5EF4-FFF2-40B4-BE49-F238E27FC236}">
              <a16:creationId xmlns:a16="http://schemas.microsoft.com/office/drawing/2014/main" id="{00000000-0008-0000-0E00-0000ED000000}"/>
            </a:ext>
          </a:extLst>
        </xdr:cNvPr>
        <xdr:cNvSpPr/>
      </xdr:nvSpPr>
      <xdr:spPr>
        <a:xfrm>
          <a:off x="8699500" y="106789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62</xdr:row>
      <xdr:rowOff>59434</xdr:rowOff>
    </xdr:from>
    <xdr:to>
      <xdr:col>41</xdr:col>
      <xdr:colOff>101600</xdr:colOff>
      <xdr:row>62</xdr:row>
      <xdr:rowOff>161034</xdr:rowOff>
    </xdr:to>
    <xdr:sp macro="" textlink="">
      <xdr:nvSpPr>
        <xdr:cNvPr id="238" name="フローチャート: 判断 237">
          <a:extLst>
            <a:ext uri="{FF2B5EF4-FFF2-40B4-BE49-F238E27FC236}">
              <a16:creationId xmlns:a16="http://schemas.microsoft.com/office/drawing/2014/main" id="{00000000-0008-0000-0E00-0000EE000000}"/>
            </a:ext>
          </a:extLst>
        </xdr:cNvPr>
        <xdr:cNvSpPr/>
      </xdr:nvSpPr>
      <xdr:spPr>
        <a:xfrm>
          <a:off x="7810500" y="106893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62</xdr:row>
      <xdr:rowOff>54958</xdr:rowOff>
    </xdr:from>
    <xdr:to>
      <xdr:col>36</xdr:col>
      <xdr:colOff>165100</xdr:colOff>
      <xdr:row>62</xdr:row>
      <xdr:rowOff>156558</xdr:rowOff>
    </xdr:to>
    <xdr:sp macro="" textlink="">
      <xdr:nvSpPr>
        <xdr:cNvPr id="239" name="フローチャート: 判断 238">
          <a:extLst>
            <a:ext uri="{FF2B5EF4-FFF2-40B4-BE49-F238E27FC236}">
              <a16:creationId xmlns:a16="http://schemas.microsoft.com/office/drawing/2014/main" id="{00000000-0008-0000-0E00-0000EF000000}"/>
            </a:ext>
          </a:extLst>
        </xdr:cNvPr>
        <xdr:cNvSpPr/>
      </xdr:nvSpPr>
      <xdr:spPr>
        <a:xfrm>
          <a:off x="6921500" y="106848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40" name="テキスト ボックス 239">
          <a:extLst>
            <a:ext uri="{FF2B5EF4-FFF2-40B4-BE49-F238E27FC236}">
              <a16:creationId xmlns:a16="http://schemas.microsoft.com/office/drawing/2014/main" id="{00000000-0008-0000-0E00-0000F0000000}"/>
            </a:ext>
          </a:extLst>
        </xdr:cNvPr>
        <xdr:cNvSpPr txBox="1"/>
      </xdr:nvSpPr>
      <xdr:spPr>
        <a:xfrm>
          <a:off x="10287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41" name="テキスト ボックス 240">
          <a:extLst>
            <a:ext uri="{FF2B5EF4-FFF2-40B4-BE49-F238E27FC236}">
              <a16:creationId xmlns:a16="http://schemas.microsoft.com/office/drawing/2014/main" id="{00000000-0008-0000-0E00-0000F1000000}"/>
            </a:ext>
          </a:extLst>
        </xdr:cNvPr>
        <xdr:cNvSpPr txBox="1"/>
      </xdr:nvSpPr>
      <xdr:spPr>
        <a:xfrm>
          <a:off x="9448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42" name="テキスト ボックス 241">
          <a:extLst>
            <a:ext uri="{FF2B5EF4-FFF2-40B4-BE49-F238E27FC236}">
              <a16:creationId xmlns:a16="http://schemas.microsoft.com/office/drawing/2014/main" id="{00000000-0008-0000-0E00-0000F2000000}"/>
            </a:ext>
          </a:extLst>
        </xdr:cNvPr>
        <xdr:cNvSpPr txBox="1"/>
      </xdr:nvSpPr>
      <xdr:spPr>
        <a:xfrm>
          <a:off x="8559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43" name="テキスト ボックス 242">
          <a:extLst>
            <a:ext uri="{FF2B5EF4-FFF2-40B4-BE49-F238E27FC236}">
              <a16:creationId xmlns:a16="http://schemas.microsoft.com/office/drawing/2014/main" id="{00000000-0008-0000-0E00-0000F3000000}"/>
            </a:ext>
          </a:extLst>
        </xdr:cNvPr>
        <xdr:cNvSpPr txBox="1"/>
      </xdr:nvSpPr>
      <xdr:spPr>
        <a:xfrm>
          <a:off x="7670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44" name="テキスト ボックス 243">
          <a:extLst>
            <a:ext uri="{FF2B5EF4-FFF2-40B4-BE49-F238E27FC236}">
              <a16:creationId xmlns:a16="http://schemas.microsoft.com/office/drawing/2014/main" id="{00000000-0008-0000-0E00-0000F4000000}"/>
            </a:ext>
          </a:extLst>
        </xdr:cNvPr>
        <xdr:cNvSpPr txBox="1"/>
      </xdr:nvSpPr>
      <xdr:spPr>
        <a:xfrm>
          <a:off x="6781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150850</xdr:rowOff>
    </xdr:from>
    <xdr:to>
      <xdr:col>55</xdr:col>
      <xdr:colOff>50800</xdr:colOff>
      <xdr:row>63</xdr:row>
      <xdr:rowOff>81000</xdr:rowOff>
    </xdr:to>
    <xdr:sp macro="" textlink="">
      <xdr:nvSpPr>
        <xdr:cNvPr id="245" name="楕円 244">
          <a:extLst>
            <a:ext uri="{FF2B5EF4-FFF2-40B4-BE49-F238E27FC236}">
              <a16:creationId xmlns:a16="http://schemas.microsoft.com/office/drawing/2014/main" id="{00000000-0008-0000-0E00-0000F5000000}"/>
            </a:ext>
          </a:extLst>
        </xdr:cNvPr>
        <xdr:cNvSpPr/>
      </xdr:nvSpPr>
      <xdr:spPr>
        <a:xfrm>
          <a:off x="10426700" y="107807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62</xdr:row>
      <xdr:rowOff>129277</xdr:rowOff>
    </xdr:from>
    <xdr:ext cx="599010" cy="259045"/>
    <xdr:sp macro="" textlink="">
      <xdr:nvSpPr>
        <xdr:cNvPr id="246" name="【橋りょう・トンネル】&#10;一人当たり有形固定資産（償却資産）額該当値テキスト">
          <a:extLst>
            <a:ext uri="{FF2B5EF4-FFF2-40B4-BE49-F238E27FC236}">
              <a16:creationId xmlns:a16="http://schemas.microsoft.com/office/drawing/2014/main" id="{00000000-0008-0000-0E00-0000F6000000}"/>
            </a:ext>
          </a:extLst>
        </xdr:cNvPr>
        <xdr:cNvSpPr txBox="1"/>
      </xdr:nvSpPr>
      <xdr:spPr>
        <a:xfrm>
          <a:off x="10515600" y="1075917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617,892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62</xdr:row>
      <xdr:rowOff>161194</xdr:rowOff>
    </xdr:from>
    <xdr:to>
      <xdr:col>50</xdr:col>
      <xdr:colOff>165100</xdr:colOff>
      <xdr:row>63</xdr:row>
      <xdr:rowOff>91344</xdr:rowOff>
    </xdr:to>
    <xdr:sp macro="" textlink="">
      <xdr:nvSpPr>
        <xdr:cNvPr id="247" name="楕円 246">
          <a:extLst>
            <a:ext uri="{FF2B5EF4-FFF2-40B4-BE49-F238E27FC236}">
              <a16:creationId xmlns:a16="http://schemas.microsoft.com/office/drawing/2014/main" id="{00000000-0008-0000-0E00-0000F7000000}"/>
            </a:ext>
          </a:extLst>
        </xdr:cNvPr>
        <xdr:cNvSpPr/>
      </xdr:nvSpPr>
      <xdr:spPr>
        <a:xfrm>
          <a:off x="9588500" y="107910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63</xdr:row>
      <xdr:rowOff>30200</xdr:rowOff>
    </xdr:from>
    <xdr:to>
      <xdr:col>55</xdr:col>
      <xdr:colOff>0</xdr:colOff>
      <xdr:row>63</xdr:row>
      <xdr:rowOff>40544</xdr:rowOff>
    </xdr:to>
    <xdr:cxnSp macro="">
      <xdr:nvCxnSpPr>
        <xdr:cNvPr id="248" name="直線コネクタ 247">
          <a:extLst>
            <a:ext uri="{FF2B5EF4-FFF2-40B4-BE49-F238E27FC236}">
              <a16:creationId xmlns:a16="http://schemas.microsoft.com/office/drawing/2014/main" id="{00000000-0008-0000-0E00-0000F8000000}"/>
            </a:ext>
          </a:extLst>
        </xdr:cNvPr>
        <xdr:cNvCxnSpPr/>
      </xdr:nvCxnSpPr>
      <xdr:spPr>
        <a:xfrm flipV="1">
          <a:off x="9639300" y="10831550"/>
          <a:ext cx="838200" cy="103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62</xdr:row>
      <xdr:rowOff>165833</xdr:rowOff>
    </xdr:from>
    <xdr:to>
      <xdr:col>46</xdr:col>
      <xdr:colOff>38100</xdr:colOff>
      <xdr:row>63</xdr:row>
      <xdr:rowOff>95983</xdr:rowOff>
    </xdr:to>
    <xdr:sp macro="" textlink="">
      <xdr:nvSpPr>
        <xdr:cNvPr id="249" name="楕円 248">
          <a:extLst>
            <a:ext uri="{FF2B5EF4-FFF2-40B4-BE49-F238E27FC236}">
              <a16:creationId xmlns:a16="http://schemas.microsoft.com/office/drawing/2014/main" id="{00000000-0008-0000-0E00-0000F9000000}"/>
            </a:ext>
          </a:extLst>
        </xdr:cNvPr>
        <xdr:cNvSpPr/>
      </xdr:nvSpPr>
      <xdr:spPr>
        <a:xfrm>
          <a:off x="8699500" y="107957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63</xdr:row>
      <xdr:rowOff>40544</xdr:rowOff>
    </xdr:from>
    <xdr:to>
      <xdr:col>50</xdr:col>
      <xdr:colOff>114300</xdr:colOff>
      <xdr:row>63</xdr:row>
      <xdr:rowOff>45183</xdr:rowOff>
    </xdr:to>
    <xdr:cxnSp macro="">
      <xdr:nvCxnSpPr>
        <xdr:cNvPr id="250" name="直線コネクタ 249">
          <a:extLst>
            <a:ext uri="{FF2B5EF4-FFF2-40B4-BE49-F238E27FC236}">
              <a16:creationId xmlns:a16="http://schemas.microsoft.com/office/drawing/2014/main" id="{00000000-0008-0000-0E00-0000FA000000}"/>
            </a:ext>
          </a:extLst>
        </xdr:cNvPr>
        <xdr:cNvCxnSpPr/>
      </xdr:nvCxnSpPr>
      <xdr:spPr>
        <a:xfrm flipV="1">
          <a:off x="8750300" y="10841894"/>
          <a:ext cx="889000" cy="46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63</xdr:row>
      <xdr:rowOff>2822</xdr:rowOff>
    </xdr:from>
    <xdr:to>
      <xdr:col>41</xdr:col>
      <xdr:colOff>101600</xdr:colOff>
      <xdr:row>63</xdr:row>
      <xdr:rowOff>104422</xdr:rowOff>
    </xdr:to>
    <xdr:sp macro="" textlink="">
      <xdr:nvSpPr>
        <xdr:cNvPr id="251" name="楕円 250">
          <a:extLst>
            <a:ext uri="{FF2B5EF4-FFF2-40B4-BE49-F238E27FC236}">
              <a16:creationId xmlns:a16="http://schemas.microsoft.com/office/drawing/2014/main" id="{00000000-0008-0000-0E00-0000FB000000}"/>
            </a:ext>
          </a:extLst>
        </xdr:cNvPr>
        <xdr:cNvSpPr/>
      </xdr:nvSpPr>
      <xdr:spPr>
        <a:xfrm>
          <a:off x="7810500" y="108041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63</xdr:row>
      <xdr:rowOff>45183</xdr:rowOff>
    </xdr:from>
    <xdr:to>
      <xdr:col>45</xdr:col>
      <xdr:colOff>177800</xdr:colOff>
      <xdr:row>63</xdr:row>
      <xdr:rowOff>53622</xdr:rowOff>
    </xdr:to>
    <xdr:cxnSp macro="">
      <xdr:nvCxnSpPr>
        <xdr:cNvPr id="252" name="直線コネクタ 251">
          <a:extLst>
            <a:ext uri="{FF2B5EF4-FFF2-40B4-BE49-F238E27FC236}">
              <a16:creationId xmlns:a16="http://schemas.microsoft.com/office/drawing/2014/main" id="{00000000-0008-0000-0E00-0000FC000000}"/>
            </a:ext>
          </a:extLst>
        </xdr:cNvPr>
        <xdr:cNvCxnSpPr/>
      </xdr:nvCxnSpPr>
      <xdr:spPr>
        <a:xfrm flipV="1">
          <a:off x="7861300" y="10846533"/>
          <a:ext cx="889000" cy="84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63</xdr:row>
      <xdr:rowOff>10154</xdr:rowOff>
    </xdr:from>
    <xdr:to>
      <xdr:col>36</xdr:col>
      <xdr:colOff>165100</xdr:colOff>
      <xdr:row>63</xdr:row>
      <xdr:rowOff>111754</xdr:rowOff>
    </xdr:to>
    <xdr:sp macro="" textlink="">
      <xdr:nvSpPr>
        <xdr:cNvPr id="253" name="楕円 252">
          <a:extLst>
            <a:ext uri="{FF2B5EF4-FFF2-40B4-BE49-F238E27FC236}">
              <a16:creationId xmlns:a16="http://schemas.microsoft.com/office/drawing/2014/main" id="{00000000-0008-0000-0E00-0000FD000000}"/>
            </a:ext>
          </a:extLst>
        </xdr:cNvPr>
        <xdr:cNvSpPr/>
      </xdr:nvSpPr>
      <xdr:spPr>
        <a:xfrm>
          <a:off x="6921500" y="108115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63</xdr:row>
      <xdr:rowOff>53622</xdr:rowOff>
    </xdr:from>
    <xdr:to>
      <xdr:col>41</xdr:col>
      <xdr:colOff>50800</xdr:colOff>
      <xdr:row>63</xdr:row>
      <xdr:rowOff>60954</xdr:rowOff>
    </xdr:to>
    <xdr:cxnSp macro="">
      <xdr:nvCxnSpPr>
        <xdr:cNvPr id="254" name="直線コネクタ 253">
          <a:extLst>
            <a:ext uri="{FF2B5EF4-FFF2-40B4-BE49-F238E27FC236}">
              <a16:creationId xmlns:a16="http://schemas.microsoft.com/office/drawing/2014/main" id="{00000000-0008-0000-0E00-0000FE000000}"/>
            </a:ext>
          </a:extLst>
        </xdr:cNvPr>
        <xdr:cNvCxnSpPr/>
      </xdr:nvCxnSpPr>
      <xdr:spPr>
        <a:xfrm flipV="1">
          <a:off x="6972300" y="10854972"/>
          <a:ext cx="889000" cy="73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137505</xdr:colOff>
      <xdr:row>60</xdr:row>
      <xdr:rowOff>123567</xdr:rowOff>
    </xdr:from>
    <xdr:ext cx="690189" cy="259045"/>
    <xdr:sp macro="" textlink="">
      <xdr:nvSpPr>
        <xdr:cNvPr id="255" name="n_1aveValue【橋りょう・トンネル】&#10;一人当たり有形固定資産（償却資産）額">
          <a:extLst>
            <a:ext uri="{FF2B5EF4-FFF2-40B4-BE49-F238E27FC236}">
              <a16:creationId xmlns:a16="http://schemas.microsoft.com/office/drawing/2014/main" id="{00000000-0008-0000-0E00-0000FF000000}"/>
            </a:ext>
          </a:extLst>
        </xdr:cNvPr>
        <xdr:cNvSpPr txBox="1"/>
      </xdr:nvSpPr>
      <xdr:spPr>
        <a:xfrm>
          <a:off x="9281505" y="10410567"/>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1,253,981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23205</xdr:colOff>
      <xdr:row>60</xdr:row>
      <xdr:rowOff>167173</xdr:rowOff>
    </xdr:from>
    <xdr:ext cx="690189" cy="259045"/>
    <xdr:sp macro="" textlink="">
      <xdr:nvSpPr>
        <xdr:cNvPr id="256" name="n_2aveValue【橋りょう・トンネル】&#10;一人当たり有形固定資産（償却資産）額">
          <a:extLst>
            <a:ext uri="{FF2B5EF4-FFF2-40B4-BE49-F238E27FC236}">
              <a16:creationId xmlns:a16="http://schemas.microsoft.com/office/drawing/2014/main" id="{00000000-0008-0000-0E00-000000010000}"/>
            </a:ext>
          </a:extLst>
        </xdr:cNvPr>
        <xdr:cNvSpPr txBox="1"/>
      </xdr:nvSpPr>
      <xdr:spPr>
        <a:xfrm>
          <a:off x="8405205" y="10454173"/>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1,063,228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86705</xdr:colOff>
      <xdr:row>61</xdr:row>
      <xdr:rowOff>6111</xdr:rowOff>
    </xdr:from>
    <xdr:ext cx="690189" cy="259045"/>
    <xdr:sp macro="" textlink="">
      <xdr:nvSpPr>
        <xdr:cNvPr id="257" name="n_3aveValue【橋りょう・トンネル】&#10;一人当たり有形固定資産（償却資産）額">
          <a:extLst>
            <a:ext uri="{FF2B5EF4-FFF2-40B4-BE49-F238E27FC236}">
              <a16:creationId xmlns:a16="http://schemas.microsoft.com/office/drawing/2014/main" id="{00000000-0008-0000-0E00-000001010000}"/>
            </a:ext>
          </a:extLst>
        </xdr:cNvPr>
        <xdr:cNvSpPr txBox="1"/>
      </xdr:nvSpPr>
      <xdr:spPr>
        <a:xfrm>
          <a:off x="7516205" y="10464561"/>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1,017,789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34</xdr:col>
      <xdr:colOff>150205</xdr:colOff>
      <xdr:row>61</xdr:row>
      <xdr:rowOff>1635</xdr:rowOff>
    </xdr:from>
    <xdr:ext cx="690189" cy="259045"/>
    <xdr:sp macro="" textlink="">
      <xdr:nvSpPr>
        <xdr:cNvPr id="258" name="n_4aveValue【橋りょう・トンネル】&#10;一人当たり有形固定資産（償却資産）額">
          <a:extLst>
            <a:ext uri="{FF2B5EF4-FFF2-40B4-BE49-F238E27FC236}">
              <a16:creationId xmlns:a16="http://schemas.microsoft.com/office/drawing/2014/main" id="{00000000-0008-0000-0E00-000002010000}"/>
            </a:ext>
          </a:extLst>
        </xdr:cNvPr>
        <xdr:cNvSpPr txBox="1"/>
      </xdr:nvSpPr>
      <xdr:spPr>
        <a:xfrm>
          <a:off x="6627205" y="10460085"/>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1,037,368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63</xdr:row>
      <xdr:rowOff>82471</xdr:rowOff>
    </xdr:from>
    <xdr:ext cx="599010" cy="259045"/>
    <xdr:sp macro="" textlink="">
      <xdr:nvSpPr>
        <xdr:cNvPr id="259" name="n_1mainValue【橋りょう・トンネル】&#10;一人当たり有形固定資産（償却資産）額">
          <a:extLst>
            <a:ext uri="{FF2B5EF4-FFF2-40B4-BE49-F238E27FC236}">
              <a16:creationId xmlns:a16="http://schemas.microsoft.com/office/drawing/2014/main" id="{00000000-0008-0000-0E00-000003010000}"/>
            </a:ext>
          </a:extLst>
        </xdr:cNvPr>
        <xdr:cNvSpPr txBox="1"/>
      </xdr:nvSpPr>
      <xdr:spPr>
        <a:xfrm>
          <a:off x="9327095" y="1088382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572,642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63</xdr:row>
      <xdr:rowOff>87110</xdr:rowOff>
    </xdr:from>
    <xdr:ext cx="599010" cy="259045"/>
    <xdr:sp macro="" textlink="">
      <xdr:nvSpPr>
        <xdr:cNvPr id="260" name="n_2mainValue【橋りょう・トンネル】&#10;一人当たり有形固定資産（償却資産）額">
          <a:extLst>
            <a:ext uri="{FF2B5EF4-FFF2-40B4-BE49-F238E27FC236}">
              <a16:creationId xmlns:a16="http://schemas.microsoft.com/office/drawing/2014/main" id="{00000000-0008-0000-0E00-000004010000}"/>
            </a:ext>
          </a:extLst>
        </xdr:cNvPr>
        <xdr:cNvSpPr txBox="1"/>
      </xdr:nvSpPr>
      <xdr:spPr>
        <a:xfrm>
          <a:off x="8450795" y="1088846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552,347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63</xdr:row>
      <xdr:rowOff>95549</xdr:rowOff>
    </xdr:from>
    <xdr:ext cx="599010" cy="259045"/>
    <xdr:sp macro="" textlink="">
      <xdr:nvSpPr>
        <xdr:cNvPr id="261" name="n_3mainValue【橋りょう・トンネル】&#10;一人当たり有形固定資産（償却資産）額">
          <a:extLst>
            <a:ext uri="{FF2B5EF4-FFF2-40B4-BE49-F238E27FC236}">
              <a16:creationId xmlns:a16="http://schemas.microsoft.com/office/drawing/2014/main" id="{00000000-0008-0000-0E00-000005010000}"/>
            </a:ext>
          </a:extLst>
        </xdr:cNvPr>
        <xdr:cNvSpPr txBox="1"/>
      </xdr:nvSpPr>
      <xdr:spPr>
        <a:xfrm>
          <a:off x="7561795" y="1089689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515,436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63</xdr:row>
      <xdr:rowOff>102881</xdr:rowOff>
    </xdr:from>
    <xdr:ext cx="599010" cy="259045"/>
    <xdr:sp macro="" textlink="">
      <xdr:nvSpPr>
        <xdr:cNvPr id="262" name="n_4mainValue【橋りょう・トンネル】&#10;一人当たり有形固定資産（償却資産）額">
          <a:extLst>
            <a:ext uri="{FF2B5EF4-FFF2-40B4-BE49-F238E27FC236}">
              <a16:creationId xmlns:a16="http://schemas.microsoft.com/office/drawing/2014/main" id="{00000000-0008-0000-0E00-000006010000}"/>
            </a:ext>
          </a:extLst>
        </xdr:cNvPr>
        <xdr:cNvSpPr txBox="1"/>
      </xdr:nvSpPr>
      <xdr:spPr>
        <a:xfrm>
          <a:off x="6672795" y="1090423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483,359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63" name="正方形/長方形 262">
          <a:extLst>
            <a:ext uri="{FF2B5EF4-FFF2-40B4-BE49-F238E27FC236}">
              <a16:creationId xmlns:a16="http://schemas.microsoft.com/office/drawing/2014/main" id="{00000000-0008-0000-0E00-000007010000}"/>
            </a:ext>
          </a:extLst>
        </xdr:cNvPr>
        <xdr:cNvSpPr/>
      </xdr:nvSpPr>
      <xdr:spPr>
        <a:xfrm>
          <a:off x="762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72</xdr:row>
      <xdr:rowOff>127000</xdr:rowOff>
    </xdr:from>
    <xdr:to>
      <xdr:col>12</xdr:col>
      <xdr:colOff>127000</xdr:colOff>
      <xdr:row>74</xdr:row>
      <xdr:rowOff>38100</xdr:rowOff>
    </xdr:to>
    <xdr:sp macro="" textlink="">
      <xdr:nvSpPr>
        <xdr:cNvPr id="264" name="正方形/長方形 263">
          <a:extLst>
            <a:ext uri="{FF2B5EF4-FFF2-40B4-BE49-F238E27FC236}">
              <a16:creationId xmlns:a16="http://schemas.microsoft.com/office/drawing/2014/main" id="{00000000-0008-0000-0E00-000008010000}"/>
            </a:ext>
          </a:extLst>
        </xdr:cNvPr>
        <xdr:cNvSpPr/>
      </xdr:nvSpPr>
      <xdr:spPr>
        <a:xfrm>
          <a:off x="889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73</xdr:row>
      <xdr:rowOff>158750</xdr:rowOff>
    </xdr:from>
    <xdr:to>
      <xdr:col>12</xdr:col>
      <xdr:colOff>127000</xdr:colOff>
      <xdr:row>75</xdr:row>
      <xdr:rowOff>69850</xdr:rowOff>
    </xdr:to>
    <xdr:sp macro="" textlink="">
      <xdr:nvSpPr>
        <xdr:cNvPr id="265" name="正方形/長方形 264">
          <a:extLst>
            <a:ext uri="{FF2B5EF4-FFF2-40B4-BE49-F238E27FC236}">
              <a16:creationId xmlns:a16="http://schemas.microsoft.com/office/drawing/2014/main" id="{00000000-0008-0000-0E00-000009010000}"/>
            </a:ext>
          </a:extLst>
        </xdr:cNvPr>
        <xdr:cNvSpPr/>
      </xdr:nvSpPr>
      <xdr:spPr>
        <a:xfrm>
          <a:off x="889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131/155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72</xdr:row>
      <xdr:rowOff>127000</xdr:rowOff>
    </xdr:from>
    <xdr:to>
      <xdr:col>18</xdr:col>
      <xdr:colOff>0</xdr:colOff>
      <xdr:row>74</xdr:row>
      <xdr:rowOff>38100</xdr:rowOff>
    </xdr:to>
    <xdr:sp macro="" textlink="">
      <xdr:nvSpPr>
        <xdr:cNvPr id="266" name="正方形/長方形 265">
          <a:extLst>
            <a:ext uri="{FF2B5EF4-FFF2-40B4-BE49-F238E27FC236}">
              <a16:creationId xmlns:a16="http://schemas.microsoft.com/office/drawing/2014/main" id="{00000000-0008-0000-0E00-00000A010000}"/>
            </a:ext>
          </a:extLst>
        </xdr:cNvPr>
        <xdr:cNvSpPr/>
      </xdr:nvSpPr>
      <xdr:spPr>
        <a:xfrm>
          <a:off x="1905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73</xdr:row>
      <xdr:rowOff>158750</xdr:rowOff>
    </xdr:from>
    <xdr:to>
      <xdr:col>18</xdr:col>
      <xdr:colOff>0</xdr:colOff>
      <xdr:row>75</xdr:row>
      <xdr:rowOff>69850</xdr:rowOff>
    </xdr:to>
    <xdr:sp macro="" textlink="">
      <xdr:nvSpPr>
        <xdr:cNvPr id="267" name="正方形/長方形 266">
          <a:extLst>
            <a:ext uri="{FF2B5EF4-FFF2-40B4-BE49-F238E27FC236}">
              <a16:creationId xmlns:a16="http://schemas.microsoft.com/office/drawing/2014/main" id="{00000000-0008-0000-0E00-00000B010000}"/>
            </a:ext>
          </a:extLst>
        </xdr:cNvPr>
        <xdr:cNvSpPr/>
      </xdr:nvSpPr>
      <xdr:spPr>
        <a:xfrm>
          <a:off x="1905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72</xdr:row>
      <xdr:rowOff>127000</xdr:rowOff>
    </xdr:from>
    <xdr:to>
      <xdr:col>24</xdr:col>
      <xdr:colOff>0</xdr:colOff>
      <xdr:row>74</xdr:row>
      <xdr:rowOff>38100</xdr:rowOff>
    </xdr:to>
    <xdr:sp macro="" textlink="">
      <xdr:nvSpPr>
        <xdr:cNvPr id="268" name="正方形/長方形 267">
          <a:extLst>
            <a:ext uri="{FF2B5EF4-FFF2-40B4-BE49-F238E27FC236}">
              <a16:creationId xmlns:a16="http://schemas.microsoft.com/office/drawing/2014/main" id="{00000000-0008-0000-0E00-00000C010000}"/>
            </a:ext>
          </a:extLst>
        </xdr:cNvPr>
        <xdr:cNvSpPr/>
      </xdr:nvSpPr>
      <xdr:spPr>
        <a:xfrm>
          <a:off x="3048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16</xdr:col>
      <xdr:colOff>0</xdr:colOff>
      <xdr:row>73</xdr:row>
      <xdr:rowOff>158750</xdr:rowOff>
    </xdr:from>
    <xdr:to>
      <xdr:col>24</xdr:col>
      <xdr:colOff>0</xdr:colOff>
      <xdr:row>75</xdr:row>
      <xdr:rowOff>69850</xdr:rowOff>
    </xdr:to>
    <xdr:sp macro="" textlink="">
      <xdr:nvSpPr>
        <xdr:cNvPr id="269" name="正方形/長方形 268">
          <a:extLst>
            <a:ext uri="{FF2B5EF4-FFF2-40B4-BE49-F238E27FC236}">
              <a16:creationId xmlns:a16="http://schemas.microsoft.com/office/drawing/2014/main" id="{00000000-0008-0000-0E00-00000D010000}"/>
            </a:ext>
          </a:extLst>
        </xdr:cNvPr>
        <xdr:cNvSpPr/>
      </xdr:nvSpPr>
      <xdr:spPr>
        <a:xfrm>
          <a:off x="3048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70" name="正方形/長方形 269">
          <a:extLst>
            <a:ext uri="{FF2B5EF4-FFF2-40B4-BE49-F238E27FC236}">
              <a16:creationId xmlns:a16="http://schemas.microsoft.com/office/drawing/2014/main" id="{00000000-0008-0000-0E00-00000E010000}"/>
            </a:ext>
          </a:extLst>
        </xdr:cNvPr>
        <xdr:cNvSpPr/>
      </xdr:nvSpPr>
      <xdr:spPr>
        <a:xfrm>
          <a:off x="762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71" name="テキスト ボックス 270">
          <a:extLst>
            <a:ext uri="{FF2B5EF4-FFF2-40B4-BE49-F238E27FC236}">
              <a16:creationId xmlns:a16="http://schemas.microsoft.com/office/drawing/2014/main" id="{00000000-0008-0000-0E00-00000F010000}"/>
            </a:ext>
          </a:extLst>
        </xdr:cNvPr>
        <xdr:cNvSpPr txBox="1"/>
      </xdr:nvSpPr>
      <xdr:spPr>
        <a:xfrm>
          <a:off x="723900" y="1276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72" name="直線コネクタ 271">
          <a:extLst>
            <a:ext uri="{FF2B5EF4-FFF2-40B4-BE49-F238E27FC236}">
              <a16:creationId xmlns:a16="http://schemas.microsoft.com/office/drawing/2014/main" id="{00000000-0008-0000-0E00-000010010000}"/>
            </a:ext>
          </a:extLst>
        </xdr:cNvPr>
        <xdr:cNvCxnSpPr/>
      </xdr:nvCxnSpPr>
      <xdr:spPr>
        <a:xfrm>
          <a:off x="762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73" name="テキスト ボックス 272">
          <a:extLst>
            <a:ext uri="{FF2B5EF4-FFF2-40B4-BE49-F238E27FC236}">
              <a16:creationId xmlns:a16="http://schemas.microsoft.com/office/drawing/2014/main" id="{00000000-0008-0000-0E00-000011010000}"/>
            </a:ext>
          </a:extLst>
        </xdr:cNvPr>
        <xdr:cNvSpPr txBox="1"/>
      </xdr:nvSpPr>
      <xdr:spPr>
        <a:xfrm>
          <a:off x="294821" y="1509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168729</xdr:rowOff>
    </xdr:from>
    <xdr:to>
      <xdr:col>28</xdr:col>
      <xdr:colOff>114300</xdr:colOff>
      <xdr:row>86</xdr:row>
      <xdr:rowOff>168729</xdr:rowOff>
    </xdr:to>
    <xdr:cxnSp macro="">
      <xdr:nvCxnSpPr>
        <xdr:cNvPr id="274" name="直線コネクタ 273">
          <a:extLst>
            <a:ext uri="{FF2B5EF4-FFF2-40B4-BE49-F238E27FC236}">
              <a16:creationId xmlns:a16="http://schemas.microsoft.com/office/drawing/2014/main" id="{00000000-0008-0000-0E00-000012010000}"/>
            </a:ext>
          </a:extLst>
        </xdr:cNvPr>
        <xdr:cNvCxnSpPr/>
      </xdr:nvCxnSpPr>
      <xdr:spPr>
        <a:xfrm>
          <a:off x="762000" y="1491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86</xdr:row>
      <xdr:rowOff>26506</xdr:rowOff>
    </xdr:from>
    <xdr:ext cx="467179" cy="259045"/>
    <xdr:sp macro="" textlink="">
      <xdr:nvSpPr>
        <xdr:cNvPr id="275" name="テキスト ボックス 274">
          <a:extLst>
            <a:ext uri="{FF2B5EF4-FFF2-40B4-BE49-F238E27FC236}">
              <a16:creationId xmlns:a16="http://schemas.microsoft.com/office/drawing/2014/main" id="{00000000-0008-0000-0E00-000013010000}"/>
            </a:ext>
          </a:extLst>
        </xdr:cNvPr>
        <xdr:cNvSpPr txBox="1"/>
      </xdr:nvSpPr>
      <xdr:spPr>
        <a:xfrm>
          <a:off x="294821" y="14771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85</xdr:row>
      <xdr:rowOff>13607</xdr:rowOff>
    </xdr:from>
    <xdr:to>
      <xdr:col>28</xdr:col>
      <xdr:colOff>114300</xdr:colOff>
      <xdr:row>85</xdr:row>
      <xdr:rowOff>13607</xdr:rowOff>
    </xdr:to>
    <xdr:cxnSp macro="">
      <xdr:nvCxnSpPr>
        <xdr:cNvPr id="276" name="直線コネクタ 275">
          <a:extLst>
            <a:ext uri="{FF2B5EF4-FFF2-40B4-BE49-F238E27FC236}">
              <a16:creationId xmlns:a16="http://schemas.microsoft.com/office/drawing/2014/main" id="{00000000-0008-0000-0E00-000014010000}"/>
            </a:ext>
          </a:extLst>
        </xdr:cNvPr>
        <xdr:cNvCxnSpPr/>
      </xdr:nvCxnSpPr>
      <xdr:spPr>
        <a:xfrm>
          <a:off x="762000" y="1458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84</xdr:row>
      <xdr:rowOff>42834</xdr:rowOff>
    </xdr:from>
    <xdr:ext cx="403059" cy="259045"/>
    <xdr:sp macro="" textlink="">
      <xdr:nvSpPr>
        <xdr:cNvPr id="277" name="テキスト ボックス 276">
          <a:extLst>
            <a:ext uri="{FF2B5EF4-FFF2-40B4-BE49-F238E27FC236}">
              <a16:creationId xmlns:a16="http://schemas.microsoft.com/office/drawing/2014/main" id="{00000000-0008-0000-0E00-000015010000}"/>
            </a:ext>
          </a:extLst>
        </xdr:cNvPr>
        <xdr:cNvSpPr txBox="1"/>
      </xdr:nvSpPr>
      <xdr:spPr>
        <a:xfrm>
          <a:off x="358941" y="1444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29936</xdr:rowOff>
    </xdr:from>
    <xdr:to>
      <xdr:col>28</xdr:col>
      <xdr:colOff>114300</xdr:colOff>
      <xdr:row>83</xdr:row>
      <xdr:rowOff>29936</xdr:rowOff>
    </xdr:to>
    <xdr:cxnSp macro="">
      <xdr:nvCxnSpPr>
        <xdr:cNvPr id="278" name="直線コネクタ 277">
          <a:extLst>
            <a:ext uri="{FF2B5EF4-FFF2-40B4-BE49-F238E27FC236}">
              <a16:creationId xmlns:a16="http://schemas.microsoft.com/office/drawing/2014/main" id="{00000000-0008-0000-0E00-000016010000}"/>
            </a:ext>
          </a:extLst>
        </xdr:cNvPr>
        <xdr:cNvCxnSpPr/>
      </xdr:nvCxnSpPr>
      <xdr:spPr>
        <a:xfrm>
          <a:off x="762000" y="14260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59163</xdr:rowOff>
    </xdr:from>
    <xdr:ext cx="403059" cy="259045"/>
    <xdr:sp macro="" textlink="">
      <xdr:nvSpPr>
        <xdr:cNvPr id="279" name="テキスト ボックス 278">
          <a:extLst>
            <a:ext uri="{FF2B5EF4-FFF2-40B4-BE49-F238E27FC236}">
              <a16:creationId xmlns:a16="http://schemas.microsoft.com/office/drawing/2014/main" id="{00000000-0008-0000-0E00-000017010000}"/>
            </a:ext>
          </a:extLst>
        </xdr:cNvPr>
        <xdr:cNvSpPr txBox="1"/>
      </xdr:nvSpPr>
      <xdr:spPr>
        <a:xfrm>
          <a:off x="358941" y="141180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46264</xdr:rowOff>
    </xdr:from>
    <xdr:to>
      <xdr:col>28</xdr:col>
      <xdr:colOff>114300</xdr:colOff>
      <xdr:row>81</xdr:row>
      <xdr:rowOff>46264</xdr:rowOff>
    </xdr:to>
    <xdr:cxnSp macro="">
      <xdr:nvCxnSpPr>
        <xdr:cNvPr id="280" name="直線コネクタ 279">
          <a:extLst>
            <a:ext uri="{FF2B5EF4-FFF2-40B4-BE49-F238E27FC236}">
              <a16:creationId xmlns:a16="http://schemas.microsoft.com/office/drawing/2014/main" id="{00000000-0008-0000-0E00-000018010000}"/>
            </a:ext>
          </a:extLst>
        </xdr:cNvPr>
        <xdr:cNvCxnSpPr/>
      </xdr:nvCxnSpPr>
      <xdr:spPr>
        <a:xfrm>
          <a:off x="762000" y="1393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75491</xdr:rowOff>
    </xdr:from>
    <xdr:ext cx="403059" cy="259045"/>
    <xdr:sp macro="" textlink="">
      <xdr:nvSpPr>
        <xdr:cNvPr id="281" name="テキスト ボックス 280">
          <a:extLst>
            <a:ext uri="{FF2B5EF4-FFF2-40B4-BE49-F238E27FC236}">
              <a16:creationId xmlns:a16="http://schemas.microsoft.com/office/drawing/2014/main" id="{00000000-0008-0000-0E00-000019010000}"/>
            </a:ext>
          </a:extLst>
        </xdr:cNvPr>
        <xdr:cNvSpPr txBox="1"/>
      </xdr:nvSpPr>
      <xdr:spPr>
        <a:xfrm>
          <a:off x="358941" y="1379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62593</xdr:rowOff>
    </xdr:from>
    <xdr:to>
      <xdr:col>28</xdr:col>
      <xdr:colOff>114300</xdr:colOff>
      <xdr:row>79</xdr:row>
      <xdr:rowOff>62593</xdr:rowOff>
    </xdr:to>
    <xdr:cxnSp macro="">
      <xdr:nvCxnSpPr>
        <xdr:cNvPr id="282" name="直線コネクタ 281">
          <a:extLst>
            <a:ext uri="{FF2B5EF4-FFF2-40B4-BE49-F238E27FC236}">
              <a16:creationId xmlns:a16="http://schemas.microsoft.com/office/drawing/2014/main" id="{00000000-0008-0000-0E00-00001A010000}"/>
            </a:ext>
          </a:extLst>
        </xdr:cNvPr>
        <xdr:cNvCxnSpPr/>
      </xdr:nvCxnSpPr>
      <xdr:spPr>
        <a:xfrm>
          <a:off x="762000" y="1360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78</xdr:row>
      <xdr:rowOff>91820</xdr:rowOff>
    </xdr:from>
    <xdr:ext cx="403059" cy="259045"/>
    <xdr:sp macro="" textlink="">
      <xdr:nvSpPr>
        <xdr:cNvPr id="283" name="テキスト ボックス 282">
          <a:extLst>
            <a:ext uri="{FF2B5EF4-FFF2-40B4-BE49-F238E27FC236}">
              <a16:creationId xmlns:a16="http://schemas.microsoft.com/office/drawing/2014/main" id="{00000000-0008-0000-0E00-00001B010000}"/>
            </a:ext>
          </a:extLst>
        </xdr:cNvPr>
        <xdr:cNvSpPr txBox="1"/>
      </xdr:nvSpPr>
      <xdr:spPr>
        <a:xfrm>
          <a:off x="358941" y="1346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78921</xdr:rowOff>
    </xdr:from>
    <xdr:to>
      <xdr:col>28</xdr:col>
      <xdr:colOff>114300</xdr:colOff>
      <xdr:row>77</xdr:row>
      <xdr:rowOff>78921</xdr:rowOff>
    </xdr:to>
    <xdr:cxnSp macro="">
      <xdr:nvCxnSpPr>
        <xdr:cNvPr id="284" name="直線コネクタ 283">
          <a:extLst>
            <a:ext uri="{FF2B5EF4-FFF2-40B4-BE49-F238E27FC236}">
              <a16:creationId xmlns:a16="http://schemas.microsoft.com/office/drawing/2014/main" id="{00000000-0008-0000-0E00-00001C010000}"/>
            </a:ext>
          </a:extLst>
        </xdr:cNvPr>
        <xdr:cNvCxnSpPr/>
      </xdr:nvCxnSpPr>
      <xdr:spPr>
        <a:xfrm>
          <a:off x="762000" y="13280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76</xdr:row>
      <xdr:rowOff>108148</xdr:rowOff>
    </xdr:from>
    <xdr:ext cx="338939" cy="259045"/>
    <xdr:sp macro="" textlink="">
      <xdr:nvSpPr>
        <xdr:cNvPr id="285" name="テキスト ボックス 284">
          <a:extLst>
            <a:ext uri="{FF2B5EF4-FFF2-40B4-BE49-F238E27FC236}">
              <a16:creationId xmlns:a16="http://schemas.microsoft.com/office/drawing/2014/main" id="{00000000-0008-0000-0E00-00001D010000}"/>
            </a:ext>
          </a:extLst>
        </xdr:cNvPr>
        <xdr:cNvSpPr txBox="1"/>
      </xdr:nvSpPr>
      <xdr:spPr>
        <a:xfrm>
          <a:off x="423061" y="13138348"/>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86" name="直線コネクタ 285">
          <a:extLst>
            <a:ext uri="{FF2B5EF4-FFF2-40B4-BE49-F238E27FC236}">
              <a16:creationId xmlns:a16="http://schemas.microsoft.com/office/drawing/2014/main" id="{00000000-0008-0000-0E00-00001E010000}"/>
            </a:ext>
          </a:extLst>
        </xdr:cNvPr>
        <xdr:cNvCxnSpPr/>
      </xdr:nvCxnSpPr>
      <xdr:spPr>
        <a:xfrm>
          <a:off x="762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75</xdr:row>
      <xdr:rowOff>95250</xdr:rowOff>
    </xdr:from>
    <xdr:to>
      <xdr:col>28</xdr:col>
      <xdr:colOff>152400</xdr:colOff>
      <xdr:row>88</xdr:row>
      <xdr:rowOff>152400</xdr:rowOff>
    </xdr:to>
    <xdr:sp macro="" textlink="">
      <xdr:nvSpPr>
        <xdr:cNvPr id="287" name="【公営住宅】&#10;有形固定資産減価償却率グラフ枠">
          <a:extLst>
            <a:ext uri="{FF2B5EF4-FFF2-40B4-BE49-F238E27FC236}">
              <a16:creationId xmlns:a16="http://schemas.microsoft.com/office/drawing/2014/main" id="{00000000-0008-0000-0E00-00001F010000}"/>
            </a:ext>
          </a:extLst>
        </xdr:cNvPr>
        <xdr:cNvSpPr/>
      </xdr:nvSpPr>
      <xdr:spPr>
        <a:xfrm>
          <a:off x="762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78</xdr:row>
      <xdr:rowOff>126274</xdr:rowOff>
    </xdr:from>
    <xdr:to>
      <xdr:col>24</xdr:col>
      <xdr:colOff>62865</xdr:colOff>
      <xdr:row>86</xdr:row>
      <xdr:rowOff>168729</xdr:rowOff>
    </xdr:to>
    <xdr:cxnSp macro="">
      <xdr:nvCxnSpPr>
        <xdr:cNvPr id="288" name="直線コネクタ 287">
          <a:extLst>
            <a:ext uri="{FF2B5EF4-FFF2-40B4-BE49-F238E27FC236}">
              <a16:creationId xmlns:a16="http://schemas.microsoft.com/office/drawing/2014/main" id="{00000000-0008-0000-0E00-000020010000}"/>
            </a:ext>
          </a:extLst>
        </xdr:cNvPr>
        <xdr:cNvCxnSpPr/>
      </xdr:nvCxnSpPr>
      <xdr:spPr>
        <a:xfrm flipV="1">
          <a:off x="4634865" y="13499374"/>
          <a:ext cx="0" cy="141405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87</xdr:row>
      <xdr:rowOff>1106</xdr:rowOff>
    </xdr:from>
    <xdr:ext cx="469744" cy="259045"/>
    <xdr:sp macro="" textlink="">
      <xdr:nvSpPr>
        <xdr:cNvPr id="289" name="【公営住宅】&#10;有形固定資産減価償却率最小値テキスト">
          <a:extLst>
            <a:ext uri="{FF2B5EF4-FFF2-40B4-BE49-F238E27FC236}">
              <a16:creationId xmlns:a16="http://schemas.microsoft.com/office/drawing/2014/main" id="{00000000-0008-0000-0E00-000021010000}"/>
            </a:ext>
          </a:extLst>
        </xdr:cNvPr>
        <xdr:cNvSpPr txBox="1"/>
      </xdr:nvSpPr>
      <xdr:spPr>
        <a:xfrm>
          <a:off x="4673600" y="149172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86</xdr:row>
      <xdr:rowOff>168729</xdr:rowOff>
    </xdr:from>
    <xdr:to>
      <xdr:col>24</xdr:col>
      <xdr:colOff>152400</xdr:colOff>
      <xdr:row>86</xdr:row>
      <xdr:rowOff>168729</xdr:rowOff>
    </xdr:to>
    <xdr:cxnSp macro="">
      <xdr:nvCxnSpPr>
        <xdr:cNvPr id="290" name="直線コネクタ 289">
          <a:extLst>
            <a:ext uri="{FF2B5EF4-FFF2-40B4-BE49-F238E27FC236}">
              <a16:creationId xmlns:a16="http://schemas.microsoft.com/office/drawing/2014/main" id="{00000000-0008-0000-0E00-000022010000}"/>
            </a:ext>
          </a:extLst>
        </xdr:cNvPr>
        <xdr:cNvCxnSpPr/>
      </xdr:nvCxnSpPr>
      <xdr:spPr>
        <a:xfrm>
          <a:off x="4546600" y="149134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77</xdr:row>
      <xdr:rowOff>72951</xdr:rowOff>
    </xdr:from>
    <xdr:ext cx="405111" cy="259045"/>
    <xdr:sp macro="" textlink="">
      <xdr:nvSpPr>
        <xdr:cNvPr id="291" name="【公営住宅】&#10;有形固定資産減価償却率最大値テキスト">
          <a:extLst>
            <a:ext uri="{FF2B5EF4-FFF2-40B4-BE49-F238E27FC236}">
              <a16:creationId xmlns:a16="http://schemas.microsoft.com/office/drawing/2014/main" id="{00000000-0008-0000-0E00-000023010000}"/>
            </a:ext>
          </a:extLst>
        </xdr:cNvPr>
        <xdr:cNvSpPr txBox="1"/>
      </xdr:nvSpPr>
      <xdr:spPr>
        <a:xfrm>
          <a:off x="4673600" y="1327460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126274</xdr:rowOff>
    </xdr:from>
    <xdr:to>
      <xdr:col>24</xdr:col>
      <xdr:colOff>152400</xdr:colOff>
      <xdr:row>78</xdr:row>
      <xdr:rowOff>126274</xdr:rowOff>
    </xdr:to>
    <xdr:cxnSp macro="">
      <xdr:nvCxnSpPr>
        <xdr:cNvPr id="292" name="直線コネクタ 291">
          <a:extLst>
            <a:ext uri="{FF2B5EF4-FFF2-40B4-BE49-F238E27FC236}">
              <a16:creationId xmlns:a16="http://schemas.microsoft.com/office/drawing/2014/main" id="{00000000-0008-0000-0E00-000024010000}"/>
            </a:ext>
          </a:extLst>
        </xdr:cNvPr>
        <xdr:cNvCxnSpPr/>
      </xdr:nvCxnSpPr>
      <xdr:spPr>
        <a:xfrm>
          <a:off x="4546600" y="1349937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82</xdr:row>
      <xdr:rowOff>8545</xdr:rowOff>
    </xdr:from>
    <xdr:ext cx="405111" cy="259045"/>
    <xdr:sp macro="" textlink="">
      <xdr:nvSpPr>
        <xdr:cNvPr id="293" name="【公営住宅】&#10;有形固定資産減価償却率平均値テキスト">
          <a:extLst>
            <a:ext uri="{FF2B5EF4-FFF2-40B4-BE49-F238E27FC236}">
              <a16:creationId xmlns:a16="http://schemas.microsoft.com/office/drawing/2014/main" id="{00000000-0008-0000-0E00-000025010000}"/>
            </a:ext>
          </a:extLst>
        </xdr:cNvPr>
        <xdr:cNvSpPr txBox="1"/>
      </xdr:nvSpPr>
      <xdr:spPr>
        <a:xfrm>
          <a:off x="4673600" y="14067445"/>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82</xdr:row>
      <xdr:rowOff>157118</xdr:rowOff>
    </xdr:from>
    <xdr:to>
      <xdr:col>24</xdr:col>
      <xdr:colOff>114300</xdr:colOff>
      <xdr:row>83</xdr:row>
      <xdr:rowOff>87268</xdr:rowOff>
    </xdr:to>
    <xdr:sp macro="" textlink="">
      <xdr:nvSpPr>
        <xdr:cNvPr id="294" name="フローチャート: 判断 293">
          <a:extLst>
            <a:ext uri="{FF2B5EF4-FFF2-40B4-BE49-F238E27FC236}">
              <a16:creationId xmlns:a16="http://schemas.microsoft.com/office/drawing/2014/main" id="{00000000-0008-0000-0E00-000026010000}"/>
            </a:ext>
          </a:extLst>
        </xdr:cNvPr>
        <xdr:cNvSpPr/>
      </xdr:nvSpPr>
      <xdr:spPr>
        <a:xfrm>
          <a:off x="4584700" y="142160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82</xdr:row>
      <xdr:rowOff>129358</xdr:rowOff>
    </xdr:from>
    <xdr:to>
      <xdr:col>20</xdr:col>
      <xdr:colOff>38100</xdr:colOff>
      <xdr:row>83</xdr:row>
      <xdr:rowOff>59508</xdr:rowOff>
    </xdr:to>
    <xdr:sp macro="" textlink="">
      <xdr:nvSpPr>
        <xdr:cNvPr id="295" name="フローチャート: 判断 294">
          <a:extLst>
            <a:ext uri="{FF2B5EF4-FFF2-40B4-BE49-F238E27FC236}">
              <a16:creationId xmlns:a16="http://schemas.microsoft.com/office/drawing/2014/main" id="{00000000-0008-0000-0E00-000027010000}"/>
            </a:ext>
          </a:extLst>
        </xdr:cNvPr>
        <xdr:cNvSpPr/>
      </xdr:nvSpPr>
      <xdr:spPr>
        <a:xfrm>
          <a:off x="3746500" y="141882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82</xdr:row>
      <xdr:rowOff>139156</xdr:rowOff>
    </xdr:from>
    <xdr:to>
      <xdr:col>15</xdr:col>
      <xdr:colOff>101600</xdr:colOff>
      <xdr:row>83</xdr:row>
      <xdr:rowOff>69306</xdr:rowOff>
    </xdr:to>
    <xdr:sp macro="" textlink="">
      <xdr:nvSpPr>
        <xdr:cNvPr id="296" name="フローチャート: 判断 295">
          <a:extLst>
            <a:ext uri="{FF2B5EF4-FFF2-40B4-BE49-F238E27FC236}">
              <a16:creationId xmlns:a16="http://schemas.microsoft.com/office/drawing/2014/main" id="{00000000-0008-0000-0E00-000028010000}"/>
            </a:ext>
          </a:extLst>
        </xdr:cNvPr>
        <xdr:cNvSpPr/>
      </xdr:nvSpPr>
      <xdr:spPr>
        <a:xfrm>
          <a:off x="2857500" y="141980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82</xdr:row>
      <xdr:rowOff>122827</xdr:rowOff>
    </xdr:from>
    <xdr:to>
      <xdr:col>10</xdr:col>
      <xdr:colOff>165100</xdr:colOff>
      <xdr:row>83</xdr:row>
      <xdr:rowOff>52977</xdr:rowOff>
    </xdr:to>
    <xdr:sp macro="" textlink="">
      <xdr:nvSpPr>
        <xdr:cNvPr id="297" name="フローチャート: 判断 296">
          <a:extLst>
            <a:ext uri="{FF2B5EF4-FFF2-40B4-BE49-F238E27FC236}">
              <a16:creationId xmlns:a16="http://schemas.microsoft.com/office/drawing/2014/main" id="{00000000-0008-0000-0E00-000029010000}"/>
            </a:ext>
          </a:extLst>
        </xdr:cNvPr>
        <xdr:cNvSpPr/>
      </xdr:nvSpPr>
      <xdr:spPr>
        <a:xfrm>
          <a:off x="1968500" y="141817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82</xdr:row>
      <xdr:rowOff>88537</xdr:rowOff>
    </xdr:from>
    <xdr:to>
      <xdr:col>6</xdr:col>
      <xdr:colOff>38100</xdr:colOff>
      <xdr:row>83</xdr:row>
      <xdr:rowOff>18687</xdr:rowOff>
    </xdr:to>
    <xdr:sp macro="" textlink="">
      <xdr:nvSpPr>
        <xdr:cNvPr id="298" name="フローチャート: 判断 297">
          <a:extLst>
            <a:ext uri="{FF2B5EF4-FFF2-40B4-BE49-F238E27FC236}">
              <a16:creationId xmlns:a16="http://schemas.microsoft.com/office/drawing/2014/main" id="{00000000-0008-0000-0E00-00002A010000}"/>
            </a:ext>
          </a:extLst>
        </xdr:cNvPr>
        <xdr:cNvSpPr/>
      </xdr:nvSpPr>
      <xdr:spPr>
        <a:xfrm>
          <a:off x="1079500" y="141474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99" name="テキスト ボックス 298">
          <a:extLst>
            <a:ext uri="{FF2B5EF4-FFF2-40B4-BE49-F238E27FC236}">
              <a16:creationId xmlns:a16="http://schemas.microsoft.com/office/drawing/2014/main" id="{00000000-0008-0000-0E00-00002B010000}"/>
            </a:ext>
          </a:extLst>
        </xdr:cNvPr>
        <xdr:cNvSpPr txBox="1"/>
      </xdr:nvSpPr>
      <xdr:spPr>
        <a:xfrm>
          <a:off x="4445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300" name="テキスト ボックス 299">
          <a:extLst>
            <a:ext uri="{FF2B5EF4-FFF2-40B4-BE49-F238E27FC236}">
              <a16:creationId xmlns:a16="http://schemas.microsoft.com/office/drawing/2014/main" id="{00000000-0008-0000-0E00-00002C010000}"/>
            </a:ext>
          </a:extLst>
        </xdr:cNvPr>
        <xdr:cNvSpPr txBox="1"/>
      </xdr:nvSpPr>
      <xdr:spPr>
        <a:xfrm>
          <a:off x="3606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301" name="テキスト ボックス 300">
          <a:extLst>
            <a:ext uri="{FF2B5EF4-FFF2-40B4-BE49-F238E27FC236}">
              <a16:creationId xmlns:a16="http://schemas.microsoft.com/office/drawing/2014/main" id="{00000000-0008-0000-0E00-00002D010000}"/>
            </a:ext>
          </a:extLst>
        </xdr:cNvPr>
        <xdr:cNvSpPr txBox="1"/>
      </xdr:nvSpPr>
      <xdr:spPr>
        <a:xfrm>
          <a:off x="2717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302" name="テキスト ボックス 301">
          <a:extLst>
            <a:ext uri="{FF2B5EF4-FFF2-40B4-BE49-F238E27FC236}">
              <a16:creationId xmlns:a16="http://schemas.microsoft.com/office/drawing/2014/main" id="{00000000-0008-0000-0E00-00002E010000}"/>
            </a:ext>
          </a:extLst>
        </xdr:cNvPr>
        <xdr:cNvSpPr txBox="1"/>
      </xdr:nvSpPr>
      <xdr:spPr>
        <a:xfrm>
          <a:off x="1828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303" name="テキスト ボックス 302">
          <a:extLst>
            <a:ext uri="{FF2B5EF4-FFF2-40B4-BE49-F238E27FC236}">
              <a16:creationId xmlns:a16="http://schemas.microsoft.com/office/drawing/2014/main" id="{00000000-0008-0000-0E00-00002F010000}"/>
            </a:ext>
          </a:extLst>
        </xdr:cNvPr>
        <xdr:cNvSpPr txBox="1"/>
      </xdr:nvSpPr>
      <xdr:spPr>
        <a:xfrm>
          <a:off x="939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84</xdr:row>
      <xdr:rowOff>95069</xdr:rowOff>
    </xdr:from>
    <xdr:to>
      <xdr:col>24</xdr:col>
      <xdr:colOff>114300</xdr:colOff>
      <xdr:row>85</xdr:row>
      <xdr:rowOff>25219</xdr:rowOff>
    </xdr:to>
    <xdr:sp macro="" textlink="">
      <xdr:nvSpPr>
        <xdr:cNvPr id="304" name="楕円 303">
          <a:extLst>
            <a:ext uri="{FF2B5EF4-FFF2-40B4-BE49-F238E27FC236}">
              <a16:creationId xmlns:a16="http://schemas.microsoft.com/office/drawing/2014/main" id="{00000000-0008-0000-0E00-000030010000}"/>
            </a:ext>
          </a:extLst>
        </xdr:cNvPr>
        <xdr:cNvSpPr/>
      </xdr:nvSpPr>
      <xdr:spPr>
        <a:xfrm>
          <a:off x="4584700" y="144968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84</xdr:row>
      <xdr:rowOff>73496</xdr:rowOff>
    </xdr:from>
    <xdr:ext cx="405111" cy="259045"/>
    <xdr:sp macro="" textlink="">
      <xdr:nvSpPr>
        <xdr:cNvPr id="305" name="【公営住宅】&#10;有形固定資産減価償却率該当値テキスト">
          <a:extLst>
            <a:ext uri="{FF2B5EF4-FFF2-40B4-BE49-F238E27FC236}">
              <a16:creationId xmlns:a16="http://schemas.microsoft.com/office/drawing/2014/main" id="{00000000-0008-0000-0E00-000031010000}"/>
            </a:ext>
          </a:extLst>
        </xdr:cNvPr>
        <xdr:cNvSpPr txBox="1"/>
      </xdr:nvSpPr>
      <xdr:spPr>
        <a:xfrm>
          <a:off x="4673600" y="144752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84</xdr:row>
      <xdr:rowOff>80373</xdr:rowOff>
    </xdr:from>
    <xdr:to>
      <xdr:col>20</xdr:col>
      <xdr:colOff>38100</xdr:colOff>
      <xdr:row>85</xdr:row>
      <xdr:rowOff>10523</xdr:rowOff>
    </xdr:to>
    <xdr:sp macro="" textlink="">
      <xdr:nvSpPr>
        <xdr:cNvPr id="306" name="楕円 305">
          <a:extLst>
            <a:ext uri="{FF2B5EF4-FFF2-40B4-BE49-F238E27FC236}">
              <a16:creationId xmlns:a16="http://schemas.microsoft.com/office/drawing/2014/main" id="{00000000-0008-0000-0E00-000032010000}"/>
            </a:ext>
          </a:extLst>
        </xdr:cNvPr>
        <xdr:cNvSpPr/>
      </xdr:nvSpPr>
      <xdr:spPr>
        <a:xfrm>
          <a:off x="3746500" y="144821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84</xdr:row>
      <xdr:rowOff>131173</xdr:rowOff>
    </xdr:from>
    <xdr:to>
      <xdr:col>24</xdr:col>
      <xdr:colOff>63500</xdr:colOff>
      <xdr:row>84</xdr:row>
      <xdr:rowOff>145869</xdr:rowOff>
    </xdr:to>
    <xdr:cxnSp macro="">
      <xdr:nvCxnSpPr>
        <xdr:cNvPr id="307" name="直線コネクタ 306">
          <a:extLst>
            <a:ext uri="{FF2B5EF4-FFF2-40B4-BE49-F238E27FC236}">
              <a16:creationId xmlns:a16="http://schemas.microsoft.com/office/drawing/2014/main" id="{00000000-0008-0000-0E00-000033010000}"/>
            </a:ext>
          </a:extLst>
        </xdr:cNvPr>
        <xdr:cNvCxnSpPr/>
      </xdr:nvCxnSpPr>
      <xdr:spPr>
        <a:xfrm>
          <a:off x="3797300" y="14532973"/>
          <a:ext cx="838200" cy="146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84</xdr:row>
      <xdr:rowOff>158750</xdr:rowOff>
    </xdr:from>
    <xdr:to>
      <xdr:col>15</xdr:col>
      <xdr:colOff>101600</xdr:colOff>
      <xdr:row>85</xdr:row>
      <xdr:rowOff>88900</xdr:rowOff>
    </xdr:to>
    <xdr:sp macro="" textlink="">
      <xdr:nvSpPr>
        <xdr:cNvPr id="308" name="楕円 307">
          <a:extLst>
            <a:ext uri="{FF2B5EF4-FFF2-40B4-BE49-F238E27FC236}">
              <a16:creationId xmlns:a16="http://schemas.microsoft.com/office/drawing/2014/main" id="{00000000-0008-0000-0E00-000034010000}"/>
            </a:ext>
          </a:extLst>
        </xdr:cNvPr>
        <xdr:cNvSpPr/>
      </xdr:nvSpPr>
      <xdr:spPr>
        <a:xfrm>
          <a:off x="2857500" y="145605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84</xdr:row>
      <xdr:rowOff>131173</xdr:rowOff>
    </xdr:from>
    <xdr:to>
      <xdr:col>19</xdr:col>
      <xdr:colOff>177800</xdr:colOff>
      <xdr:row>85</xdr:row>
      <xdr:rowOff>38100</xdr:rowOff>
    </xdr:to>
    <xdr:cxnSp macro="">
      <xdr:nvCxnSpPr>
        <xdr:cNvPr id="309" name="直線コネクタ 308">
          <a:extLst>
            <a:ext uri="{FF2B5EF4-FFF2-40B4-BE49-F238E27FC236}">
              <a16:creationId xmlns:a16="http://schemas.microsoft.com/office/drawing/2014/main" id="{00000000-0008-0000-0E00-000035010000}"/>
            </a:ext>
          </a:extLst>
        </xdr:cNvPr>
        <xdr:cNvCxnSpPr/>
      </xdr:nvCxnSpPr>
      <xdr:spPr>
        <a:xfrm flipV="1">
          <a:off x="2908300" y="14532973"/>
          <a:ext cx="889000" cy="783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85</xdr:row>
      <xdr:rowOff>77107</xdr:rowOff>
    </xdr:from>
    <xdr:to>
      <xdr:col>10</xdr:col>
      <xdr:colOff>165100</xdr:colOff>
      <xdr:row>86</xdr:row>
      <xdr:rowOff>7257</xdr:rowOff>
    </xdr:to>
    <xdr:sp macro="" textlink="">
      <xdr:nvSpPr>
        <xdr:cNvPr id="310" name="楕円 309">
          <a:extLst>
            <a:ext uri="{FF2B5EF4-FFF2-40B4-BE49-F238E27FC236}">
              <a16:creationId xmlns:a16="http://schemas.microsoft.com/office/drawing/2014/main" id="{00000000-0008-0000-0E00-000036010000}"/>
            </a:ext>
          </a:extLst>
        </xdr:cNvPr>
        <xdr:cNvSpPr/>
      </xdr:nvSpPr>
      <xdr:spPr>
        <a:xfrm>
          <a:off x="1968500" y="146503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85</xdr:row>
      <xdr:rowOff>38100</xdr:rowOff>
    </xdr:from>
    <xdr:to>
      <xdr:col>15</xdr:col>
      <xdr:colOff>50800</xdr:colOff>
      <xdr:row>85</xdr:row>
      <xdr:rowOff>127907</xdr:rowOff>
    </xdr:to>
    <xdr:cxnSp macro="">
      <xdr:nvCxnSpPr>
        <xdr:cNvPr id="311" name="直線コネクタ 310">
          <a:extLst>
            <a:ext uri="{FF2B5EF4-FFF2-40B4-BE49-F238E27FC236}">
              <a16:creationId xmlns:a16="http://schemas.microsoft.com/office/drawing/2014/main" id="{00000000-0008-0000-0E00-000037010000}"/>
            </a:ext>
          </a:extLst>
        </xdr:cNvPr>
        <xdr:cNvCxnSpPr/>
      </xdr:nvCxnSpPr>
      <xdr:spPr>
        <a:xfrm flipV="1">
          <a:off x="2019300" y="14611350"/>
          <a:ext cx="889000" cy="898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85</xdr:row>
      <xdr:rowOff>37919</xdr:rowOff>
    </xdr:from>
    <xdr:to>
      <xdr:col>6</xdr:col>
      <xdr:colOff>38100</xdr:colOff>
      <xdr:row>85</xdr:row>
      <xdr:rowOff>139519</xdr:rowOff>
    </xdr:to>
    <xdr:sp macro="" textlink="">
      <xdr:nvSpPr>
        <xdr:cNvPr id="312" name="楕円 311">
          <a:extLst>
            <a:ext uri="{FF2B5EF4-FFF2-40B4-BE49-F238E27FC236}">
              <a16:creationId xmlns:a16="http://schemas.microsoft.com/office/drawing/2014/main" id="{00000000-0008-0000-0E00-000038010000}"/>
            </a:ext>
          </a:extLst>
        </xdr:cNvPr>
        <xdr:cNvSpPr/>
      </xdr:nvSpPr>
      <xdr:spPr>
        <a:xfrm>
          <a:off x="1079500" y="146111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85</xdr:row>
      <xdr:rowOff>88719</xdr:rowOff>
    </xdr:from>
    <xdr:to>
      <xdr:col>10</xdr:col>
      <xdr:colOff>114300</xdr:colOff>
      <xdr:row>85</xdr:row>
      <xdr:rowOff>127907</xdr:rowOff>
    </xdr:to>
    <xdr:cxnSp macro="">
      <xdr:nvCxnSpPr>
        <xdr:cNvPr id="313" name="直線コネクタ 312">
          <a:extLst>
            <a:ext uri="{FF2B5EF4-FFF2-40B4-BE49-F238E27FC236}">
              <a16:creationId xmlns:a16="http://schemas.microsoft.com/office/drawing/2014/main" id="{00000000-0008-0000-0E00-000039010000}"/>
            </a:ext>
          </a:extLst>
        </xdr:cNvPr>
        <xdr:cNvCxnSpPr/>
      </xdr:nvCxnSpPr>
      <xdr:spPr>
        <a:xfrm>
          <a:off x="1130300" y="14661969"/>
          <a:ext cx="889000" cy="391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81</xdr:row>
      <xdr:rowOff>76035</xdr:rowOff>
    </xdr:from>
    <xdr:ext cx="405111" cy="259045"/>
    <xdr:sp macro="" textlink="">
      <xdr:nvSpPr>
        <xdr:cNvPr id="314" name="n_1aveValue【公営住宅】&#10;有形固定資産減価償却率">
          <a:extLst>
            <a:ext uri="{FF2B5EF4-FFF2-40B4-BE49-F238E27FC236}">
              <a16:creationId xmlns:a16="http://schemas.microsoft.com/office/drawing/2014/main" id="{00000000-0008-0000-0E00-00003A010000}"/>
            </a:ext>
          </a:extLst>
        </xdr:cNvPr>
        <xdr:cNvSpPr txBox="1"/>
      </xdr:nvSpPr>
      <xdr:spPr>
        <a:xfrm>
          <a:off x="3582044" y="1396348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81</xdr:row>
      <xdr:rowOff>85833</xdr:rowOff>
    </xdr:from>
    <xdr:ext cx="405111" cy="259045"/>
    <xdr:sp macro="" textlink="">
      <xdr:nvSpPr>
        <xdr:cNvPr id="315" name="n_2aveValue【公営住宅】&#10;有形固定資産減価償却率">
          <a:extLst>
            <a:ext uri="{FF2B5EF4-FFF2-40B4-BE49-F238E27FC236}">
              <a16:creationId xmlns:a16="http://schemas.microsoft.com/office/drawing/2014/main" id="{00000000-0008-0000-0E00-00003B010000}"/>
            </a:ext>
          </a:extLst>
        </xdr:cNvPr>
        <xdr:cNvSpPr txBox="1"/>
      </xdr:nvSpPr>
      <xdr:spPr>
        <a:xfrm>
          <a:off x="2705744" y="139732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81</xdr:row>
      <xdr:rowOff>69504</xdr:rowOff>
    </xdr:from>
    <xdr:ext cx="405111" cy="259045"/>
    <xdr:sp macro="" textlink="">
      <xdr:nvSpPr>
        <xdr:cNvPr id="316" name="n_3aveValue【公営住宅】&#10;有形固定資産減価償却率">
          <a:extLst>
            <a:ext uri="{FF2B5EF4-FFF2-40B4-BE49-F238E27FC236}">
              <a16:creationId xmlns:a16="http://schemas.microsoft.com/office/drawing/2014/main" id="{00000000-0008-0000-0E00-00003C010000}"/>
            </a:ext>
          </a:extLst>
        </xdr:cNvPr>
        <xdr:cNvSpPr txBox="1"/>
      </xdr:nvSpPr>
      <xdr:spPr>
        <a:xfrm>
          <a:off x="1816744" y="1395695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81</xdr:row>
      <xdr:rowOff>35214</xdr:rowOff>
    </xdr:from>
    <xdr:ext cx="405111" cy="259045"/>
    <xdr:sp macro="" textlink="">
      <xdr:nvSpPr>
        <xdr:cNvPr id="317" name="n_4aveValue【公営住宅】&#10;有形固定資産減価償却率">
          <a:extLst>
            <a:ext uri="{FF2B5EF4-FFF2-40B4-BE49-F238E27FC236}">
              <a16:creationId xmlns:a16="http://schemas.microsoft.com/office/drawing/2014/main" id="{00000000-0008-0000-0E00-00003D010000}"/>
            </a:ext>
          </a:extLst>
        </xdr:cNvPr>
        <xdr:cNvSpPr txBox="1"/>
      </xdr:nvSpPr>
      <xdr:spPr>
        <a:xfrm>
          <a:off x="927744" y="139226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85</xdr:row>
      <xdr:rowOff>1650</xdr:rowOff>
    </xdr:from>
    <xdr:ext cx="405111" cy="259045"/>
    <xdr:sp macro="" textlink="">
      <xdr:nvSpPr>
        <xdr:cNvPr id="318" name="n_1mainValue【公営住宅】&#10;有形固定資産減価償却率">
          <a:extLst>
            <a:ext uri="{FF2B5EF4-FFF2-40B4-BE49-F238E27FC236}">
              <a16:creationId xmlns:a16="http://schemas.microsoft.com/office/drawing/2014/main" id="{00000000-0008-0000-0E00-00003E010000}"/>
            </a:ext>
          </a:extLst>
        </xdr:cNvPr>
        <xdr:cNvSpPr txBox="1"/>
      </xdr:nvSpPr>
      <xdr:spPr>
        <a:xfrm>
          <a:off x="3582044" y="145749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85</xdr:row>
      <xdr:rowOff>80027</xdr:rowOff>
    </xdr:from>
    <xdr:ext cx="405111" cy="259045"/>
    <xdr:sp macro="" textlink="">
      <xdr:nvSpPr>
        <xdr:cNvPr id="319" name="n_2mainValue【公営住宅】&#10;有形固定資産減価償却率">
          <a:extLst>
            <a:ext uri="{FF2B5EF4-FFF2-40B4-BE49-F238E27FC236}">
              <a16:creationId xmlns:a16="http://schemas.microsoft.com/office/drawing/2014/main" id="{00000000-0008-0000-0E00-00003F010000}"/>
            </a:ext>
          </a:extLst>
        </xdr:cNvPr>
        <xdr:cNvSpPr txBox="1"/>
      </xdr:nvSpPr>
      <xdr:spPr>
        <a:xfrm>
          <a:off x="2705744" y="146532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85</xdr:row>
      <xdr:rowOff>169834</xdr:rowOff>
    </xdr:from>
    <xdr:ext cx="405111" cy="259045"/>
    <xdr:sp macro="" textlink="">
      <xdr:nvSpPr>
        <xdr:cNvPr id="320" name="n_3mainValue【公営住宅】&#10;有形固定資産減価償却率">
          <a:extLst>
            <a:ext uri="{FF2B5EF4-FFF2-40B4-BE49-F238E27FC236}">
              <a16:creationId xmlns:a16="http://schemas.microsoft.com/office/drawing/2014/main" id="{00000000-0008-0000-0E00-000040010000}"/>
            </a:ext>
          </a:extLst>
        </xdr:cNvPr>
        <xdr:cNvSpPr txBox="1"/>
      </xdr:nvSpPr>
      <xdr:spPr>
        <a:xfrm>
          <a:off x="1816744" y="1474308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85</xdr:row>
      <xdr:rowOff>130646</xdr:rowOff>
    </xdr:from>
    <xdr:ext cx="405111" cy="259045"/>
    <xdr:sp macro="" textlink="">
      <xdr:nvSpPr>
        <xdr:cNvPr id="321" name="n_4mainValue【公営住宅】&#10;有形固定資産減価償却率">
          <a:extLst>
            <a:ext uri="{FF2B5EF4-FFF2-40B4-BE49-F238E27FC236}">
              <a16:creationId xmlns:a16="http://schemas.microsoft.com/office/drawing/2014/main" id="{00000000-0008-0000-0E00-000041010000}"/>
            </a:ext>
          </a:extLst>
        </xdr:cNvPr>
        <xdr:cNvSpPr txBox="1"/>
      </xdr:nvSpPr>
      <xdr:spPr>
        <a:xfrm>
          <a:off x="927744" y="147038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22" name="正方形/長方形 321">
          <a:extLst>
            <a:ext uri="{FF2B5EF4-FFF2-40B4-BE49-F238E27FC236}">
              <a16:creationId xmlns:a16="http://schemas.microsoft.com/office/drawing/2014/main" id="{00000000-0008-0000-0E00-000042010000}"/>
            </a:ext>
          </a:extLst>
        </xdr:cNvPr>
        <xdr:cNvSpPr/>
      </xdr:nvSpPr>
      <xdr:spPr>
        <a:xfrm>
          <a:off x="6604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72</xdr:row>
      <xdr:rowOff>127000</xdr:rowOff>
    </xdr:from>
    <xdr:to>
      <xdr:col>43</xdr:col>
      <xdr:colOff>63500</xdr:colOff>
      <xdr:row>74</xdr:row>
      <xdr:rowOff>38100</xdr:rowOff>
    </xdr:to>
    <xdr:sp macro="" textlink="">
      <xdr:nvSpPr>
        <xdr:cNvPr id="323" name="正方形/長方形 322">
          <a:extLst>
            <a:ext uri="{FF2B5EF4-FFF2-40B4-BE49-F238E27FC236}">
              <a16:creationId xmlns:a16="http://schemas.microsoft.com/office/drawing/2014/main" id="{00000000-0008-0000-0E00-000043010000}"/>
            </a:ext>
          </a:extLst>
        </xdr:cNvPr>
        <xdr:cNvSpPr/>
      </xdr:nvSpPr>
      <xdr:spPr>
        <a:xfrm>
          <a:off x="6731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73</xdr:row>
      <xdr:rowOff>158750</xdr:rowOff>
    </xdr:from>
    <xdr:to>
      <xdr:col>43</xdr:col>
      <xdr:colOff>63500</xdr:colOff>
      <xdr:row>75</xdr:row>
      <xdr:rowOff>69850</xdr:rowOff>
    </xdr:to>
    <xdr:sp macro="" textlink="">
      <xdr:nvSpPr>
        <xdr:cNvPr id="324" name="正方形/長方形 323">
          <a:extLst>
            <a:ext uri="{FF2B5EF4-FFF2-40B4-BE49-F238E27FC236}">
              <a16:creationId xmlns:a16="http://schemas.microsoft.com/office/drawing/2014/main" id="{00000000-0008-0000-0E00-000044010000}"/>
            </a:ext>
          </a:extLst>
        </xdr:cNvPr>
        <xdr:cNvSpPr/>
      </xdr:nvSpPr>
      <xdr:spPr>
        <a:xfrm>
          <a:off x="6731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34/154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72</xdr:row>
      <xdr:rowOff>127000</xdr:rowOff>
    </xdr:from>
    <xdr:to>
      <xdr:col>48</xdr:col>
      <xdr:colOff>127000</xdr:colOff>
      <xdr:row>74</xdr:row>
      <xdr:rowOff>38100</xdr:rowOff>
    </xdr:to>
    <xdr:sp macro="" textlink="">
      <xdr:nvSpPr>
        <xdr:cNvPr id="325" name="正方形/長方形 324">
          <a:extLst>
            <a:ext uri="{FF2B5EF4-FFF2-40B4-BE49-F238E27FC236}">
              <a16:creationId xmlns:a16="http://schemas.microsoft.com/office/drawing/2014/main" id="{00000000-0008-0000-0E00-000045010000}"/>
            </a:ext>
          </a:extLst>
        </xdr:cNvPr>
        <xdr:cNvSpPr/>
      </xdr:nvSpPr>
      <xdr:spPr>
        <a:xfrm>
          <a:off x="7747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73</xdr:row>
      <xdr:rowOff>158750</xdr:rowOff>
    </xdr:from>
    <xdr:to>
      <xdr:col>48</xdr:col>
      <xdr:colOff>127000</xdr:colOff>
      <xdr:row>75</xdr:row>
      <xdr:rowOff>69850</xdr:rowOff>
    </xdr:to>
    <xdr:sp macro="" textlink="">
      <xdr:nvSpPr>
        <xdr:cNvPr id="326" name="正方形/長方形 325">
          <a:extLst>
            <a:ext uri="{FF2B5EF4-FFF2-40B4-BE49-F238E27FC236}">
              <a16:creationId xmlns:a16="http://schemas.microsoft.com/office/drawing/2014/main" id="{00000000-0008-0000-0E00-000046010000}"/>
            </a:ext>
          </a:extLst>
        </xdr:cNvPr>
        <xdr:cNvSpPr/>
      </xdr:nvSpPr>
      <xdr:spPr>
        <a:xfrm>
          <a:off x="7747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0.803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72</xdr:row>
      <xdr:rowOff>127000</xdr:rowOff>
    </xdr:from>
    <xdr:to>
      <xdr:col>54</xdr:col>
      <xdr:colOff>127000</xdr:colOff>
      <xdr:row>74</xdr:row>
      <xdr:rowOff>38100</xdr:rowOff>
    </xdr:to>
    <xdr:sp macro="" textlink="">
      <xdr:nvSpPr>
        <xdr:cNvPr id="327" name="正方形/長方形 326">
          <a:extLst>
            <a:ext uri="{FF2B5EF4-FFF2-40B4-BE49-F238E27FC236}">
              <a16:creationId xmlns:a16="http://schemas.microsoft.com/office/drawing/2014/main" id="{00000000-0008-0000-0E00-000047010000}"/>
            </a:ext>
          </a:extLst>
        </xdr:cNvPr>
        <xdr:cNvSpPr/>
      </xdr:nvSpPr>
      <xdr:spPr>
        <a:xfrm>
          <a:off x="8890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46</xdr:col>
      <xdr:colOff>127000</xdr:colOff>
      <xdr:row>73</xdr:row>
      <xdr:rowOff>158750</xdr:rowOff>
    </xdr:from>
    <xdr:to>
      <xdr:col>54</xdr:col>
      <xdr:colOff>127000</xdr:colOff>
      <xdr:row>75</xdr:row>
      <xdr:rowOff>69850</xdr:rowOff>
    </xdr:to>
    <xdr:sp macro="" textlink="">
      <xdr:nvSpPr>
        <xdr:cNvPr id="328" name="正方形/長方形 327">
          <a:extLst>
            <a:ext uri="{FF2B5EF4-FFF2-40B4-BE49-F238E27FC236}">
              <a16:creationId xmlns:a16="http://schemas.microsoft.com/office/drawing/2014/main" id="{00000000-0008-0000-0E00-000048010000}"/>
            </a:ext>
          </a:extLst>
        </xdr:cNvPr>
        <xdr:cNvSpPr/>
      </xdr:nvSpPr>
      <xdr:spPr>
        <a:xfrm>
          <a:off x="8890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29" name="正方形/長方形 328">
          <a:extLst>
            <a:ext uri="{FF2B5EF4-FFF2-40B4-BE49-F238E27FC236}">
              <a16:creationId xmlns:a16="http://schemas.microsoft.com/office/drawing/2014/main" id="{00000000-0008-0000-0E00-000049010000}"/>
            </a:ext>
          </a:extLst>
        </xdr:cNvPr>
        <xdr:cNvSpPr/>
      </xdr:nvSpPr>
      <xdr:spPr>
        <a:xfrm>
          <a:off x="6604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30" name="テキスト ボックス 329">
          <a:extLst>
            <a:ext uri="{FF2B5EF4-FFF2-40B4-BE49-F238E27FC236}">
              <a16:creationId xmlns:a16="http://schemas.microsoft.com/office/drawing/2014/main" id="{00000000-0008-0000-0E00-00004A010000}"/>
            </a:ext>
          </a:extLst>
        </xdr:cNvPr>
        <xdr:cNvSpPr txBox="1"/>
      </xdr:nvSpPr>
      <xdr:spPr>
        <a:xfrm>
          <a:off x="6565900" y="1276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31" name="直線コネクタ 330">
          <a:extLst>
            <a:ext uri="{FF2B5EF4-FFF2-40B4-BE49-F238E27FC236}">
              <a16:creationId xmlns:a16="http://schemas.microsoft.com/office/drawing/2014/main" id="{00000000-0008-0000-0E00-00004B010000}"/>
            </a:ext>
          </a:extLst>
        </xdr:cNvPr>
        <xdr:cNvCxnSpPr/>
      </xdr:nvCxnSpPr>
      <xdr:spPr>
        <a:xfrm>
          <a:off x="6604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114300</xdr:rowOff>
    </xdr:from>
    <xdr:to>
      <xdr:col>59</xdr:col>
      <xdr:colOff>50800</xdr:colOff>
      <xdr:row>86</xdr:row>
      <xdr:rowOff>114300</xdr:rowOff>
    </xdr:to>
    <xdr:cxnSp macro="">
      <xdr:nvCxnSpPr>
        <xdr:cNvPr id="332" name="直線コネクタ 331">
          <a:extLst>
            <a:ext uri="{FF2B5EF4-FFF2-40B4-BE49-F238E27FC236}">
              <a16:creationId xmlns:a16="http://schemas.microsoft.com/office/drawing/2014/main" id="{00000000-0008-0000-0E00-00004C010000}"/>
            </a:ext>
          </a:extLst>
        </xdr:cNvPr>
        <xdr:cNvCxnSpPr/>
      </xdr:nvCxnSpPr>
      <xdr:spPr>
        <a:xfrm>
          <a:off x="6604000" y="1485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143527</xdr:rowOff>
    </xdr:from>
    <xdr:ext cx="467179" cy="259045"/>
    <xdr:sp macro="" textlink="">
      <xdr:nvSpPr>
        <xdr:cNvPr id="333" name="テキスト ボックス 332">
          <a:extLst>
            <a:ext uri="{FF2B5EF4-FFF2-40B4-BE49-F238E27FC236}">
              <a16:creationId xmlns:a16="http://schemas.microsoft.com/office/drawing/2014/main" id="{00000000-0008-0000-0E00-00004D010000}"/>
            </a:ext>
          </a:extLst>
        </xdr:cNvPr>
        <xdr:cNvSpPr txBox="1"/>
      </xdr:nvSpPr>
      <xdr:spPr>
        <a:xfrm>
          <a:off x="6136821" y="1471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84</xdr:row>
      <xdr:rowOff>76200</xdr:rowOff>
    </xdr:from>
    <xdr:to>
      <xdr:col>59</xdr:col>
      <xdr:colOff>50800</xdr:colOff>
      <xdr:row>84</xdr:row>
      <xdr:rowOff>76200</xdr:rowOff>
    </xdr:to>
    <xdr:cxnSp macro="">
      <xdr:nvCxnSpPr>
        <xdr:cNvPr id="334" name="直線コネクタ 333">
          <a:extLst>
            <a:ext uri="{FF2B5EF4-FFF2-40B4-BE49-F238E27FC236}">
              <a16:creationId xmlns:a16="http://schemas.microsoft.com/office/drawing/2014/main" id="{00000000-0008-0000-0E00-00004E010000}"/>
            </a:ext>
          </a:extLst>
        </xdr:cNvPr>
        <xdr:cNvCxnSpPr/>
      </xdr:nvCxnSpPr>
      <xdr:spPr>
        <a:xfrm>
          <a:off x="6604000" y="1447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83</xdr:row>
      <xdr:rowOff>105427</xdr:rowOff>
    </xdr:from>
    <xdr:ext cx="531299" cy="259045"/>
    <xdr:sp macro="" textlink="">
      <xdr:nvSpPr>
        <xdr:cNvPr id="335" name="テキスト ボックス 334">
          <a:extLst>
            <a:ext uri="{FF2B5EF4-FFF2-40B4-BE49-F238E27FC236}">
              <a16:creationId xmlns:a16="http://schemas.microsoft.com/office/drawing/2014/main" id="{00000000-0008-0000-0E00-00004F010000}"/>
            </a:ext>
          </a:extLst>
        </xdr:cNvPr>
        <xdr:cNvSpPr txBox="1"/>
      </xdr:nvSpPr>
      <xdr:spPr>
        <a:xfrm>
          <a:off x="6072701" y="1433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82</xdr:row>
      <xdr:rowOff>38100</xdr:rowOff>
    </xdr:from>
    <xdr:to>
      <xdr:col>59</xdr:col>
      <xdr:colOff>50800</xdr:colOff>
      <xdr:row>82</xdr:row>
      <xdr:rowOff>38100</xdr:rowOff>
    </xdr:to>
    <xdr:cxnSp macro="">
      <xdr:nvCxnSpPr>
        <xdr:cNvPr id="336" name="直線コネクタ 335">
          <a:extLst>
            <a:ext uri="{FF2B5EF4-FFF2-40B4-BE49-F238E27FC236}">
              <a16:creationId xmlns:a16="http://schemas.microsoft.com/office/drawing/2014/main" id="{00000000-0008-0000-0E00-000050010000}"/>
            </a:ext>
          </a:extLst>
        </xdr:cNvPr>
        <xdr:cNvCxnSpPr/>
      </xdr:nvCxnSpPr>
      <xdr:spPr>
        <a:xfrm>
          <a:off x="6604000" y="1409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81</xdr:row>
      <xdr:rowOff>67327</xdr:rowOff>
    </xdr:from>
    <xdr:ext cx="531299" cy="259045"/>
    <xdr:sp macro="" textlink="">
      <xdr:nvSpPr>
        <xdr:cNvPr id="337" name="テキスト ボックス 336">
          <a:extLst>
            <a:ext uri="{FF2B5EF4-FFF2-40B4-BE49-F238E27FC236}">
              <a16:creationId xmlns:a16="http://schemas.microsoft.com/office/drawing/2014/main" id="{00000000-0008-0000-0E00-000051010000}"/>
            </a:ext>
          </a:extLst>
        </xdr:cNvPr>
        <xdr:cNvSpPr txBox="1"/>
      </xdr:nvSpPr>
      <xdr:spPr>
        <a:xfrm>
          <a:off x="6072701" y="1395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0</xdr:rowOff>
    </xdr:from>
    <xdr:to>
      <xdr:col>59</xdr:col>
      <xdr:colOff>50800</xdr:colOff>
      <xdr:row>80</xdr:row>
      <xdr:rowOff>0</xdr:rowOff>
    </xdr:to>
    <xdr:cxnSp macro="">
      <xdr:nvCxnSpPr>
        <xdr:cNvPr id="338" name="直線コネクタ 337">
          <a:extLst>
            <a:ext uri="{FF2B5EF4-FFF2-40B4-BE49-F238E27FC236}">
              <a16:creationId xmlns:a16="http://schemas.microsoft.com/office/drawing/2014/main" id="{00000000-0008-0000-0E00-000052010000}"/>
            </a:ext>
          </a:extLst>
        </xdr:cNvPr>
        <xdr:cNvCxnSpPr/>
      </xdr:nvCxnSpPr>
      <xdr:spPr>
        <a:xfrm>
          <a:off x="6604000" y="1371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79</xdr:row>
      <xdr:rowOff>29227</xdr:rowOff>
    </xdr:from>
    <xdr:ext cx="531299" cy="259045"/>
    <xdr:sp macro="" textlink="">
      <xdr:nvSpPr>
        <xdr:cNvPr id="339" name="テキスト ボックス 338">
          <a:extLst>
            <a:ext uri="{FF2B5EF4-FFF2-40B4-BE49-F238E27FC236}">
              <a16:creationId xmlns:a16="http://schemas.microsoft.com/office/drawing/2014/main" id="{00000000-0008-0000-0E00-000053010000}"/>
            </a:ext>
          </a:extLst>
        </xdr:cNvPr>
        <xdr:cNvSpPr txBox="1"/>
      </xdr:nvSpPr>
      <xdr:spPr>
        <a:xfrm>
          <a:off x="6072701" y="1357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133350</xdr:rowOff>
    </xdr:from>
    <xdr:to>
      <xdr:col>59</xdr:col>
      <xdr:colOff>50800</xdr:colOff>
      <xdr:row>77</xdr:row>
      <xdr:rowOff>133350</xdr:rowOff>
    </xdr:to>
    <xdr:cxnSp macro="">
      <xdr:nvCxnSpPr>
        <xdr:cNvPr id="340" name="直線コネクタ 339">
          <a:extLst>
            <a:ext uri="{FF2B5EF4-FFF2-40B4-BE49-F238E27FC236}">
              <a16:creationId xmlns:a16="http://schemas.microsoft.com/office/drawing/2014/main" id="{00000000-0008-0000-0E00-000054010000}"/>
            </a:ext>
          </a:extLst>
        </xdr:cNvPr>
        <xdr:cNvCxnSpPr/>
      </xdr:nvCxnSpPr>
      <xdr:spPr>
        <a:xfrm>
          <a:off x="6604000" y="1333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162577</xdr:rowOff>
    </xdr:from>
    <xdr:ext cx="531299" cy="259045"/>
    <xdr:sp macro="" textlink="">
      <xdr:nvSpPr>
        <xdr:cNvPr id="341" name="テキスト ボックス 340">
          <a:extLst>
            <a:ext uri="{FF2B5EF4-FFF2-40B4-BE49-F238E27FC236}">
              <a16:creationId xmlns:a16="http://schemas.microsoft.com/office/drawing/2014/main" id="{00000000-0008-0000-0E00-000055010000}"/>
            </a:ext>
          </a:extLst>
        </xdr:cNvPr>
        <xdr:cNvSpPr txBox="1"/>
      </xdr:nvSpPr>
      <xdr:spPr>
        <a:xfrm>
          <a:off x="6072701" y="1319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42" name="直線コネクタ 341">
          <a:extLst>
            <a:ext uri="{FF2B5EF4-FFF2-40B4-BE49-F238E27FC236}">
              <a16:creationId xmlns:a16="http://schemas.microsoft.com/office/drawing/2014/main" id="{00000000-0008-0000-0E00-000056010000}"/>
            </a:ext>
          </a:extLst>
        </xdr:cNvPr>
        <xdr:cNvCxnSpPr/>
      </xdr:nvCxnSpPr>
      <xdr:spPr>
        <a:xfrm>
          <a:off x="6604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74</xdr:row>
      <xdr:rowOff>124477</xdr:rowOff>
    </xdr:from>
    <xdr:ext cx="531299" cy="259045"/>
    <xdr:sp macro="" textlink="">
      <xdr:nvSpPr>
        <xdr:cNvPr id="343" name="テキスト ボックス 342">
          <a:extLst>
            <a:ext uri="{FF2B5EF4-FFF2-40B4-BE49-F238E27FC236}">
              <a16:creationId xmlns:a16="http://schemas.microsoft.com/office/drawing/2014/main" id="{00000000-0008-0000-0E00-000057010000}"/>
            </a:ext>
          </a:extLst>
        </xdr:cNvPr>
        <xdr:cNvSpPr txBox="1"/>
      </xdr:nvSpPr>
      <xdr:spPr>
        <a:xfrm>
          <a:off x="6072701" y="1281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44" name="【公営住宅】&#10;一人当たり面積グラフ枠">
          <a:extLst>
            <a:ext uri="{FF2B5EF4-FFF2-40B4-BE49-F238E27FC236}">
              <a16:creationId xmlns:a16="http://schemas.microsoft.com/office/drawing/2014/main" id="{00000000-0008-0000-0E00-000058010000}"/>
            </a:ext>
          </a:extLst>
        </xdr:cNvPr>
        <xdr:cNvSpPr/>
      </xdr:nvSpPr>
      <xdr:spPr>
        <a:xfrm>
          <a:off x="6604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77</xdr:row>
      <xdr:rowOff>132131</xdr:rowOff>
    </xdr:from>
    <xdr:to>
      <xdr:col>54</xdr:col>
      <xdr:colOff>189865</xdr:colOff>
      <xdr:row>86</xdr:row>
      <xdr:rowOff>109499</xdr:rowOff>
    </xdr:to>
    <xdr:cxnSp macro="">
      <xdr:nvCxnSpPr>
        <xdr:cNvPr id="345" name="直線コネクタ 344">
          <a:extLst>
            <a:ext uri="{FF2B5EF4-FFF2-40B4-BE49-F238E27FC236}">
              <a16:creationId xmlns:a16="http://schemas.microsoft.com/office/drawing/2014/main" id="{00000000-0008-0000-0E00-000059010000}"/>
            </a:ext>
          </a:extLst>
        </xdr:cNvPr>
        <xdr:cNvCxnSpPr/>
      </xdr:nvCxnSpPr>
      <xdr:spPr>
        <a:xfrm flipV="1">
          <a:off x="10476865" y="13333781"/>
          <a:ext cx="0" cy="152041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86</xdr:row>
      <xdr:rowOff>113326</xdr:rowOff>
    </xdr:from>
    <xdr:ext cx="469744" cy="259045"/>
    <xdr:sp macro="" textlink="">
      <xdr:nvSpPr>
        <xdr:cNvPr id="346" name="【公営住宅】&#10;一人当たり面積最小値テキスト">
          <a:extLst>
            <a:ext uri="{FF2B5EF4-FFF2-40B4-BE49-F238E27FC236}">
              <a16:creationId xmlns:a16="http://schemas.microsoft.com/office/drawing/2014/main" id="{00000000-0008-0000-0E00-00005A010000}"/>
            </a:ext>
          </a:extLst>
        </xdr:cNvPr>
        <xdr:cNvSpPr txBox="1"/>
      </xdr:nvSpPr>
      <xdr:spPr>
        <a:xfrm>
          <a:off x="10515600" y="1485802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109499</xdr:rowOff>
    </xdr:from>
    <xdr:to>
      <xdr:col>55</xdr:col>
      <xdr:colOff>88900</xdr:colOff>
      <xdr:row>86</xdr:row>
      <xdr:rowOff>109499</xdr:rowOff>
    </xdr:to>
    <xdr:cxnSp macro="">
      <xdr:nvCxnSpPr>
        <xdr:cNvPr id="347" name="直線コネクタ 346">
          <a:extLst>
            <a:ext uri="{FF2B5EF4-FFF2-40B4-BE49-F238E27FC236}">
              <a16:creationId xmlns:a16="http://schemas.microsoft.com/office/drawing/2014/main" id="{00000000-0008-0000-0E00-00005B010000}"/>
            </a:ext>
          </a:extLst>
        </xdr:cNvPr>
        <xdr:cNvCxnSpPr/>
      </xdr:nvCxnSpPr>
      <xdr:spPr>
        <a:xfrm>
          <a:off x="10388600" y="1485419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76</xdr:row>
      <xdr:rowOff>78808</xdr:rowOff>
    </xdr:from>
    <xdr:ext cx="534377" cy="259045"/>
    <xdr:sp macro="" textlink="">
      <xdr:nvSpPr>
        <xdr:cNvPr id="348" name="【公営住宅】&#10;一人当たり面積最大値テキスト">
          <a:extLst>
            <a:ext uri="{FF2B5EF4-FFF2-40B4-BE49-F238E27FC236}">
              <a16:creationId xmlns:a16="http://schemas.microsoft.com/office/drawing/2014/main" id="{00000000-0008-0000-0E00-00005C010000}"/>
            </a:ext>
          </a:extLst>
        </xdr:cNvPr>
        <xdr:cNvSpPr txBox="1"/>
      </xdr:nvSpPr>
      <xdr:spPr>
        <a:xfrm>
          <a:off x="10515600" y="131090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40.032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77</xdr:row>
      <xdr:rowOff>132131</xdr:rowOff>
    </xdr:from>
    <xdr:to>
      <xdr:col>55</xdr:col>
      <xdr:colOff>88900</xdr:colOff>
      <xdr:row>77</xdr:row>
      <xdr:rowOff>132131</xdr:rowOff>
    </xdr:to>
    <xdr:cxnSp macro="">
      <xdr:nvCxnSpPr>
        <xdr:cNvPr id="349" name="直線コネクタ 348">
          <a:extLst>
            <a:ext uri="{FF2B5EF4-FFF2-40B4-BE49-F238E27FC236}">
              <a16:creationId xmlns:a16="http://schemas.microsoft.com/office/drawing/2014/main" id="{00000000-0008-0000-0E00-00005D010000}"/>
            </a:ext>
          </a:extLst>
        </xdr:cNvPr>
        <xdr:cNvCxnSpPr/>
      </xdr:nvCxnSpPr>
      <xdr:spPr>
        <a:xfrm>
          <a:off x="10388600" y="1333378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85</xdr:row>
      <xdr:rowOff>31030</xdr:rowOff>
    </xdr:from>
    <xdr:ext cx="469744" cy="259045"/>
    <xdr:sp macro="" textlink="">
      <xdr:nvSpPr>
        <xdr:cNvPr id="350" name="【公営住宅】&#10;一人当たり面積平均値テキスト">
          <a:extLst>
            <a:ext uri="{FF2B5EF4-FFF2-40B4-BE49-F238E27FC236}">
              <a16:creationId xmlns:a16="http://schemas.microsoft.com/office/drawing/2014/main" id="{00000000-0008-0000-0E00-00005E010000}"/>
            </a:ext>
          </a:extLst>
        </xdr:cNvPr>
        <xdr:cNvSpPr txBox="1"/>
      </xdr:nvSpPr>
      <xdr:spPr>
        <a:xfrm>
          <a:off x="10515600" y="14604280"/>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4.786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85</xdr:row>
      <xdr:rowOff>52603</xdr:rowOff>
    </xdr:from>
    <xdr:to>
      <xdr:col>55</xdr:col>
      <xdr:colOff>50800</xdr:colOff>
      <xdr:row>85</xdr:row>
      <xdr:rowOff>154203</xdr:rowOff>
    </xdr:to>
    <xdr:sp macro="" textlink="">
      <xdr:nvSpPr>
        <xdr:cNvPr id="351" name="フローチャート: 判断 350">
          <a:extLst>
            <a:ext uri="{FF2B5EF4-FFF2-40B4-BE49-F238E27FC236}">
              <a16:creationId xmlns:a16="http://schemas.microsoft.com/office/drawing/2014/main" id="{00000000-0008-0000-0E00-00005F010000}"/>
            </a:ext>
          </a:extLst>
        </xdr:cNvPr>
        <xdr:cNvSpPr/>
      </xdr:nvSpPr>
      <xdr:spPr>
        <a:xfrm>
          <a:off x="10426700" y="146258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85</xdr:row>
      <xdr:rowOff>53175</xdr:rowOff>
    </xdr:from>
    <xdr:to>
      <xdr:col>50</xdr:col>
      <xdr:colOff>165100</xdr:colOff>
      <xdr:row>85</xdr:row>
      <xdr:rowOff>154775</xdr:rowOff>
    </xdr:to>
    <xdr:sp macro="" textlink="">
      <xdr:nvSpPr>
        <xdr:cNvPr id="352" name="フローチャート: 判断 351">
          <a:extLst>
            <a:ext uri="{FF2B5EF4-FFF2-40B4-BE49-F238E27FC236}">
              <a16:creationId xmlns:a16="http://schemas.microsoft.com/office/drawing/2014/main" id="{00000000-0008-0000-0E00-000060010000}"/>
            </a:ext>
          </a:extLst>
        </xdr:cNvPr>
        <xdr:cNvSpPr/>
      </xdr:nvSpPr>
      <xdr:spPr>
        <a:xfrm>
          <a:off x="9588500" y="146264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85</xdr:row>
      <xdr:rowOff>62891</xdr:rowOff>
    </xdr:from>
    <xdr:to>
      <xdr:col>46</xdr:col>
      <xdr:colOff>38100</xdr:colOff>
      <xdr:row>85</xdr:row>
      <xdr:rowOff>164491</xdr:rowOff>
    </xdr:to>
    <xdr:sp macro="" textlink="">
      <xdr:nvSpPr>
        <xdr:cNvPr id="353" name="フローチャート: 判断 352">
          <a:extLst>
            <a:ext uri="{FF2B5EF4-FFF2-40B4-BE49-F238E27FC236}">
              <a16:creationId xmlns:a16="http://schemas.microsoft.com/office/drawing/2014/main" id="{00000000-0008-0000-0E00-000061010000}"/>
            </a:ext>
          </a:extLst>
        </xdr:cNvPr>
        <xdr:cNvSpPr/>
      </xdr:nvSpPr>
      <xdr:spPr>
        <a:xfrm>
          <a:off x="8699500" y="1463614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85</xdr:row>
      <xdr:rowOff>61404</xdr:rowOff>
    </xdr:from>
    <xdr:to>
      <xdr:col>41</xdr:col>
      <xdr:colOff>101600</xdr:colOff>
      <xdr:row>85</xdr:row>
      <xdr:rowOff>163004</xdr:rowOff>
    </xdr:to>
    <xdr:sp macro="" textlink="">
      <xdr:nvSpPr>
        <xdr:cNvPr id="354" name="フローチャート: 判断 353">
          <a:extLst>
            <a:ext uri="{FF2B5EF4-FFF2-40B4-BE49-F238E27FC236}">
              <a16:creationId xmlns:a16="http://schemas.microsoft.com/office/drawing/2014/main" id="{00000000-0008-0000-0E00-000062010000}"/>
            </a:ext>
          </a:extLst>
        </xdr:cNvPr>
        <xdr:cNvSpPr/>
      </xdr:nvSpPr>
      <xdr:spPr>
        <a:xfrm>
          <a:off x="7810500" y="146346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85</xdr:row>
      <xdr:rowOff>63728</xdr:rowOff>
    </xdr:from>
    <xdr:to>
      <xdr:col>36</xdr:col>
      <xdr:colOff>165100</xdr:colOff>
      <xdr:row>85</xdr:row>
      <xdr:rowOff>165328</xdr:rowOff>
    </xdr:to>
    <xdr:sp macro="" textlink="">
      <xdr:nvSpPr>
        <xdr:cNvPr id="355" name="フローチャート: 判断 354">
          <a:extLst>
            <a:ext uri="{FF2B5EF4-FFF2-40B4-BE49-F238E27FC236}">
              <a16:creationId xmlns:a16="http://schemas.microsoft.com/office/drawing/2014/main" id="{00000000-0008-0000-0E00-000063010000}"/>
            </a:ext>
          </a:extLst>
        </xdr:cNvPr>
        <xdr:cNvSpPr/>
      </xdr:nvSpPr>
      <xdr:spPr>
        <a:xfrm>
          <a:off x="6921500" y="146369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56" name="テキスト ボックス 355">
          <a:extLst>
            <a:ext uri="{FF2B5EF4-FFF2-40B4-BE49-F238E27FC236}">
              <a16:creationId xmlns:a16="http://schemas.microsoft.com/office/drawing/2014/main" id="{00000000-0008-0000-0E00-000064010000}"/>
            </a:ext>
          </a:extLst>
        </xdr:cNvPr>
        <xdr:cNvSpPr txBox="1"/>
      </xdr:nvSpPr>
      <xdr:spPr>
        <a:xfrm>
          <a:off x="10287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57" name="テキスト ボックス 356">
          <a:extLst>
            <a:ext uri="{FF2B5EF4-FFF2-40B4-BE49-F238E27FC236}">
              <a16:creationId xmlns:a16="http://schemas.microsoft.com/office/drawing/2014/main" id="{00000000-0008-0000-0E00-000065010000}"/>
            </a:ext>
          </a:extLst>
        </xdr:cNvPr>
        <xdr:cNvSpPr txBox="1"/>
      </xdr:nvSpPr>
      <xdr:spPr>
        <a:xfrm>
          <a:off x="9448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58" name="テキスト ボックス 357">
          <a:extLst>
            <a:ext uri="{FF2B5EF4-FFF2-40B4-BE49-F238E27FC236}">
              <a16:creationId xmlns:a16="http://schemas.microsoft.com/office/drawing/2014/main" id="{00000000-0008-0000-0E00-000066010000}"/>
            </a:ext>
          </a:extLst>
        </xdr:cNvPr>
        <xdr:cNvSpPr txBox="1"/>
      </xdr:nvSpPr>
      <xdr:spPr>
        <a:xfrm>
          <a:off x="8559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59" name="テキスト ボックス 358">
          <a:extLst>
            <a:ext uri="{FF2B5EF4-FFF2-40B4-BE49-F238E27FC236}">
              <a16:creationId xmlns:a16="http://schemas.microsoft.com/office/drawing/2014/main" id="{00000000-0008-0000-0E00-000067010000}"/>
            </a:ext>
          </a:extLst>
        </xdr:cNvPr>
        <xdr:cNvSpPr txBox="1"/>
      </xdr:nvSpPr>
      <xdr:spPr>
        <a:xfrm>
          <a:off x="7670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60" name="テキスト ボックス 359">
          <a:extLst>
            <a:ext uri="{FF2B5EF4-FFF2-40B4-BE49-F238E27FC236}">
              <a16:creationId xmlns:a16="http://schemas.microsoft.com/office/drawing/2014/main" id="{00000000-0008-0000-0E00-000068010000}"/>
            </a:ext>
          </a:extLst>
        </xdr:cNvPr>
        <xdr:cNvSpPr txBox="1"/>
      </xdr:nvSpPr>
      <xdr:spPr>
        <a:xfrm>
          <a:off x="6781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132575</xdr:rowOff>
    </xdr:from>
    <xdr:to>
      <xdr:col>55</xdr:col>
      <xdr:colOff>50800</xdr:colOff>
      <xdr:row>85</xdr:row>
      <xdr:rowOff>62725</xdr:rowOff>
    </xdr:to>
    <xdr:sp macro="" textlink="">
      <xdr:nvSpPr>
        <xdr:cNvPr id="361" name="楕円 360">
          <a:extLst>
            <a:ext uri="{FF2B5EF4-FFF2-40B4-BE49-F238E27FC236}">
              <a16:creationId xmlns:a16="http://schemas.microsoft.com/office/drawing/2014/main" id="{00000000-0008-0000-0E00-000069010000}"/>
            </a:ext>
          </a:extLst>
        </xdr:cNvPr>
        <xdr:cNvSpPr/>
      </xdr:nvSpPr>
      <xdr:spPr>
        <a:xfrm>
          <a:off x="10426700" y="145343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83</xdr:row>
      <xdr:rowOff>155452</xdr:rowOff>
    </xdr:from>
    <xdr:ext cx="469744" cy="259045"/>
    <xdr:sp macro="" textlink="">
      <xdr:nvSpPr>
        <xdr:cNvPr id="362" name="【公営住宅】&#10;一人当たり面積該当値テキスト">
          <a:extLst>
            <a:ext uri="{FF2B5EF4-FFF2-40B4-BE49-F238E27FC236}">
              <a16:creationId xmlns:a16="http://schemas.microsoft.com/office/drawing/2014/main" id="{00000000-0008-0000-0E00-00006A010000}"/>
            </a:ext>
          </a:extLst>
        </xdr:cNvPr>
        <xdr:cNvSpPr txBox="1"/>
      </xdr:nvSpPr>
      <xdr:spPr>
        <a:xfrm>
          <a:off x="10515600" y="143858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7.187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84</xdr:row>
      <xdr:rowOff>143015</xdr:rowOff>
    </xdr:from>
    <xdr:to>
      <xdr:col>50</xdr:col>
      <xdr:colOff>165100</xdr:colOff>
      <xdr:row>85</xdr:row>
      <xdr:rowOff>73165</xdr:rowOff>
    </xdr:to>
    <xdr:sp macro="" textlink="">
      <xdr:nvSpPr>
        <xdr:cNvPr id="363" name="楕円 362">
          <a:extLst>
            <a:ext uri="{FF2B5EF4-FFF2-40B4-BE49-F238E27FC236}">
              <a16:creationId xmlns:a16="http://schemas.microsoft.com/office/drawing/2014/main" id="{00000000-0008-0000-0E00-00006B010000}"/>
            </a:ext>
          </a:extLst>
        </xdr:cNvPr>
        <xdr:cNvSpPr/>
      </xdr:nvSpPr>
      <xdr:spPr>
        <a:xfrm>
          <a:off x="9588500" y="145448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85</xdr:row>
      <xdr:rowOff>11925</xdr:rowOff>
    </xdr:from>
    <xdr:to>
      <xdr:col>55</xdr:col>
      <xdr:colOff>0</xdr:colOff>
      <xdr:row>85</xdr:row>
      <xdr:rowOff>22365</xdr:rowOff>
    </xdr:to>
    <xdr:cxnSp macro="">
      <xdr:nvCxnSpPr>
        <xdr:cNvPr id="364" name="直線コネクタ 363">
          <a:extLst>
            <a:ext uri="{FF2B5EF4-FFF2-40B4-BE49-F238E27FC236}">
              <a16:creationId xmlns:a16="http://schemas.microsoft.com/office/drawing/2014/main" id="{00000000-0008-0000-0E00-00006C010000}"/>
            </a:ext>
          </a:extLst>
        </xdr:cNvPr>
        <xdr:cNvCxnSpPr/>
      </xdr:nvCxnSpPr>
      <xdr:spPr>
        <a:xfrm flipV="1">
          <a:off x="9639300" y="14585175"/>
          <a:ext cx="838200" cy="104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84</xdr:row>
      <xdr:rowOff>161913</xdr:rowOff>
    </xdr:from>
    <xdr:to>
      <xdr:col>46</xdr:col>
      <xdr:colOff>38100</xdr:colOff>
      <xdr:row>85</xdr:row>
      <xdr:rowOff>92063</xdr:rowOff>
    </xdr:to>
    <xdr:sp macro="" textlink="">
      <xdr:nvSpPr>
        <xdr:cNvPr id="365" name="楕円 364">
          <a:extLst>
            <a:ext uri="{FF2B5EF4-FFF2-40B4-BE49-F238E27FC236}">
              <a16:creationId xmlns:a16="http://schemas.microsoft.com/office/drawing/2014/main" id="{00000000-0008-0000-0E00-00006D010000}"/>
            </a:ext>
          </a:extLst>
        </xdr:cNvPr>
        <xdr:cNvSpPr/>
      </xdr:nvSpPr>
      <xdr:spPr>
        <a:xfrm>
          <a:off x="8699500" y="145637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85</xdr:row>
      <xdr:rowOff>22365</xdr:rowOff>
    </xdr:from>
    <xdr:to>
      <xdr:col>50</xdr:col>
      <xdr:colOff>114300</xdr:colOff>
      <xdr:row>85</xdr:row>
      <xdr:rowOff>41263</xdr:rowOff>
    </xdr:to>
    <xdr:cxnSp macro="">
      <xdr:nvCxnSpPr>
        <xdr:cNvPr id="366" name="直線コネクタ 365">
          <a:extLst>
            <a:ext uri="{FF2B5EF4-FFF2-40B4-BE49-F238E27FC236}">
              <a16:creationId xmlns:a16="http://schemas.microsoft.com/office/drawing/2014/main" id="{00000000-0008-0000-0E00-00006E010000}"/>
            </a:ext>
          </a:extLst>
        </xdr:cNvPr>
        <xdr:cNvCxnSpPr/>
      </xdr:nvCxnSpPr>
      <xdr:spPr>
        <a:xfrm flipV="1">
          <a:off x="8750300" y="14595615"/>
          <a:ext cx="889000" cy="188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85</xdr:row>
      <xdr:rowOff>18466</xdr:rowOff>
    </xdr:from>
    <xdr:to>
      <xdr:col>41</xdr:col>
      <xdr:colOff>101600</xdr:colOff>
      <xdr:row>85</xdr:row>
      <xdr:rowOff>120066</xdr:rowOff>
    </xdr:to>
    <xdr:sp macro="" textlink="">
      <xdr:nvSpPr>
        <xdr:cNvPr id="367" name="楕円 366">
          <a:extLst>
            <a:ext uri="{FF2B5EF4-FFF2-40B4-BE49-F238E27FC236}">
              <a16:creationId xmlns:a16="http://schemas.microsoft.com/office/drawing/2014/main" id="{00000000-0008-0000-0E00-00006F010000}"/>
            </a:ext>
          </a:extLst>
        </xdr:cNvPr>
        <xdr:cNvSpPr/>
      </xdr:nvSpPr>
      <xdr:spPr>
        <a:xfrm>
          <a:off x="7810500" y="145917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85</xdr:row>
      <xdr:rowOff>41263</xdr:rowOff>
    </xdr:from>
    <xdr:to>
      <xdr:col>45</xdr:col>
      <xdr:colOff>177800</xdr:colOff>
      <xdr:row>85</xdr:row>
      <xdr:rowOff>69266</xdr:rowOff>
    </xdr:to>
    <xdr:cxnSp macro="">
      <xdr:nvCxnSpPr>
        <xdr:cNvPr id="368" name="直線コネクタ 367">
          <a:extLst>
            <a:ext uri="{FF2B5EF4-FFF2-40B4-BE49-F238E27FC236}">
              <a16:creationId xmlns:a16="http://schemas.microsoft.com/office/drawing/2014/main" id="{00000000-0008-0000-0E00-000070010000}"/>
            </a:ext>
          </a:extLst>
        </xdr:cNvPr>
        <xdr:cNvCxnSpPr/>
      </xdr:nvCxnSpPr>
      <xdr:spPr>
        <a:xfrm flipV="1">
          <a:off x="7861300" y="14614513"/>
          <a:ext cx="889000" cy="280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85</xdr:row>
      <xdr:rowOff>26619</xdr:rowOff>
    </xdr:from>
    <xdr:to>
      <xdr:col>36</xdr:col>
      <xdr:colOff>165100</xdr:colOff>
      <xdr:row>85</xdr:row>
      <xdr:rowOff>128219</xdr:rowOff>
    </xdr:to>
    <xdr:sp macro="" textlink="">
      <xdr:nvSpPr>
        <xdr:cNvPr id="369" name="楕円 368">
          <a:extLst>
            <a:ext uri="{FF2B5EF4-FFF2-40B4-BE49-F238E27FC236}">
              <a16:creationId xmlns:a16="http://schemas.microsoft.com/office/drawing/2014/main" id="{00000000-0008-0000-0E00-000071010000}"/>
            </a:ext>
          </a:extLst>
        </xdr:cNvPr>
        <xdr:cNvSpPr/>
      </xdr:nvSpPr>
      <xdr:spPr>
        <a:xfrm>
          <a:off x="6921500" y="145998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85</xdr:row>
      <xdr:rowOff>69266</xdr:rowOff>
    </xdr:from>
    <xdr:to>
      <xdr:col>41</xdr:col>
      <xdr:colOff>50800</xdr:colOff>
      <xdr:row>85</xdr:row>
      <xdr:rowOff>77419</xdr:rowOff>
    </xdr:to>
    <xdr:cxnSp macro="">
      <xdr:nvCxnSpPr>
        <xdr:cNvPr id="370" name="直線コネクタ 369">
          <a:extLst>
            <a:ext uri="{FF2B5EF4-FFF2-40B4-BE49-F238E27FC236}">
              <a16:creationId xmlns:a16="http://schemas.microsoft.com/office/drawing/2014/main" id="{00000000-0008-0000-0E00-000072010000}"/>
            </a:ext>
          </a:extLst>
        </xdr:cNvPr>
        <xdr:cNvCxnSpPr/>
      </xdr:nvCxnSpPr>
      <xdr:spPr>
        <a:xfrm flipV="1">
          <a:off x="6972300" y="14642516"/>
          <a:ext cx="889000" cy="81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85</xdr:row>
      <xdr:rowOff>145902</xdr:rowOff>
    </xdr:from>
    <xdr:ext cx="469744" cy="259045"/>
    <xdr:sp macro="" textlink="">
      <xdr:nvSpPr>
        <xdr:cNvPr id="371" name="n_1aveValue【公営住宅】&#10;一人当たり面積">
          <a:extLst>
            <a:ext uri="{FF2B5EF4-FFF2-40B4-BE49-F238E27FC236}">
              <a16:creationId xmlns:a16="http://schemas.microsoft.com/office/drawing/2014/main" id="{00000000-0008-0000-0E00-000073010000}"/>
            </a:ext>
          </a:extLst>
        </xdr:cNvPr>
        <xdr:cNvSpPr txBox="1"/>
      </xdr:nvSpPr>
      <xdr:spPr>
        <a:xfrm>
          <a:off x="9391727" y="147191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85</xdr:row>
      <xdr:rowOff>155618</xdr:rowOff>
    </xdr:from>
    <xdr:ext cx="469744" cy="259045"/>
    <xdr:sp macro="" textlink="">
      <xdr:nvSpPr>
        <xdr:cNvPr id="372" name="n_2aveValue【公営住宅】&#10;一人当たり面積">
          <a:extLst>
            <a:ext uri="{FF2B5EF4-FFF2-40B4-BE49-F238E27FC236}">
              <a16:creationId xmlns:a16="http://schemas.microsoft.com/office/drawing/2014/main" id="{00000000-0008-0000-0E00-000074010000}"/>
            </a:ext>
          </a:extLst>
        </xdr:cNvPr>
        <xdr:cNvSpPr txBox="1"/>
      </xdr:nvSpPr>
      <xdr:spPr>
        <a:xfrm>
          <a:off x="8515427" y="1472886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85</xdr:row>
      <xdr:rowOff>154131</xdr:rowOff>
    </xdr:from>
    <xdr:ext cx="469744" cy="259045"/>
    <xdr:sp macro="" textlink="">
      <xdr:nvSpPr>
        <xdr:cNvPr id="373" name="n_3aveValue【公営住宅】&#10;一人当たり面積">
          <a:extLst>
            <a:ext uri="{FF2B5EF4-FFF2-40B4-BE49-F238E27FC236}">
              <a16:creationId xmlns:a16="http://schemas.microsoft.com/office/drawing/2014/main" id="{00000000-0008-0000-0E00-000075010000}"/>
            </a:ext>
          </a:extLst>
        </xdr:cNvPr>
        <xdr:cNvSpPr txBox="1"/>
      </xdr:nvSpPr>
      <xdr:spPr>
        <a:xfrm>
          <a:off x="7626427" y="147273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85</xdr:row>
      <xdr:rowOff>156455</xdr:rowOff>
    </xdr:from>
    <xdr:ext cx="469744" cy="259045"/>
    <xdr:sp macro="" textlink="">
      <xdr:nvSpPr>
        <xdr:cNvPr id="374" name="n_4aveValue【公営住宅】&#10;一人当たり面積">
          <a:extLst>
            <a:ext uri="{FF2B5EF4-FFF2-40B4-BE49-F238E27FC236}">
              <a16:creationId xmlns:a16="http://schemas.microsoft.com/office/drawing/2014/main" id="{00000000-0008-0000-0E00-000076010000}"/>
            </a:ext>
          </a:extLst>
        </xdr:cNvPr>
        <xdr:cNvSpPr txBox="1"/>
      </xdr:nvSpPr>
      <xdr:spPr>
        <a:xfrm>
          <a:off x="6737427" y="147297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83</xdr:row>
      <xdr:rowOff>89692</xdr:rowOff>
    </xdr:from>
    <xdr:ext cx="469744" cy="259045"/>
    <xdr:sp macro="" textlink="">
      <xdr:nvSpPr>
        <xdr:cNvPr id="375" name="n_1mainValue【公営住宅】&#10;一人当たり面積">
          <a:extLst>
            <a:ext uri="{FF2B5EF4-FFF2-40B4-BE49-F238E27FC236}">
              <a16:creationId xmlns:a16="http://schemas.microsoft.com/office/drawing/2014/main" id="{00000000-0008-0000-0E00-000077010000}"/>
            </a:ext>
          </a:extLst>
        </xdr:cNvPr>
        <xdr:cNvSpPr txBox="1"/>
      </xdr:nvSpPr>
      <xdr:spPr>
        <a:xfrm>
          <a:off x="9391727" y="143200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83</xdr:row>
      <xdr:rowOff>108590</xdr:rowOff>
    </xdr:from>
    <xdr:ext cx="469744" cy="259045"/>
    <xdr:sp macro="" textlink="">
      <xdr:nvSpPr>
        <xdr:cNvPr id="376" name="n_2mainValue【公営住宅】&#10;一人当たり面積">
          <a:extLst>
            <a:ext uri="{FF2B5EF4-FFF2-40B4-BE49-F238E27FC236}">
              <a16:creationId xmlns:a16="http://schemas.microsoft.com/office/drawing/2014/main" id="{00000000-0008-0000-0E00-000078010000}"/>
            </a:ext>
          </a:extLst>
        </xdr:cNvPr>
        <xdr:cNvSpPr txBox="1"/>
      </xdr:nvSpPr>
      <xdr:spPr>
        <a:xfrm>
          <a:off x="8515427" y="143389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83</xdr:row>
      <xdr:rowOff>136593</xdr:rowOff>
    </xdr:from>
    <xdr:ext cx="469744" cy="259045"/>
    <xdr:sp macro="" textlink="">
      <xdr:nvSpPr>
        <xdr:cNvPr id="377" name="n_3mainValue【公営住宅】&#10;一人当たり面積">
          <a:extLst>
            <a:ext uri="{FF2B5EF4-FFF2-40B4-BE49-F238E27FC236}">
              <a16:creationId xmlns:a16="http://schemas.microsoft.com/office/drawing/2014/main" id="{00000000-0008-0000-0E00-000079010000}"/>
            </a:ext>
          </a:extLst>
        </xdr:cNvPr>
        <xdr:cNvSpPr txBox="1"/>
      </xdr:nvSpPr>
      <xdr:spPr>
        <a:xfrm>
          <a:off x="7626427" y="1436694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83</xdr:row>
      <xdr:rowOff>144746</xdr:rowOff>
    </xdr:from>
    <xdr:ext cx="469744" cy="259045"/>
    <xdr:sp macro="" textlink="">
      <xdr:nvSpPr>
        <xdr:cNvPr id="378" name="n_4mainValue【公営住宅】&#10;一人当たり面積">
          <a:extLst>
            <a:ext uri="{FF2B5EF4-FFF2-40B4-BE49-F238E27FC236}">
              <a16:creationId xmlns:a16="http://schemas.microsoft.com/office/drawing/2014/main" id="{00000000-0008-0000-0E00-00007A010000}"/>
            </a:ext>
          </a:extLst>
        </xdr:cNvPr>
        <xdr:cNvSpPr txBox="1"/>
      </xdr:nvSpPr>
      <xdr:spPr>
        <a:xfrm>
          <a:off x="6737427" y="1437509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79" name="正方形/長方形 378">
          <a:extLst>
            <a:ext uri="{FF2B5EF4-FFF2-40B4-BE49-F238E27FC236}">
              <a16:creationId xmlns:a16="http://schemas.microsoft.com/office/drawing/2014/main" id="{00000000-0008-0000-0E00-00007B010000}"/>
            </a:ext>
          </a:extLst>
        </xdr:cNvPr>
        <xdr:cNvSpPr/>
      </xdr:nvSpPr>
      <xdr:spPr>
        <a:xfrm>
          <a:off x="762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94</xdr:row>
      <xdr:rowOff>165100</xdr:rowOff>
    </xdr:from>
    <xdr:to>
      <xdr:col>12</xdr:col>
      <xdr:colOff>127000</xdr:colOff>
      <xdr:row>96</xdr:row>
      <xdr:rowOff>76200</xdr:rowOff>
    </xdr:to>
    <xdr:sp macro="" textlink="">
      <xdr:nvSpPr>
        <xdr:cNvPr id="380" name="正方形/長方形 379">
          <a:extLst>
            <a:ext uri="{FF2B5EF4-FFF2-40B4-BE49-F238E27FC236}">
              <a16:creationId xmlns:a16="http://schemas.microsoft.com/office/drawing/2014/main" id="{00000000-0008-0000-0E00-00007C010000}"/>
            </a:ext>
          </a:extLst>
        </xdr:cNvPr>
        <xdr:cNvSpPr/>
      </xdr:nvSpPr>
      <xdr:spPr>
        <a:xfrm>
          <a:off x="889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96</xdr:row>
      <xdr:rowOff>25400</xdr:rowOff>
    </xdr:from>
    <xdr:to>
      <xdr:col>12</xdr:col>
      <xdr:colOff>127000</xdr:colOff>
      <xdr:row>97</xdr:row>
      <xdr:rowOff>107950</xdr:rowOff>
    </xdr:to>
    <xdr:sp macro="" textlink="">
      <xdr:nvSpPr>
        <xdr:cNvPr id="381" name="正方形/長方形 380">
          <a:extLst>
            <a:ext uri="{FF2B5EF4-FFF2-40B4-BE49-F238E27FC236}">
              <a16:creationId xmlns:a16="http://schemas.microsoft.com/office/drawing/2014/main" id="{00000000-0008-0000-0E00-00007D010000}"/>
            </a:ext>
          </a:extLst>
        </xdr:cNvPr>
        <xdr:cNvSpPr/>
      </xdr:nvSpPr>
      <xdr:spPr>
        <a:xfrm>
          <a:off x="889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94</xdr:row>
      <xdr:rowOff>165100</xdr:rowOff>
    </xdr:from>
    <xdr:to>
      <xdr:col>18</xdr:col>
      <xdr:colOff>0</xdr:colOff>
      <xdr:row>96</xdr:row>
      <xdr:rowOff>76200</xdr:rowOff>
    </xdr:to>
    <xdr:sp macro="" textlink="">
      <xdr:nvSpPr>
        <xdr:cNvPr id="382" name="正方形/長方形 381">
          <a:extLst>
            <a:ext uri="{FF2B5EF4-FFF2-40B4-BE49-F238E27FC236}">
              <a16:creationId xmlns:a16="http://schemas.microsoft.com/office/drawing/2014/main" id="{00000000-0008-0000-0E00-00007E010000}"/>
            </a:ext>
          </a:extLst>
        </xdr:cNvPr>
        <xdr:cNvSpPr/>
      </xdr:nvSpPr>
      <xdr:spPr>
        <a:xfrm>
          <a:off x="1905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96</xdr:row>
      <xdr:rowOff>25400</xdr:rowOff>
    </xdr:from>
    <xdr:to>
      <xdr:col>18</xdr:col>
      <xdr:colOff>0</xdr:colOff>
      <xdr:row>97</xdr:row>
      <xdr:rowOff>107950</xdr:rowOff>
    </xdr:to>
    <xdr:sp macro="" textlink="">
      <xdr:nvSpPr>
        <xdr:cNvPr id="383" name="正方形/長方形 382">
          <a:extLst>
            <a:ext uri="{FF2B5EF4-FFF2-40B4-BE49-F238E27FC236}">
              <a16:creationId xmlns:a16="http://schemas.microsoft.com/office/drawing/2014/main" id="{00000000-0008-0000-0E00-00007F010000}"/>
            </a:ext>
          </a:extLst>
        </xdr:cNvPr>
        <xdr:cNvSpPr/>
      </xdr:nvSpPr>
      <xdr:spPr>
        <a:xfrm>
          <a:off x="1905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94</xdr:row>
      <xdr:rowOff>165100</xdr:rowOff>
    </xdr:from>
    <xdr:to>
      <xdr:col>24</xdr:col>
      <xdr:colOff>0</xdr:colOff>
      <xdr:row>96</xdr:row>
      <xdr:rowOff>76200</xdr:rowOff>
    </xdr:to>
    <xdr:sp macro="" textlink="">
      <xdr:nvSpPr>
        <xdr:cNvPr id="384" name="正方形/長方形 383">
          <a:extLst>
            <a:ext uri="{FF2B5EF4-FFF2-40B4-BE49-F238E27FC236}">
              <a16:creationId xmlns:a16="http://schemas.microsoft.com/office/drawing/2014/main" id="{00000000-0008-0000-0E00-000080010000}"/>
            </a:ext>
          </a:extLst>
        </xdr:cNvPr>
        <xdr:cNvSpPr/>
      </xdr:nvSpPr>
      <xdr:spPr>
        <a:xfrm>
          <a:off x="3048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16</xdr:col>
      <xdr:colOff>0</xdr:colOff>
      <xdr:row>96</xdr:row>
      <xdr:rowOff>25400</xdr:rowOff>
    </xdr:from>
    <xdr:to>
      <xdr:col>24</xdr:col>
      <xdr:colOff>0</xdr:colOff>
      <xdr:row>97</xdr:row>
      <xdr:rowOff>107950</xdr:rowOff>
    </xdr:to>
    <xdr:sp macro="" textlink="">
      <xdr:nvSpPr>
        <xdr:cNvPr id="385" name="正方形/長方形 384">
          <a:extLst>
            <a:ext uri="{FF2B5EF4-FFF2-40B4-BE49-F238E27FC236}">
              <a16:creationId xmlns:a16="http://schemas.microsoft.com/office/drawing/2014/main" id="{00000000-0008-0000-0E00-000081010000}"/>
            </a:ext>
          </a:extLst>
        </xdr:cNvPr>
        <xdr:cNvSpPr/>
      </xdr:nvSpPr>
      <xdr:spPr>
        <a:xfrm>
          <a:off x="3048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87.0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86" name="正方形/長方形 385">
          <a:extLst>
            <a:ext uri="{FF2B5EF4-FFF2-40B4-BE49-F238E27FC236}">
              <a16:creationId xmlns:a16="http://schemas.microsoft.com/office/drawing/2014/main" id="{00000000-0008-0000-0E00-000082010000}"/>
            </a:ext>
          </a:extLst>
        </xdr:cNvPr>
        <xdr:cNvSpPr/>
      </xdr:nvSpPr>
      <xdr:spPr>
        <a:xfrm>
          <a:off x="762000" y="1676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34</xdr:col>
      <xdr:colOff>127000</xdr:colOff>
      <xdr:row>91</xdr:row>
      <xdr:rowOff>19050</xdr:rowOff>
    </xdr:from>
    <xdr:to>
      <xdr:col>59</xdr:col>
      <xdr:colOff>88900</xdr:colOff>
      <xdr:row>94</xdr:row>
      <xdr:rowOff>139700</xdr:rowOff>
    </xdr:to>
    <xdr:sp macro="" textlink="">
      <xdr:nvSpPr>
        <xdr:cNvPr id="387" name="正方形/長方形 386">
          <a:extLst>
            <a:ext uri="{FF2B5EF4-FFF2-40B4-BE49-F238E27FC236}">
              <a16:creationId xmlns:a16="http://schemas.microsoft.com/office/drawing/2014/main" id="{00000000-0008-0000-0E00-000083010000}"/>
            </a:ext>
          </a:extLst>
        </xdr:cNvPr>
        <xdr:cNvSpPr/>
      </xdr:nvSpPr>
      <xdr:spPr>
        <a:xfrm>
          <a:off x="6604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35</xdr:col>
      <xdr:colOff>63500</xdr:colOff>
      <xdr:row>94</xdr:row>
      <xdr:rowOff>165100</xdr:rowOff>
    </xdr:from>
    <xdr:to>
      <xdr:col>43</xdr:col>
      <xdr:colOff>63500</xdr:colOff>
      <xdr:row>96</xdr:row>
      <xdr:rowOff>76200</xdr:rowOff>
    </xdr:to>
    <xdr:sp macro="" textlink="">
      <xdr:nvSpPr>
        <xdr:cNvPr id="388" name="正方形/長方形 387">
          <a:extLst>
            <a:ext uri="{FF2B5EF4-FFF2-40B4-BE49-F238E27FC236}">
              <a16:creationId xmlns:a16="http://schemas.microsoft.com/office/drawing/2014/main" id="{00000000-0008-0000-0E00-000084010000}"/>
            </a:ext>
          </a:extLst>
        </xdr:cNvPr>
        <xdr:cNvSpPr/>
      </xdr:nvSpPr>
      <xdr:spPr>
        <a:xfrm>
          <a:off x="6731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96</xdr:row>
      <xdr:rowOff>25400</xdr:rowOff>
    </xdr:from>
    <xdr:to>
      <xdr:col>43</xdr:col>
      <xdr:colOff>63500</xdr:colOff>
      <xdr:row>97</xdr:row>
      <xdr:rowOff>107950</xdr:rowOff>
    </xdr:to>
    <xdr:sp macro="" textlink="">
      <xdr:nvSpPr>
        <xdr:cNvPr id="389" name="正方形/長方形 388">
          <a:extLst>
            <a:ext uri="{FF2B5EF4-FFF2-40B4-BE49-F238E27FC236}">
              <a16:creationId xmlns:a16="http://schemas.microsoft.com/office/drawing/2014/main" id="{00000000-0008-0000-0E00-000085010000}"/>
            </a:ext>
          </a:extLst>
        </xdr:cNvPr>
        <xdr:cNvSpPr/>
      </xdr:nvSpPr>
      <xdr:spPr>
        <a:xfrm>
          <a:off x="6731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94</xdr:row>
      <xdr:rowOff>165100</xdr:rowOff>
    </xdr:from>
    <xdr:to>
      <xdr:col>48</xdr:col>
      <xdr:colOff>127000</xdr:colOff>
      <xdr:row>96</xdr:row>
      <xdr:rowOff>76200</xdr:rowOff>
    </xdr:to>
    <xdr:sp macro="" textlink="">
      <xdr:nvSpPr>
        <xdr:cNvPr id="390" name="正方形/長方形 389">
          <a:extLst>
            <a:ext uri="{FF2B5EF4-FFF2-40B4-BE49-F238E27FC236}">
              <a16:creationId xmlns:a16="http://schemas.microsoft.com/office/drawing/2014/main" id="{00000000-0008-0000-0E00-000086010000}"/>
            </a:ext>
          </a:extLst>
        </xdr:cNvPr>
        <xdr:cNvSpPr/>
      </xdr:nvSpPr>
      <xdr:spPr>
        <a:xfrm>
          <a:off x="7747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96</xdr:row>
      <xdr:rowOff>25400</xdr:rowOff>
    </xdr:from>
    <xdr:to>
      <xdr:col>48</xdr:col>
      <xdr:colOff>127000</xdr:colOff>
      <xdr:row>97</xdr:row>
      <xdr:rowOff>107950</xdr:rowOff>
    </xdr:to>
    <xdr:sp macro="" textlink="">
      <xdr:nvSpPr>
        <xdr:cNvPr id="391" name="正方形/長方形 390">
          <a:extLst>
            <a:ext uri="{FF2B5EF4-FFF2-40B4-BE49-F238E27FC236}">
              <a16:creationId xmlns:a16="http://schemas.microsoft.com/office/drawing/2014/main" id="{00000000-0008-0000-0E00-000087010000}"/>
            </a:ext>
          </a:extLst>
        </xdr:cNvPr>
        <xdr:cNvSpPr/>
      </xdr:nvSpPr>
      <xdr:spPr>
        <a:xfrm>
          <a:off x="7747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113,065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94</xdr:row>
      <xdr:rowOff>165100</xdr:rowOff>
    </xdr:from>
    <xdr:to>
      <xdr:col>54</xdr:col>
      <xdr:colOff>127000</xdr:colOff>
      <xdr:row>96</xdr:row>
      <xdr:rowOff>76200</xdr:rowOff>
    </xdr:to>
    <xdr:sp macro="" textlink="">
      <xdr:nvSpPr>
        <xdr:cNvPr id="392" name="正方形/長方形 391">
          <a:extLst>
            <a:ext uri="{FF2B5EF4-FFF2-40B4-BE49-F238E27FC236}">
              <a16:creationId xmlns:a16="http://schemas.microsoft.com/office/drawing/2014/main" id="{00000000-0008-0000-0E00-000088010000}"/>
            </a:ext>
          </a:extLst>
        </xdr:cNvPr>
        <xdr:cNvSpPr/>
      </xdr:nvSpPr>
      <xdr:spPr>
        <a:xfrm>
          <a:off x="8890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46</xdr:col>
      <xdr:colOff>127000</xdr:colOff>
      <xdr:row>96</xdr:row>
      <xdr:rowOff>25400</xdr:rowOff>
    </xdr:from>
    <xdr:to>
      <xdr:col>54</xdr:col>
      <xdr:colOff>127000</xdr:colOff>
      <xdr:row>97</xdr:row>
      <xdr:rowOff>107950</xdr:rowOff>
    </xdr:to>
    <xdr:sp macro="" textlink="">
      <xdr:nvSpPr>
        <xdr:cNvPr id="393" name="正方形/長方形 392">
          <a:extLst>
            <a:ext uri="{FF2B5EF4-FFF2-40B4-BE49-F238E27FC236}">
              <a16:creationId xmlns:a16="http://schemas.microsoft.com/office/drawing/2014/main" id="{00000000-0008-0000-0E00-000089010000}"/>
            </a:ext>
          </a:extLst>
        </xdr:cNvPr>
        <xdr:cNvSpPr/>
      </xdr:nvSpPr>
      <xdr:spPr>
        <a:xfrm>
          <a:off x="8890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394" name="正方形/長方形 393">
          <a:extLst>
            <a:ext uri="{FF2B5EF4-FFF2-40B4-BE49-F238E27FC236}">
              <a16:creationId xmlns:a16="http://schemas.microsoft.com/office/drawing/2014/main" id="{00000000-0008-0000-0E00-00008A010000}"/>
            </a:ext>
          </a:extLst>
        </xdr:cNvPr>
        <xdr:cNvSpPr/>
      </xdr:nvSpPr>
      <xdr:spPr>
        <a:xfrm>
          <a:off x="6604000" y="1676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24</xdr:row>
      <xdr:rowOff>76200</xdr:rowOff>
    </xdr:from>
    <xdr:to>
      <xdr:col>90</xdr:col>
      <xdr:colOff>25400</xdr:colOff>
      <xdr:row>28</xdr:row>
      <xdr:rowOff>25400</xdr:rowOff>
    </xdr:to>
    <xdr:sp macro="" textlink="">
      <xdr:nvSpPr>
        <xdr:cNvPr id="395" name="正方形/長方形 394">
          <a:extLst>
            <a:ext uri="{FF2B5EF4-FFF2-40B4-BE49-F238E27FC236}">
              <a16:creationId xmlns:a16="http://schemas.microsoft.com/office/drawing/2014/main" id="{00000000-0008-0000-0E00-00008B010000}"/>
            </a:ext>
          </a:extLst>
        </xdr:cNvPr>
        <xdr:cNvSpPr/>
      </xdr:nvSpPr>
      <xdr:spPr>
        <a:xfrm>
          <a:off x="12446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認定こども園・幼稚園・保育所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28</xdr:row>
      <xdr:rowOff>50800</xdr:rowOff>
    </xdr:from>
    <xdr:to>
      <xdr:col>74</xdr:col>
      <xdr:colOff>0</xdr:colOff>
      <xdr:row>29</xdr:row>
      <xdr:rowOff>133350</xdr:rowOff>
    </xdr:to>
    <xdr:sp macro="" textlink="">
      <xdr:nvSpPr>
        <xdr:cNvPr id="396" name="正方形/長方形 395">
          <a:extLst>
            <a:ext uri="{FF2B5EF4-FFF2-40B4-BE49-F238E27FC236}">
              <a16:creationId xmlns:a16="http://schemas.microsoft.com/office/drawing/2014/main" id="{00000000-0008-0000-0E00-00008C010000}"/>
            </a:ext>
          </a:extLst>
        </xdr:cNvPr>
        <xdr:cNvSpPr/>
      </xdr:nvSpPr>
      <xdr:spPr>
        <a:xfrm>
          <a:off x="12573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29</xdr:row>
      <xdr:rowOff>82550</xdr:rowOff>
    </xdr:from>
    <xdr:to>
      <xdr:col>74</xdr:col>
      <xdr:colOff>0</xdr:colOff>
      <xdr:row>30</xdr:row>
      <xdr:rowOff>165100</xdr:rowOff>
    </xdr:to>
    <xdr:sp macro="" textlink="">
      <xdr:nvSpPr>
        <xdr:cNvPr id="397" name="正方形/長方形 396">
          <a:extLst>
            <a:ext uri="{FF2B5EF4-FFF2-40B4-BE49-F238E27FC236}">
              <a16:creationId xmlns:a16="http://schemas.microsoft.com/office/drawing/2014/main" id="{00000000-0008-0000-0E00-00008D010000}"/>
            </a:ext>
          </a:extLst>
        </xdr:cNvPr>
        <xdr:cNvSpPr/>
      </xdr:nvSpPr>
      <xdr:spPr>
        <a:xfrm>
          <a:off x="12573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54/143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28</xdr:row>
      <xdr:rowOff>50800</xdr:rowOff>
    </xdr:from>
    <xdr:to>
      <xdr:col>79</xdr:col>
      <xdr:colOff>63500</xdr:colOff>
      <xdr:row>29</xdr:row>
      <xdr:rowOff>133350</xdr:rowOff>
    </xdr:to>
    <xdr:sp macro="" textlink="">
      <xdr:nvSpPr>
        <xdr:cNvPr id="398" name="正方形/長方形 397">
          <a:extLst>
            <a:ext uri="{FF2B5EF4-FFF2-40B4-BE49-F238E27FC236}">
              <a16:creationId xmlns:a16="http://schemas.microsoft.com/office/drawing/2014/main" id="{00000000-0008-0000-0E00-00008E010000}"/>
            </a:ext>
          </a:extLst>
        </xdr:cNvPr>
        <xdr:cNvSpPr/>
      </xdr:nvSpPr>
      <xdr:spPr>
        <a:xfrm>
          <a:off x="13589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29</xdr:row>
      <xdr:rowOff>82550</xdr:rowOff>
    </xdr:from>
    <xdr:to>
      <xdr:col>79</xdr:col>
      <xdr:colOff>63500</xdr:colOff>
      <xdr:row>30</xdr:row>
      <xdr:rowOff>165100</xdr:rowOff>
    </xdr:to>
    <xdr:sp macro="" textlink="">
      <xdr:nvSpPr>
        <xdr:cNvPr id="399" name="正方形/長方形 398">
          <a:extLst>
            <a:ext uri="{FF2B5EF4-FFF2-40B4-BE49-F238E27FC236}">
              <a16:creationId xmlns:a16="http://schemas.microsoft.com/office/drawing/2014/main" id="{00000000-0008-0000-0E00-00008F010000}"/>
            </a:ext>
          </a:extLst>
        </xdr:cNvPr>
        <xdr:cNvSpPr/>
      </xdr:nvSpPr>
      <xdr:spPr>
        <a:xfrm>
          <a:off x="13589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28</xdr:row>
      <xdr:rowOff>50800</xdr:rowOff>
    </xdr:from>
    <xdr:to>
      <xdr:col>85</xdr:col>
      <xdr:colOff>63500</xdr:colOff>
      <xdr:row>29</xdr:row>
      <xdr:rowOff>133350</xdr:rowOff>
    </xdr:to>
    <xdr:sp macro="" textlink="">
      <xdr:nvSpPr>
        <xdr:cNvPr id="400" name="正方形/長方形 399">
          <a:extLst>
            <a:ext uri="{FF2B5EF4-FFF2-40B4-BE49-F238E27FC236}">
              <a16:creationId xmlns:a16="http://schemas.microsoft.com/office/drawing/2014/main" id="{00000000-0008-0000-0E00-000090010000}"/>
            </a:ext>
          </a:extLst>
        </xdr:cNvPr>
        <xdr:cNvSpPr/>
      </xdr:nvSpPr>
      <xdr:spPr>
        <a:xfrm>
          <a:off x="14732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77</xdr:col>
      <xdr:colOff>63500</xdr:colOff>
      <xdr:row>29</xdr:row>
      <xdr:rowOff>82550</xdr:rowOff>
    </xdr:from>
    <xdr:to>
      <xdr:col>85</xdr:col>
      <xdr:colOff>63500</xdr:colOff>
      <xdr:row>30</xdr:row>
      <xdr:rowOff>165100</xdr:rowOff>
    </xdr:to>
    <xdr:sp macro="" textlink="">
      <xdr:nvSpPr>
        <xdr:cNvPr id="401" name="正方形/長方形 400">
          <a:extLst>
            <a:ext uri="{FF2B5EF4-FFF2-40B4-BE49-F238E27FC236}">
              <a16:creationId xmlns:a16="http://schemas.microsoft.com/office/drawing/2014/main" id="{00000000-0008-0000-0E00-000091010000}"/>
            </a:ext>
          </a:extLst>
        </xdr:cNvPr>
        <xdr:cNvSpPr/>
      </xdr:nvSpPr>
      <xdr:spPr>
        <a:xfrm>
          <a:off x="14732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02" name="正方形/長方形 401">
          <a:extLst>
            <a:ext uri="{FF2B5EF4-FFF2-40B4-BE49-F238E27FC236}">
              <a16:creationId xmlns:a16="http://schemas.microsoft.com/office/drawing/2014/main" id="{00000000-0008-0000-0E00-000092010000}"/>
            </a:ext>
          </a:extLst>
        </xdr:cNvPr>
        <xdr:cNvSpPr/>
      </xdr:nvSpPr>
      <xdr:spPr>
        <a:xfrm>
          <a:off x="12446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03" name="テキスト ボックス 402">
          <a:extLst>
            <a:ext uri="{FF2B5EF4-FFF2-40B4-BE49-F238E27FC236}">
              <a16:creationId xmlns:a16="http://schemas.microsoft.com/office/drawing/2014/main" id="{00000000-0008-0000-0E00-000093010000}"/>
            </a:ext>
          </a:extLst>
        </xdr:cNvPr>
        <xdr:cNvSpPr txBox="1"/>
      </xdr:nvSpPr>
      <xdr:spPr>
        <a:xfrm>
          <a:off x="12407900" y="514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04" name="直線コネクタ 403">
          <a:extLst>
            <a:ext uri="{FF2B5EF4-FFF2-40B4-BE49-F238E27FC236}">
              <a16:creationId xmlns:a16="http://schemas.microsoft.com/office/drawing/2014/main" id="{00000000-0008-0000-0E00-000094010000}"/>
            </a:ext>
          </a:extLst>
        </xdr:cNvPr>
        <xdr:cNvCxnSpPr/>
      </xdr:nvCxnSpPr>
      <xdr:spPr>
        <a:xfrm>
          <a:off x="12446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43</xdr:row>
      <xdr:rowOff>105427</xdr:rowOff>
    </xdr:from>
    <xdr:ext cx="467179" cy="259045"/>
    <xdr:sp macro="" textlink="">
      <xdr:nvSpPr>
        <xdr:cNvPr id="405" name="テキスト ボックス 404">
          <a:extLst>
            <a:ext uri="{FF2B5EF4-FFF2-40B4-BE49-F238E27FC236}">
              <a16:creationId xmlns:a16="http://schemas.microsoft.com/office/drawing/2014/main" id="{00000000-0008-0000-0E00-000095010000}"/>
            </a:ext>
          </a:extLst>
        </xdr:cNvPr>
        <xdr:cNvSpPr txBox="1"/>
      </xdr:nvSpPr>
      <xdr:spPr>
        <a:xfrm>
          <a:off x="11978821" y="747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406" name="直線コネクタ 405">
          <a:extLst>
            <a:ext uri="{FF2B5EF4-FFF2-40B4-BE49-F238E27FC236}">
              <a16:creationId xmlns:a16="http://schemas.microsoft.com/office/drawing/2014/main" id="{00000000-0008-0000-0E00-000096010000}"/>
            </a:ext>
          </a:extLst>
        </xdr:cNvPr>
        <xdr:cNvCxnSpPr/>
      </xdr:nvCxnSpPr>
      <xdr:spPr>
        <a:xfrm>
          <a:off x="12446000" y="723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41</xdr:row>
      <xdr:rowOff>67327</xdr:rowOff>
    </xdr:from>
    <xdr:ext cx="467179" cy="259045"/>
    <xdr:sp macro="" textlink="">
      <xdr:nvSpPr>
        <xdr:cNvPr id="407" name="テキスト ボックス 406">
          <a:extLst>
            <a:ext uri="{FF2B5EF4-FFF2-40B4-BE49-F238E27FC236}">
              <a16:creationId xmlns:a16="http://schemas.microsoft.com/office/drawing/2014/main" id="{00000000-0008-0000-0E00-000097010000}"/>
            </a:ext>
          </a:extLst>
        </xdr:cNvPr>
        <xdr:cNvSpPr txBox="1"/>
      </xdr:nvSpPr>
      <xdr:spPr>
        <a:xfrm>
          <a:off x="11978821" y="709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408" name="直線コネクタ 407">
          <a:extLst>
            <a:ext uri="{FF2B5EF4-FFF2-40B4-BE49-F238E27FC236}">
              <a16:creationId xmlns:a16="http://schemas.microsoft.com/office/drawing/2014/main" id="{00000000-0008-0000-0E00-000098010000}"/>
            </a:ext>
          </a:extLst>
        </xdr:cNvPr>
        <xdr:cNvCxnSpPr/>
      </xdr:nvCxnSpPr>
      <xdr:spPr>
        <a:xfrm>
          <a:off x="12446000" y="685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409" name="テキスト ボックス 408">
          <a:extLst>
            <a:ext uri="{FF2B5EF4-FFF2-40B4-BE49-F238E27FC236}">
              <a16:creationId xmlns:a16="http://schemas.microsoft.com/office/drawing/2014/main" id="{00000000-0008-0000-0E00-000099010000}"/>
            </a:ext>
          </a:extLst>
        </xdr:cNvPr>
        <xdr:cNvSpPr txBox="1"/>
      </xdr:nvSpPr>
      <xdr:spPr>
        <a:xfrm>
          <a:off x="12042941" y="671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410" name="直線コネクタ 409">
          <a:extLst>
            <a:ext uri="{FF2B5EF4-FFF2-40B4-BE49-F238E27FC236}">
              <a16:creationId xmlns:a16="http://schemas.microsoft.com/office/drawing/2014/main" id="{00000000-0008-0000-0E00-00009A010000}"/>
            </a:ext>
          </a:extLst>
        </xdr:cNvPr>
        <xdr:cNvCxnSpPr/>
      </xdr:nvCxnSpPr>
      <xdr:spPr>
        <a:xfrm>
          <a:off x="12446000" y="647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411" name="テキスト ボックス 410">
          <a:extLst>
            <a:ext uri="{FF2B5EF4-FFF2-40B4-BE49-F238E27FC236}">
              <a16:creationId xmlns:a16="http://schemas.microsoft.com/office/drawing/2014/main" id="{00000000-0008-0000-0E00-00009B010000}"/>
            </a:ext>
          </a:extLst>
        </xdr:cNvPr>
        <xdr:cNvSpPr txBox="1"/>
      </xdr:nvSpPr>
      <xdr:spPr>
        <a:xfrm>
          <a:off x="12042941" y="633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412" name="直線コネクタ 411">
          <a:extLst>
            <a:ext uri="{FF2B5EF4-FFF2-40B4-BE49-F238E27FC236}">
              <a16:creationId xmlns:a16="http://schemas.microsoft.com/office/drawing/2014/main" id="{00000000-0008-0000-0E00-00009C010000}"/>
            </a:ext>
          </a:extLst>
        </xdr:cNvPr>
        <xdr:cNvCxnSpPr/>
      </xdr:nvCxnSpPr>
      <xdr:spPr>
        <a:xfrm>
          <a:off x="12446000" y="609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413" name="テキスト ボックス 412">
          <a:extLst>
            <a:ext uri="{FF2B5EF4-FFF2-40B4-BE49-F238E27FC236}">
              <a16:creationId xmlns:a16="http://schemas.microsoft.com/office/drawing/2014/main" id="{00000000-0008-0000-0E00-00009D010000}"/>
            </a:ext>
          </a:extLst>
        </xdr:cNvPr>
        <xdr:cNvSpPr txBox="1"/>
      </xdr:nvSpPr>
      <xdr:spPr>
        <a:xfrm>
          <a:off x="12042941" y="595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414" name="直線コネクタ 413">
          <a:extLst>
            <a:ext uri="{FF2B5EF4-FFF2-40B4-BE49-F238E27FC236}">
              <a16:creationId xmlns:a16="http://schemas.microsoft.com/office/drawing/2014/main" id="{00000000-0008-0000-0E00-00009E010000}"/>
            </a:ext>
          </a:extLst>
        </xdr:cNvPr>
        <xdr:cNvCxnSpPr/>
      </xdr:nvCxnSpPr>
      <xdr:spPr>
        <a:xfrm>
          <a:off x="12446000" y="571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32</xdr:row>
      <xdr:rowOff>86377</xdr:rowOff>
    </xdr:from>
    <xdr:ext cx="338939" cy="259045"/>
    <xdr:sp macro="" textlink="">
      <xdr:nvSpPr>
        <xdr:cNvPr id="415" name="テキスト ボックス 414">
          <a:extLst>
            <a:ext uri="{FF2B5EF4-FFF2-40B4-BE49-F238E27FC236}">
              <a16:creationId xmlns:a16="http://schemas.microsoft.com/office/drawing/2014/main" id="{00000000-0008-0000-0E00-00009F010000}"/>
            </a:ext>
          </a:extLst>
        </xdr:cNvPr>
        <xdr:cNvSpPr txBox="1"/>
      </xdr:nvSpPr>
      <xdr:spPr>
        <a:xfrm>
          <a:off x="12107061" y="5572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16" name="直線コネクタ 415">
          <a:extLst>
            <a:ext uri="{FF2B5EF4-FFF2-40B4-BE49-F238E27FC236}">
              <a16:creationId xmlns:a16="http://schemas.microsoft.com/office/drawing/2014/main" id="{00000000-0008-0000-0E00-0000A0010000}"/>
            </a:ext>
          </a:extLst>
        </xdr:cNvPr>
        <xdr:cNvCxnSpPr/>
      </xdr:nvCxnSpPr>
      <xdr:spPr>
        <a:xfrm>
          <a:off x="12446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31</xdr:row>
      <xdr:rowOff>19050</xdr:rowOff>
    </xdr:from>
    <xdr:to>
      <xdr:col>90</xdr:col>
      <xdr:colOff>25400</xdr:colOff>
      <xdr:row>44</xdr:row>
      <xdr:rowOff>76200</xdr:rowOff>
    </xdr:to>
    <xdr:sp macro="" textlink="">
      <xdr:nvSpPr>
        <xdr:cNvPr id="417" name="【認定こども園・幼稚園・保育所】&#10;有形固定資産減価償却率グラフ枠">
          <a:extLst>
            <a:ext uri="{FF2B5EF4-FFF2-40B4-BE49-F238E27FC236}">
              <a16:creationId xmlns:a16="http://schemas.microsoft.com/office/drawing/2014/main" id="{00000000-0008-0000-0E00-0000A1010000}"/>
            </a:ext>
          </a:extLst>
        </xdr:cNvPr>
        <xdr:cNvSpPr/>
      </xdr:nvSpPr>
      <xdr:spPr>
        <a:xfrm>
          <a:off x="12446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33</xdr:row>
      <xdr:rowOff>57150</xdr:rowOff>
    </xdr:from>
    <xdr:to>
      <xdr:col>85</xdr:col>
      <xdr:colOff>126364</xdr:colOff>
      <xdr:row>40</xdr:row>
      <xdr:rowOff>127000</xdr:rowOff>
    </xdr:to>
    <xdr:cxnSp macro="">
      <xdr:nvCxnSpPr>
        <xdr:cNvPr id="418" name="直線コネクタ 417">
          <a:extLst>
            <a:ext uri="{FF2B5EF4-FFF2-40B4-BE49-F238E27FC236}">
              <a16:creationId xmlns:a16="http://schemas.microsoft.com/office/drawing/2014/main" id="{00000000-0008-0000-0E00-0000A2010000}"/>
            </a:ext>
          </a:extLst>
        </xdr:cNvPr>
        <xdr:cNvCxnSpPr/>
      </xdr:nvCxnSpPr>
      <xdr:spPr>
        <a:xfrm flipV="1">
          <a:off x="16318864" y="5715000"/>
          <a:ext cx="0" cy="1270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40</xdr:row>
      <xdr:rowOff>130827</xdr:rowOff>
    </xdr:from>
    <xdr:ext cx="469744" cy="259045"/>
    <xdr:sp macro="" textlink="">
      <xdr:nvSpPr>
        <xdr:cNvPr id="419" name="【認定こども園・幼稚園・保育所】&#10;有形固定資産減価償却率最小値テキスト">
          <a:extLst>
            <a:ext uri="{FF2B5EF4-FFF2-40B4-BE49-F238E27FC236}">
              <a16:creationId xmlns:a16="http://schemas.microsoft.com/office/drawing/2014/main" id="{00000000-0008-0000-0E00-0000A3010000}"/>
            </a:ext>
          </a:extLst>
        </xdr:cNvPr>
        <xdr:cNvSpPr txBox="1"/>
      </xdr:nvSpPr>
      <xdr:spPr>
        <a:xfrm>
          <a:off x="16357600" y="6988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40</xdr:row>
      <xdr:rowOff>127000</xdr:rowOff>
    </xdr:from>
    <xdr:to>
      <xdr:col>86</xdr:col>
      <xdr:colOff>25400</xdr:colOff>
      <xdr:row>40</xdr:row>
      <xdr:rowOff>127000</xdr:rowOff>
    </xdr:to>
    <xdr:cxnSp macro="">
      <xdr:nvCxnSpPr>
        <xdr:cNvPr id="420" name="直線コネクタ 419">
          <a:extLst>
            <a:ext uri="{FF2B5EF4-FFF2-40B4-BE49-F238E27FC236}">
              <a16:creationId xmlns:a16="http://schemas.microsoft.com/office/drawing/2014/main" id="{00000000-0008-0000-0E00-0000A4010000}"/>
            </a:ext>
          </a:extLst>
        </xdr:cNvPr>
        <xdr:cNvCxnSpPr/>
      </xdr:nvCxnSpPr>
      <xdr:spPr>
        <a:xfrm>
          <a:off x="16230600" y="6985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32</xdr:row>
      <xdr:rowOff>3827</xdr:rowOff>
    </xdr:from>
    <xdr:ext cx="340478" cy="259045"/>
    <xdr:sp macro="" textlink="">
      <xdr:nvSpPr>
        <xdr:cNvPr id="421" name="【認定こども園・幼稚園・保育所】&#10;有形固定資産減価償却率最大値テキスト">
          <a:extLst>
            <a:ext uri="{FF2B5EF4-FFF2-40B4-BE49-F238E27FC236}">
              <a16:creationId xmlns:a16="http://schemas.microsoft.com/office/drawing/2014/main" id="{00000000-0008-0000-0E00-0000A5010000}"/>
            </a:ext>
          </a:extLst>
        </xdr:cNvPr>
        <xdr:cNvSpPr txBox="1"/>
      </xdr:nvSpPr>
      <xdr:spPr>
        <a:xfrm>
          <a:off x="16357600" y="5490227"/>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33</xdr:row>
      <xdr:rowOff>57150</xdr:rowOff>
    </xdr:from>
    <xdr:to>
      <xdr:col>86</xdr:col>
      <xdr:colOff>25400</xdr:colOff>
      <xdr:row>33</xdr:row>
      <xdr:rowOff>57150</xdr:rowOff>
    </xdr:to>
    <xdr:cxnSp macro="">
      <xdr:nvCxnSpPr>
        <xdr:cNvPr id="422" name="直線コネクタ 421">
          <a:extLst>
            <a:ext uri="{FF2B5EF4-FFF2-40B4-BE49-F238E27FC236}">
              <a16:creationId xmlns:a16="http://schemas.microsoft.com/office/drawing/2014/main" id="{00000000-0008-0000-0E00-0000A6010000}"/>
            </a:ext>
          </a:extLst>
        </xdr:cNvPr>
        <xdr:cNvCxnSpPr/>
      </xdr:nvCxnSpPr>
      <xdr:spPr>
        <a:xfrm>
          <a:off x="16230600" y="5715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36</xdr:row>
      <xdr:rowOff>114317</xdr:rowOff>
    </xdr:from>
    <xdr:ext cx="405111" cy="259045"/>
    <xdr:sp macro="" textlink="">
      <xdr:nvSpPr>
        <xdr:cNvPr id="423" name="【認定こども園・幼稚園・保育所】&#10;有形固定資産減価償却率平均値テキスト">
          <a:extLst>
            <a:ext uri="{FF2B5EF4-FFF2-40B4-BE49-F238E27FC236}">
              <a16:creationId xmlns:a16="http://schemas.microsoft.com/office/drawing/2014/main" id="{00000000-0008-0000-0E00-0000A7010000}"/>
            </a:ext>
          </a:extLst>
        </xdr:cNvPr>
        <xdr:cNvSpPr txBox="1"/>
      </xdr:nvSpPr>
      <xdr:spPr>
        <a:xfrm>
          <a:off x="16357600" y="628651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135890</xdr:rowOff>
    </xdr:from>
    <xdr:to>
      <xdr:col>85</xdr:col>
      <xdr:colOff>177800</xdr:colOff>
      <xdr:row>37</xdr:row>
      <xdr:rowOff>66040</xdr:rowOff>
    </xdr:to>
    <xdr:sp macro="" textlink="">
      <xdr:nvSpPr>
        <xdr:cNvPr id="424" name="フローチャート: 判断 423">
          <a:extLst>
            <a:ext uri="{FF2B5EF4-FFF2-40B4-BE49-F238E27FC236}">
              <a16:creationId xmlns:a16="http://schemas.microsoft.com/office/drawing/2014/main" id="{00000000-0008-0000-0E00-0000A8010000}"/>
            </a:ext>
          </a:extLst>
        </xdr:cNvPr>
        <xdr:cNvSpPr/>
      </xdr:nvSpPr>
      <xdr:spPr>
        <a:xfrm>
          <a:off x="16268700" y="63080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36</xdr:row>
      <xdr:rowOff>170180</xdr:rowOff>
    </xdr:from>
    <xdr:to>
      <xdr:col>81</xdr:col>
      <xdr:colOff>101600</xdr:colOff>
      <xdr:row>37</xdr:row>
      <xdr:rowOff>100330</xdr:rowOff>
    </xdr:to>
    <xdr:sp macro="" textlink="">
      <xdr:nvSpPr>
        <xdr:cNvPr id="425" name="フローチャート: 判断 424">
          <a:extLst>
            <a:ext uri="{FF2B5EF4-FFF2-40B4-BE49-F238E27FC236}">
              <a16:creationId xmlns:a16="http://schemas.microsoft.com/office/drawing/2014/main" id="{00000000-0008-0000-0E00-0000A9010000}"/>
            </a:ext>
          </a:extLst>
        </xdr:cNvPr>
        <xdr:cNvSpPr/>
      </xdr:nvSpPr>
      <xdr:spPr>
        <a:xfrm>
          <a:off x="15430500" y="63423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36</xdr:row>
      <xdr:rowOff>167640</xdr:rowOff>
    </xdr:from>
    <xdr:to>
      <xdr:col>76</xdr:col>
      <xdr:colOff>165100</xdr:colOff>
      <xdr:row>37</xdr:row>
      <xdr:rowOff>97790</xdr:rowOff>
    </xdr:to>
    <xdr:sp macro="" textlink="">
      <xdr:nvSpPr>
        <xdr:cNvPr id="426" name="フローチャート: 判断 425">
          <a:extLst>
            <a:ext uri="{FF2B5EF4-FFF2-40B4-BE49-F238E27FC236}">
              <a16:creationId xmlns:a16="http://schemas.microsoft.com/office/drawing/2014/main" id="{00000000-0008-0000-0E00-0000AA010000}"/>
            </a:ext>
          </a:extLst>
        </xdr:cNvPr>
        <xdr:cNvSpPr/>
      </xdr:nvSpPr>
      <xdr:spPr>
        <a:xfrm>
          <a:off x="14541500" y="63398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37</xdr:row>
      <xdr:rowOff>13970</xdr:rowOff>
    </xdr:from>
    <xdr:to>
      <xdr:col>72</xdr:col>
      <xdr:colOff>38100</xdr:colOff>
      <xdr:row>37</xdr:row>
      <xdr:rowOff>115570</xdr:rowOff>
    </xdr:to>
    <xdr:sp macro="" textlink="">
      <xdr:nvSpPr>
        <xdr:cNvPr id="427" name="フローチャート: 判断 426">
          <a:extLst>
            <a:ext uri="{FF2B5EF4-FFF2-40B4-BE49-F238E27FC236}">
              <a16:creationId xmlns:a16="http://schemas.microsoft.com/office/drawing/2014/main" id="{00000000-0008-0000-0E00-0000AB010000}"/>
            </a:ext>
          </a:extLst>
        </xdr:cNvPr>
        <xdr:cNvSpPr/>
      </xdr:nvSpPr>
      <xdr:spPr>
        <a:xfrm>
          <a:off x="13652500" y="63576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37</xdr:row>
      <xdr:rowOff>50800</xdr:rowOff>
    </xdr:from>
    <xdr:to>
      <xdr:col>67</xdr:col>
      <xdr:colOff>101600</xdr:colOff>
      <xdr:row>37</xdr:row>
      <xdr:rowOff>152400</xdr:rowOff>
    </xdr:to>
    <xdr:sp macro="" textlink="">
      <xdr:nvSpPr>
        <xdr:cNvPr id="428" name="フローチャート: 判断 427">
          <a:extLst>
            <a:ext uri="{FF2B5EF4-FFF2-40B4-BE49-F238E27FC236}">
              <a16:creationId xmlns:a16="http://schemas.microsoft.com/office/drawing/2014/main" id="{00000000-0008-0000-0E00-0000AC010000}"/>
            </a:ext>
          </a:extLst>
        </xdr:cNvPr>
        <xdr:cNvSpPr/>
      </xdr:nvSpPr>
      <xdr:spPr>
        <a:xfrm>
          <a:off x="12763500" y="63944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429" name="テキスト ボックス 428">
          <a:extLst>
            <a:ext uri="{FF2B5EF4-FFF2-40B4-BE49-F238E27FC236}">
              <a16:creationId xmlns:a16="http://schemas.microsoft.com/office/drawing/2014/main" id="{00000000-0008-0000-0E00-0000AD010000}"/>
            </a:ext>
          </a:extLst>
        </xdr:cNvPr>
        <xdr:cNvSpPr txBox="1"/>
      </xdr:nvSpPr>
      <xdr:spPr>
        <a:xfrm>
          <a:off x="16129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430" name="テキスト ボックス 429">
          <a:extLst>
            <a:ext uri="{FF2B5EF4-FFF2-40B4-BE49-F238E27FC236}">
              <a16:creationId xmlns:a16="http://schemas.microsoft.com/office/drawing/2014/main" id="{00000000-0008-0000-0E00-0000AE010000}"/>
            </a:ext>
          </a:extLst>
        </xdr:cNvPr>
        <xdr:cNvSpPr txBox="1"/>
      </xdr:nvSpPr>
      <xdr:spPr>
        <a:xfrm>
          <a:off x="15290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431" name="テキスト ボックス 430">
          <a:extLst>
            <a:ext uri="{FF2B5EF4-FFF2-40B4-BE49-F238E27FC236}">
              <a16:creationId xmlns:a16="http://schemas.microsoft.com/office/drawing/2014/main" id="{00000000-0008-0000-0E00-0000AF010000}"/>
            </a:ext>
          </a:extLst>
        </xdr:cNvPr>
        <xdr:cNvSpPr txBox="1"/>
      </xdr:nvSpPr>
      <xdr:spPr>
        <a:xfrm>
          <a:off x="14401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432" name="テキスト ボックス 431">
          <a:extLst>
            <a:ext uri="{FF2B5EF4-FFF2-40B4-BE49-F238E27FC236}">
              <a16:creationId xmlns:a16="http://schemas.microsoft.com/office/drawing/2014/main" id="{00000000-0008-0000-0E00-0000B0010000}"/>
            </a:ext>
          </a:extLst>
        </xdr:cNvPr>
        <xdr:cNvSpPr txBox="1"/>
      </xdr:nvSpPr>
      <xdr:spPr>
        <a:xfrm>
          <a:off x="13512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433" name="テキスト ボックス 432">
          <a:extLst>
            <a:ext uri="{FF2B5EF4-FFF2-40B4-BE49-F238E27FC236}">
              <a16:creationId xmlns:a16="http://schemas.microsoft.com/office/drawing/2014/main" id="{00000000-0008-0000-0E00-0000B1010000}"/>
            </a:ext>
          </a:extLst>
        </xdr:cNvPr>
        <xdr:cNvSpPr txBox="1"/>
      </xdr:nvSpPr>
      <xdr:spPr>
        <a:xfrm>
          <a:off x="12623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133350</xdr:rowOff>
    </xdr:from>
    <xdr:to>
      <xdr:col>85</xdr:col>
      <xdr:colOff>177800</xdr:colOff>
      <xdr:row>37</xdr:row>
      <xdr:rowOff>63500</xdr:rowOff>
    </xdr:to>
    <xdr:sp macro="" textlink="">
      <xdr:nvSpPr>
        <xdr:cNvPr id="434" name="楕円 433">
          <a:extLst>
            <a:ext uri="{FF2B5EF4-FFF2-40B4-BE49-F238E27FC236}">
              <a16:creationId xmlns:a16="http://schemas.microsoft.com/office/drawing/2014/main" id="{00000000-0008-0000-0E00-0000B2010000}"/>
            </a:ext>
          </a:extLst>
        </xdr:cNvPr>
        <xdr:cNvSpPr/>
      </xdr:nvSpPr>
      <xdr:spPr>
        <a:xfrm>
          <a:off x="16268700" y="63055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35</xdr:row>
      <xdr:rowOff>156227</xdr:rowOff>
    </xdr:from>
    <xdr:ext cx="405111" cy="259045"/>
    <xdr:sp macro="" textlink="">
      <xdr:nvSpPr>
        <xdr:cNvPr id="435" name="【認定こども園・幼稚園・保育所】&#10;有形固定資産減価償却率該当値テキスト">
          <a:extLst>
            <a:ext uri="{FF2B5EF4-FFF2-40B4-BE49-F238E27FC236}">
              <a16:creationId xmlns:a16="http://schemas.microsoft.com/office/drawing/2014/main" id="{00000000-0008-0000-0E00-0000B3010000}"/>
            </a:ext>
          </a:extLst>
        </xdr:cNvPr>
        <xdr:cNvSpPr txBox="1"/>
      </xdr:nvSpPr>
      <xdr:spPr>
        <a:xfrm>
          <a:off x="16357600" y="61569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36</xdr:row>
      <xdr:rowOff>99060</xdr:rowOff>
    </xdr:from>
    <xdr:to>
      <xdr:col>81</xdr:col>
      <xdr:colOff>101600</xdr:colOff>
      <xdr:row>37</xdr:row>
      <xdr:rowOff>29210</xdr:rowOff>
    </xdr:to>
    <xdr:sp macro="" textlink="">
      <xdr:nvSpPr>
        <xdr:cNvPr id="436" name="楕円 435">
          <a:extLst>
            <a:ext uri="{FF2B5EF4-FFF2-40B4-BE49-F238E27FC236}">
              <a16:creationId xmlns:a16="http://schemas.microsoft.com/office/drawing/2014/main" id="{00000000-0008-0000-0E00-0000B4010000}"/>
            </a:ext>
          </a:extLst>
        </xdr:cNvPr>
        <xdr:cNvSpPr/>
      </xdr:nvSpPr>
      <xdr:spPr>
        <a:xfrm>
          <a:off x="15430500" y="62712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36</xdr:row>
      <xdr:rowOff>149860</xdr:rowOff>
    </xdr:from>
    <xdr:to>
      <xdr:col>85</xdr:col>
      <xdr:colOff>127000</xdr:colOff>
      <xdr:row>37</xdr:row>
      <xdr:rowOff>12700</xdr:rowOff>
    </xdr:to>
    <xdr:cxnSp macro="">
      <xdr:nvCxnSpPr>
        <xdr:cNvPr id="437" name="直線コネクタ 436">
          <a:extLst>
            <a:ext uri="{FF2B5EF4-FFF2-40B4-BE49-F238E27FC236}">
              <a16:creationId xmlns:a16="http://schemas.microsoft.com/office/drawing/2014/main" id="{00000000-0008-0000-0E00-0000B5010000}"/>
            </a:ext>
          </a:extLst>
        </xdr:cNvPr>
        <xdr:cNvCxnSpPr/>
      </xdr:nvCxnSpPr>
      <xdr:spPr>
        <a:xfrm>
          <a:off x="15481300" y="6322060"/>
          <a:ext cx="838200" cy="342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36</xdr:row>
      <xdr:rowOff>63500</xdr:rowOff>
    </xdr:from>
    <xdr:to>
      <xdr:col>76</xdr:col>
      <xdr:colOff>165100</xdr:colOff>
      <xdr:row>36</xdr:row>
      <xdr:rowOff>165100</xdr:rowOff>
    </xdr:to>
    <xdr:sp macro="" textlink="">
      <xdr:nvSpPr>
        <xdr:cNvPr id="438" name="楕円 437">
          <a:extLst>
            <a:ext uri="{FF2B5EF4-FFF2-40B4-BE49-F238E27FC236}">
              <a16:creationId xmlns:a16="http://schemas.microsoft.com/office/drawing/2014/main" id="{00000000-0008-0000-0E00-0000B6010000}"/>
            </a:ext>
          </a:extLst>
        </xdr:cNvPr>
        <xdr:cNvSpPr/>
      </xdr:nvSpPr>
      <xdr:spPr>
        <a:xfrm>
          <a:off x="14541500" y="6235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36</xdr:row>
      <xdr:rowOff>114300</xdr:rowOff>
    </xdr:from>
    <xdr:to>
      <xdr:col>81</xdr:col>
      <xdr:colOff>50800</xdr:colOff>
      <xdr:row>36</xdr:row>
      <xdr:rowOff>149860</xdr:rowOff>
    </xdr:to>
    <xdr:cxnSp macro="">
      <xdr:nvCxnSpPr>
        <xdr:cNvPr id="439" name="直線コネクタ 438">
          <a:extLst>
            <a:ext uri="{FF2B5EF4-FFF2-40B4-BE49-F238E27FC236}">
              <a16:creationId xmlns:a16="http://schemas.microsoft.com/office/drawing/2014/main" id="{00000000-0008-0000-0E00-0000B7010000}"/>
            </a:ext>
          </a:extLst>
        </xdr:cNvPr>
        <xdr:cNvCxnSpPr/>
      </xdr:nvCxnSpPr>
      <xdr:spPr>
        <a:xfrm>
          <a:off x="14592300" y="6286500"/>
          <a:ext cx="889000" cy="355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37</xdr:row>
      <xdr:rowOff>31750</xdr:rowOff>
    </xdr:from>
    <xdr:to>
      <xdr:col>72</xdr:col>
      <xdr:colOff>38100</xdr:colOff>
      <xdr:row>37</xdr:row>
      <xdr:rowOff>133350</xdr:rowOff>
    </xdr:to>
    <xdr:sp macro="" textlink="">
      <xdr:nvSpPr>
        <xdr:cNvPr id="440" name="楕円 439">
          <a:extLst>
            <a:ext uri="{FF2B5EF4-FFF2-40B4-BE49-F238E27FC236}">
              <a16:creationId xmlns:a16="http://schemas.microsoft.com/office/drawing/2014/main" id="{00000000-0008-0000-0E00-0000B8010000}"/>
            </a:ext>
          </a:extLst>
        </xdr:cNvPr>
        <xdr:cNvSpPr/>
      </xdr:nvSpPr>
      <xdr:spPr>
        <a:xfrm>
          <a:off x="13652500" y="6375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36</xdr:row>
      <xdr:rowOff>114300</xdr:rowOff>
    </xdr:from>
    <xdr:to>
      <xdr:col>76</xdr:col>
      <xdr:colOff>114300</xdr:colOff>
      <xdr:row>37</xdr:row>
      <xdr:rowOff>82550</xdr:rowOff>
    </xdr:to>
    <xdr:cxnSp macro="">
      <xdr:nvCxnSpPr>
        <xdr:cNvPr id="441" name="直線コネクタ 440">
          <a:extLst>
            <a:ext uri="{FF2B5EF4-FFF2-40B4-BE49-F238E27FC236}">
              <a16:creationId xmlns:a16="http://schemas.microsoft.com/office/drawing/2014/main" id="{00000000-0008-0000-0E00-0000B9010000}"/>
            </a:ext>
          </a:extLst>
        </xdr:cNvPr>
        <xdr:cNvCxnSpPr/>
      </xdr:nvCxnSpPr>
      <xdr:spPr>
        <a:xfrm flipV="1">
          <a:off x="13703300" y="6286500"/>
          <a:ext cx="889000" cy="1397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37</xdr:row>
      <xdr:rowOff>15240</xdr:rowOff>
    </xdr:from>
    <xdr:to>
      <xdr:col>67</xdr:col>
      <xdr:colOff>101600</xdr:colOff>
      <xdr:row>37</xdr:row>
      <xdr:rowOff>116840</xdr:rowOff>
    </xdr:to>
    <xdr:sp macro="" textlink="">
      <xdr:nvSpPr>
        <xdr:cNvPr id="442" name="楕円 441">
          <a:extLst>
            <a:ext uri="{FF2B5EF4-FFF2-40B4-BE49-F238E27FC236}">
              <a16:creationId xmlns:a16="http://schemas.microsoft.com/office/drawing/2014/main" id="{00000000-0008-0000-0E00-0000BA010000}"/>
            </a:ext>
          </a:extLst>
        </xdr:cNvPr>
        <xdr:cNvSpPr/>
      </xdr:nvSpPr>
      <xdr:spPr>
        <a:xfrm>
          <a:off x="12763500" y="63588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37</xdr:row>
      <xdr:rowOff>66040</xdr:rowOff>
    </xdr:from>
    <xdr:to>
      <xdr:col>71</xdr:col>
      <xdr:colOff>177800</xdr:colOff>
      <xdr:row>37</xdr:row>
      <xdr:rowOff>82550</xdr:rowOff>
    </xdr:to>
    <xdr:cxnSp macro="">
      <xdr:nvCxnSpPr>
        <xdr:cNvPr id="443" name="直線コネクタ 442">
          <a:extLst>
            <a:ext uri="{FF2B5EF4-FFF2-40B4-BE49-F238E27FC236}">
              <a16:creationId xmlns:a16="http://schemas.microsoft.com/office/drawing/2014/main" id="{00000000-0008-0000-0E00-0000BB010000}"/>
            </a:ext>
          </a:extLst>
        </xdr:cNvPr>
        <xdr:cNvCxnSpPr/>
      </xdr:nvCxnSpPr>
      <xdr:spPr>
        <a:xfrm>
          <a:off x="12814300" y="6409690"/>
          <a:ext cx="889000" cy="165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37</xdr:row>
      <xdr:rowOff>91457</xdr:rowOff>
    </xdr:from>
    <xdr:ext cx="405111" cy="259045"/>
    <xdr:sp macro="" textlink="">
      <xdr:nvSpPr>
        <xdr:cNvPr id="444" name="n_1aveValue【認定こども園・幼稚園・保育所】&#10;有形固定資産減価償却率">
          <a:extLst>
            <a:ext uri="{FF2B5EF4-FFF2-40B4-BE49-F238E27FC236}">
              <a16:creationId xmlns:a16="http://schemas.microsoft.com/office/drawing/2014/main" id="{00000000-0008-0000-0E00-0000BC010000}"/>
            </a:ext>
          </a:extLst>
        </xdr:cNvPr>
        <xdr:cNvSpPr txBox="1"/>
      </xdr:nvSpPr>
      <xdr:spPr>
        <a:xfrm>
          <a:off x="15266044" y="64351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37</xdr:row>
      <xdr:rowOff>88917</xdr:rowOff>
    </xdr:from>
    <xdr:ext cx="405111" cy="259045"/>
    <xdr:sp macro="" textlink="">
      <xdr:nvSpPr>
        <xdr:cNvPr id="445" name="n_2aveValue【認定こども園・幼稚園・保育所】&#10;有形固定資産減価償却率">
          <a:extLst>
            <a:ext uri="{FF2B5EF4-FFF2-40B4-BE49-F238E27FC236}">
              <a16:creationId xmlns:a16="http://schemas.microsoft.com/office/drawing/2014/main" id="{00000000-0008-0000-0E00-0000BD010000}"/>
            </a:ext>
          </a:extLst>
        </xdr:cNvPr>
        <xdr:cNvSpPr txBox="1"/>
      </xdr:nvSpPr>
      <xdr:spPr>
        <a:xfrm>
          <a:off x="14389744" y="64325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35</xdr:row>
      <xdr:rowOff>132097</xdr:rowOff>
    </xdr:from>
    <xdr:ext cx="405111" cy="259045"/>
    <xdr:sp macro="" textlink="">
      <xdr:nvSpPr>
        <xdr:cNvPr id="446" name="n_3aveValue【認定こども園・幼稚園・保育所】&#10;有形固定資産減価償却率">
          <a:extLst>
            <a:ext uri="{FF2B5EF4-FFF2-40B4-BE49-F238E27FC236}">
              <a16:creationId xmlns:a16="http://schemas.microsoft.com/office/drawing/2014/main" id="{00000000-0008-0000-0E00-0000BE010000}"/>
            </a:ext>
          </a:extLst>
        </xdr:cNvPr>
        <xdr:cNvSpPr txBox="1"/>
      </xdr:nvSpPr>
      <xdr:spPr>
        <a:xfrm>
          <a:off x="13500744" y="61328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37</xdr:row>
      <xdr:rowOff>143527</xdr:rowOff>
    </xdr:from>
    <xdr:ext cx="405111" cy="259045"/>
    <xdr:sp macro="" textlink="">
      <xdr:nvSpPr>
        <xdr:cNvPr id="447" name="n_4aveValue【認定こども園・幼稚園・保育所】&#10;有形固定資産減価償却率">
          <a:extLst>
            <a:ext uri="{FF2B5EF4-FFF2-40B4-BE49-F238E27FC236}">
              <a16:creationId xmlns:a16="http://schemas.microsoft.com/office/drawing/2014/main" id="{00000000-0008-0000-0E00-0000BF010000}"/>
            </a:ext>
          </a:extLst>
        </xdr:cNvPr>
        <xdr:cNvSpPr txBox="1"/>
      </xdr:nvSpPr>
      <xdr:spPr>
        <a:xfrm>
          <a:off x="12611744" y="64871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35</xdr:row>
      <xdr:rowOff>45737</xdr:rowOff>
    </xdr:from>
    <xdr:ext cx="405111" cy="259045"/>
    <xdr:sp macro="" textlink="">
      <xdr:nvSpPr>
        <xdr:cNvPr id="448" name="n_1mainValue【認定こども園・幼稚園・保育所】&#10;有形固定資産減価償却率">
          <a:extLst>
            <a:ext uri="{FF2B5EF4-FFF2-40B4-BE49-F238E27FC236}">
              <a16:creationId xmlns:a16="http://schemas.microsoft.com/office/drawing/2014/main" id="{00000000-0008-0000-0E00-0000C0010000}"/>
            </a:ext>
          </a:extLst>
        </xdr:cNvPr>
        <xdr:cNvSpPr txBox="1"/>
      </xdr:nvSpPr>
      <xdr:spPr>
        <a:xfrm>
          <a:off x="15266044" y="60464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35</xdr:row>
      <xdr:rowOff>10177</xdr:rowOff>
    </xdr:from>
    <xdr:ext cx="405111" cy="259045"/>
    <xdr:sp macro="" textlink="">
      <xdr:nvSpPr>
        <xdr:cNvPr id="449" name="n_2mainValue【認定こども園・幼稚園・保育所】&#10;有形固定資産減価償却率">
          <a:extLst>
            <a:ext uri="{FF2B5EF4-FFF2-40B4-BE49-F238E27FC236}">
              <a16:creationId xmlns:a16="http://schemas.microsoft.com/office/drawing/2014/main" id="{00000000-0008-0000-0E00-0000C1010000}"/>
            </a:ext>
          </a:extLst>
        </xdr:cNvPr>
        <xdr:cNvSpPr txBox="1"/>
      </xdr:nvSpPr>
      <xdr:spPr>
        <a:xfrm>
          <a:off x="14389744" y="60109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37</xdr:row>
      <xdr:rowOff>124477</xdr:rowOff>
    </xdr:from>
    <xdr:ext cx="405111" cy="259045"/>
    <xdr:sp macro="" textlink="">
      <xdr:nvSpPr>
        <xdr:cNvPr id="450" name="n_3mainValue【認定こども園・幼稚園・保育所】&#10;有形固定資産減価償却率">
          <a:extLst>
            <a:ext uri="{FF2B5EF4-FFF2-40B4-BE49-F238E27FC236}">
              <a16:creationId xmlns:a16="http://schemas.microsoft.com/office/drawing/2014/main" id="{00000000-0008-0000-0E00-0000C2010000}"/>
            </a:ext>
          </a:extLst>
        </xdr:cNvPr>
        <xdr:cNvSpPr txBox="1"/>
      </xdr:nvSpPr>
      <xdr:spPr>
        <a:xfrm>
          <a:off x="13500744" y="64681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35</xdr:row>
      <xdr:rowOff>133367</xdr:rowOff>
    </xdr:from>
    <xdr:ext cx="405111" cy="259045"/>
    <xdr:sp macro="" textlink="">
      <xdr:nvSpPr>
        <xdr:cNvPr id="451" name="n_4mainValue【認定こども園・幼稚園・保育所】&#10;有形固定資産減価償却率">
          <a:extLst>
            <a:ext uri="{FF2B5EF4-FFF2-40B4-BE49-F238E27FC236}">
              <a16:creationId xmlns:a16="http://schemas.microsoft.com/office/drawing/2014/main" id="{00000000-0008-0000-0E00-0000C3010000}"/>
            </a:ext>
          </a:extLst>
        </xdr:cNvPr>
        <xdr:cNvSpPr txBox="1"/>
      </xdr:nvSpPr>
      <xdr:spPr>
        <a:xfrm>
          <a:off x="12611744" y="61341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452" name="正方形/長方形 451">
          <a:extLst>
            <a:ext uri="{FF2B5EF4-FFF2-40B4-BE49-F238E27FC236}">
              <a16:creationId xmlns:a16="http://schemas.microsoft.com/office/drawing/2014/main" id="{00000000-0008-0000-0E00-0000C4010000}"/>
            </a:ext>
          </a:extLst>
        </xdr:cNvPr>
        <xdr:cNvSpPr/>
      </xdr:nvSpPr>
      <xdr:spPr>
        <a:xfrm>
          <a:off x="18288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認定こども園・幼稚園・保育所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28</xdr:row>
      <xdr:rowOff>50800</xdr:rowOff>
    </xdr:from>
    <xdr:to>
      <xdr:col>104</xdr:col>
      <xdr:colOff>127000</xdr:colOff>
      <xdr:row>29</xdr:row>
      <xdr:rowOff>133350</xdr:rowOff>
    </xdr:to>
    <xdr:sp macro="" textlink="">
      <xdr:nvSpPr>
        <xdr:cNvPr id="453" name="正方形/長方形 452">
          <a:extLst>
            <a:ext uri="{FF2B5EF4-FFF2-40B4-BE49-F238E27FC236}">
              <a16:creationId xmlns:a16="http://schemas.microsoft.com/office/drawing/2014/main" id="{00000000-0008-0000-0E00-0000C5010000}"/>
            </a:ext>
          </a:extLst>
        </xdr:cNvPr>
        <xdr:cNvSpPr/>
      </xdr:nvSpPr>
      <xdr:spPr>
        <a:xfrm>
          <a:off x="18415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29</xdr:row>
      <xdr:rowOff>82550</xdr:rowOff>
    </xdr:from>
    <xdr:to>
      <xdr:col>104</xdr:col>
      <xdr:colOff>127000</xdr:colOff>
      <xdr:row>30</xdr:row>
      <xdr:rowOff>165100</xdr:rowOff>
    </xdr:to>
    <xdr:sp macro="" textlink="">
      <xdr:nvSpPr>
        <xdr:cNvPr id="454" name="正方形/長方形 453">
          <a:extLst>
            <a:ext uri="{FF2B5EF4-FFF2-40B4-BE49-F238E27FC236}">
              <a16:creationId xmlns:a16="http://schemas.microsoft.com/office/drawing/2014/main" id="{00000000-0008-0000-0E00-0000C6010000}"/>
            </a:ext>
          </a:extLst>
        </xdr:cNvPr>
        <xdr:cNvSpPr/>
      </xdr:nvSpPr>
      <xdr:spPr>
        <a:xfrm>
          <a:off x="18415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44/143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28</xdr:row>
      <xdr:rowOff>50800</xdr:rowOff>
    </xdr:from>
    <xdr:to>
      <xdr:col>110</xdr:col>
      <xdr:colOff>0</xdr:colOff>
      <xdr:row>29</xdr:row>
      <xdr:rowOff>133350</xdr:rowOff>
    </xdr:to>
    <xdr:sp macro="" textlink="">
      <xdr:nvSpPr>
        <xdr:cNvPr id="455" name="正方形/長方形 454">
          <a:extLst>
            <a:ext uri="{FF2B5EF4-FFF2-40B4-BE49-F238E27FC236}">
              <a16:creationId xmlns:a16="http://schemas.microsoft.com/office/drawing/2014/main" id="{00000000-0008-0000-0E00-0000C7010000}"/>
            </a:ext>
          </a:extLst>
        </xdr:cNvPr>
        <xdr:cNvSpPr/>
      </xdr:nvSpPr>
      <xdr:spPr>
        <a:xfrm>
          <a:off x="19431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29</xdr:row>
      <xdr:rowOff>82550</xdr:rowOff>
    </xdr:from>
    <xdr:to>
      <xdr:col>110</xdr:col>
      <xdr:colOff>0</xdr:colOff>
      <xdr:row>30</xdr:row>
      <xdr:rowOff>165100</xdr:rowOff>
    </xdr:to>
    <xdr:sp macro="" textlink="">
      <xdr:nvSpPr>
        <xdr:cNvPr id="456" name="正方形/長方形 455">
          <a:extLst>
            <a:ext uri="{FF2B5EF4-FFF2-40B4-BE49-F238E27FC236}">
              <a16:creationId xmlns:a16="http://schemas.microsoft.com/office/drawing/2014/main" id="{00000000-0008-0000-0E00-0000C8010000}"/>
            </a:ext>
          </a:extLst>
        </xdr:cNvPr>
        <xdr:cNvSpPr/>
      </xdr:nvSpPr>
      <xdr:spPr>
        <a:xfrm>
          <a:off x="19431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0.092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28</xdr:row>
      <xdr:rowOff>50800</xdr:rowOff>
    </xdr:from>
    <xdr:to>
      <xdr:col>116</xdr:col>
      <xdr:colOff>0</xdr:colOff>
      <xdr:row>29</xdr:row>
      <xdr:rowOff>133350</xdr:rowOff>
    </xdr:to>
    <xdr:sp macro="" textlink="">
      <xdr:nvSpPr>
        <xdr:cNvPr id="457" name="正方形/長方形 456">
          <a:extLst>
            <a:ext uri="{FF2B5EF4-FFF2-40B4-BE49-F238E27FC236}">
              <a16:creationId xmlns:a16="http://schemas.microsoft.com/office/drawing/2014/main" id="{00000000-0008-0000-0E00-0000C9010000}"/>
            </a:ext>
          </a:extLst>
        </xdr:cNvPr>
        <xdr:cNvSpPr/>
      </xdr:nvSpPr>
      <xdr:spPr>
        <a:xfrm>
          <a:off x="20574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108</xdr:col>
      <xdr:colOff>0</xdr:colOff>
      <xdr:row>29</xdr:row>
      <xdr:rowOff>82550</xdr:rowOff>
    </xdr:from>
    <xdr:to>
      <xdr:col>116</xdr:col>
      <xdr:colOff>0</xdr:colOff>
      <xdr:row>30</xdr:row>
      <xdr:rowOff>165100</xdr:rowOff>
    </xdr:to>
    <xdr:sp macro="" textlink="">
      <xdr:nvSpPr>
        <xdr:cNvPr id="458" name="正方形/長方形 457">
          <a:extLst>
            <a:ext uri="{FF2B5EF4-FFF2-40B4-BE49-F238E27FC236}">
              <a16:creationId xmlns:a16="http://schemas.microsoft.com/office/drawing/2014/main" id="{00000000-0008-0000-0E00-0000CA010000}"/>
            </a:ext>
          </a:extLst>
        </xdr:cNvPr>
        <xdr:cNvSpPr/>
      </xdr:nvSpPr>
      <xdr:spPr>
        <a:xfrm>
          <a:off x="20574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0.040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459" name="正方形/長方形 458">
          <a:extLst>
            <a:ext uri="{FF2B5EF4-FFF2-40B4-BE49-F238E27FC236}">
              <a16:creationId xmlns:a16="http://schemas.microsoft.com/office/drawing/2014/main" id="{00000000-0008-0000-0E00-0000CB010000}"/>
            </a:ext>
          </a:extLst>
        </xdr:cNvPr>
        <xdr:cNvSpPr/>
      </xdr:nvSpPr>
      <xdr:spPr>
        <a:xfrm>
          <a:off x="18288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460" name="テキスト ボックス 459">
          <a:extLst>
            <a:ext uri="{FF2B5EF4-FFF2-40B4-BE49-F238E27FC236}">
              <a16:creationId xmlns:a16="http://schemas.microsoft.com/office/drawing/2014/main" id="{00000000-0008-0000-0E00-0000CC010000}"/>
            </a:ext>
          </a:extLst>
        </xdr:cNvPr>
        <xdr:cNvSpPr txBox="1"/>
      </xdr:nvSpPr>
      <xdr:spPr>
        <a:xfrm>
          <a:off x="18249900" y="514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461" name="直線コネクタ 460">
          <a:extLst>
            <a:ext uri="{FF2B5EF4-FFF2-40B4-BE49-F238E27FC236}">
              <a16:creationId xmlns:a16="http://schemas.microsoft.com/office/drawing/2014/main" id="{00000000-0008-0000-0E00-0000CD010000}"/>
            </a:ext>
          </a:extLst>
        </xdr:cNvPr>
        <xdr:cNvCxnSpPr/>
      </xdr:nvCxnSpPr>
      <xdr:spPr>
        <a:xfrm>
          <a:off x="18288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41</xdr:row>
      <xdr:rowOff>133350</xdr:rowOff>
    </xdr:from>
    <xdr:to>
      <xdr:col>120</xdr:col>
      <xdr:colOff>114300</xdr:colOff>
      <xdr:row>41</xdr:row>
      <xdr:rowOff>133350</xdr:rowOff>
    </xdr:to>
    <xdr:cxnSp macro="">
      <xdr:nvCxnSpPr>
        <xdr:cNvPr id="462" name="直線コネクタ 461">
          <a:extLst>
            <a:ext uri="{FF2B5EF4-FFF2-40B4-BE49-F238E27FC236}">
              <a16:creationId xmlns:a16="http://schemas.microsoft.com/office/drawing/2014/main" id="{00000000-0008-0000-0E00-0000CE010000}"/>
            </a:ext>
          </a:extLst>
        </xdr:cNvPr>
        <xdr:cNvCxnSpPr/>
      </xdr:nvCxnSpPr>
      <xdr:spPr>
        <a:xfrm>
          <a:off x="18288000" y="716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40</xdr:row>
      <xdr:rowOff>162577</xdr:rowOff>
    </xdr:from>
    <xdr:ext cx="467179" cy="259045"/>
    <xdr:sp macro="" textlink="">
      <xdr:nvSpPr>
        <xdr:cNvPr id="463" name="テキスト ボックス 462">
          <a:extLst>
            <a:ext uri="{FF2B5EF4-FFF2-40B4-BE49-F238E27FC236}">
              <a16:creationId xmlns:a16="http://schemas.microsoft.com/office/drawing/2014/main" id="{00000000-0008-0000-0E00-0000CF010000}"/>
            </a:ext>
          </a:extLst>
        </xdr:cNvPr>
        <xdr:cNvSpPr txBox="1"/>
      </xdr:nvSpPr>
      <xdr:spPr>
        <a:xfrm>
          <a:off x="17820821" y="7020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39</xdr:row>
      <xdr:rowOff>19050</xdr:rowOff>
    </xdr:from>
    <xdr:to>
      <xdr:col>120</xdr:col>
      <xdr:colOff>114300</xdr:colOff>
      <xdr:row>39</xdr:row>
      <xdr:rowOff>19050</xdr:rowOff>
    </xdr:to>
    <xdr:cxnSp macro="">
      <xdr:nvCxnSpPr>
        <xdr:cNvPr id="464" name="直線コネクタ 463">
          <a:extLst>
            <a:ext uri="{FF2B5EF4-FFF2-40B4-BE49-F238E27FC236}">
              <a16:creationId xmlns:a16="http://schemas.microsoft.com/office/drawing/2014/main" id="{00000000-0008-0000-0E00-0000D0010000}"/>
            </a:ext>
          </a:extLst>
        </xdr:cNvPr>
        <xdr:cNvCxnSpPr/>
      </xdr:nvCxnSpPr>
      <xdr:spPr>
        <a:xfrm>
          <a:off x="18288000" y="670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38</xdr:row>
      <xdr:rowOff>48277</xdr:rowOff>
    </xdr:from>
    <xdr:ext cx="467179" cy="259045"/>
    <xdr:sp macro="" textlink="">
      <xdr:nvSpPr>
        <xdr:cNvPr id="465" name="テキスト ボックス 464">
          <a:extLst>
            <a:ext uri="{FF2B5EF4-FFF2-40B4-BE49-F238E27FC236}">
              <a16:creationId xmlns:a16="http://schemas.microsoft.com/office/drawing/2014/main" id="{00000000-0008-0000-0E00-0000D1010000}"/>
            </a:ext>
          </a:extLst>
        </xdr:cNvPr>
        <xdr:cNvSpPr txBox="1"/>
      </xdr:nvSpPr>
      <xdr:spPr>
        <a:xfrm>
          <a:off x="17820821" y="6563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76200</xdr:rowOff>
    </xdr:from>
    <xdr:to>
      <xdr:col>120</xdr:col>
      <xdr:colOff>114300</xdr:colOff>
      <xdr:row>36</xdr:row>
      <xdr:rowOff>76200</xdr:rowOff>
    </xdr:to>
    <xdr:cxnSp macro="">
      <xdr:nvCxnSpPr>
        <xdr:cNvPr id="466" name="直線コネクタ 465">
          <a:extLst>
            <a:ext uri="{FF2B5EF4-FFF2-40B4-BE49-F238E27FC236}">
              <a16:creationId xmlns:a16="http://schemas.microsoft.com/office/drawing/2014/main" id="{00000000-0008-0000-0E00-0000D2010000}"/>
            </a:ext>
          </a:extLst>
        </xdr:cNvPr>
        <xdr:cNvCxnSpPr/>
      </xdr:nvCxnSpPr>
      <xdr:spPr>
        <a:xfrm>
          <a:off x="18288000" y="624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35</xdr:row>
      <xdr:rowOff>105427</xdr:rowOff>
    </xdr:from>
    <xdr:ext cx="467179" cy="259045"/>
    <xdr:sp macro="" textlink="">
      <xdr:nvSpPr>
        <xdr:cNvPr id="467" name="テキスト ボックス 466">
          <a:extLst>
            <a:ext uri="{FF2B5EF4-FFF2-40B4-BE49-F238E27FC236}">
              <a16:creationId xmlns:a16="http://schemas.microsoft.com/office/drawing/2014/main" id="{00000000-0008-0000-0E00-0000D3010000}"/>
            </a:ext>
          </a:extLst>
        </xdr:cNvPr>
        <xdr:cNvSpPr txBox="1"/>
      </xdr:nvSpPr>
      <xdr:spPr>
        <a:xfrm>
          <a:off x="17820821" y="6106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133350</xdr:rowOff>
    </xdr:from>
    <xdr:to>
      <xdr:col>120</xdr:col>
      <xdr:colOff>114300</xdr:colOff>
      <xdr:row>33</xdr:row>
      <xdr:rowOff>133350</xdr:rowOff>
    </xdr:to>
    <xdr:cxnSp macro="">
      <xdr:nvCxnSpPr>
        <xdr:cNvPr id="468" name="直線コネクタ 467">
          <a:extLst>
            <a:ext uri="{FF2B5EF4-FFF2-40B4-BE49-F238E27FC236}">
              <a16:creationId xmlns:a16="http://schemas.microsoft.com/office/drawing/2014/main" id="{00000000-0008-0000-0E00-0000D4010000}"/>
            </a:ext>
          </a:extLst>
        </xdr:cNvPr>
        <xdr:cNvCxnSpPr/>
      </xdr:nvCxnSpPr>
      <xdr:spPr>
        <a:xfrm>
          <a:off x="18288000" y="579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162577</xdr:rowOff>
    </xdr:from>
    <xdr:ext cx="467179" cy="259045"/>
    <xdr:sp macro="" textlink="">
      <xdr:nvSpPr>
        <xdr:cNvPr id="469" name="テキスト ボックス 468">
          <a:extLst>
            <a:ext uri="{FF2B5EF4-FFF2-40B4-BE49-F238E27FC236}">
              <a16:creationId xmlns:a16="http://schemas.microsoft.com/office/drawing/2014/main" id="{00000000-0008-0000-0E00-0000D5010000}"/>
            </a:ext>
          </a:extLst>
        </xdr:cNvPr>
        <xdr:cNvSpPr txBox="1"/>
      </xdr:nvSpPr>
      <xdr:spPr>
        <a:xfrm>
          <a:off x="17820821" y="5648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470" name="直線コネクタ 469">
          <a:extLst>
            <a:ext uri="{FF2B5EF4-FFF2-40B4-BE49-F238E27FC236}">
              <a16:creationId xmlns:a16="http://schemas.microsoft.com/office/drawing/2014/main" id="{00000000-0008-0000-0E00-0000D6010000}"/>
            </a:ext>
          </a:extLst>
        </xdr:cNvPr>
        <xdr:cNvCxnSpPr/>
      </xdr:nvCxnSpPr>
      <xdr:spPr>
        <a:xfrm>
          <a:off x="18288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471" name="テキスト ボックス 470">
          <a:extLst>
            <a:ext uri="{FF2B5EF4-FFF2-40B4-BE49-F238E27FC236}">
              <a16:creationId xmlns:a16="http://schemas.microsoft.com/office/drawing/2014/main" id="{00000000-0008-0000-0E00-0000D7010000}"/>
            </a:ext>
          </a:extLst>
        </xdr:cNvPr>
        <xdr:cNvSpPr txBox="1"/>
      </xdr:nvSpPr>
      <xdr:spPr>
        <a:xfrm>
          <a:off x="17820821" y="519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472" name="【認定こども園・幼稚園・保育所】&#10;一人当たり面積グラフ枠">
          <a:extLst>
            <a:ext uri="{FF2B5EF4-FFF2-40B4-BE49-F238E27FC236}">
              <a16:creationId xmlns:a16="http://schemas.microsoft.com/office/drawing/2014/main" id="{00000000-0008-0000-0E00-0000D8010000}"/>
            </a:ext>
          </a:extLst>
        </xdr:cNvPr>
        <xdr:cNvSpPr/>
      </xdr:nvSpPr>
      <xdr:spPr>
        <a:xfrm>
          <a:off x="18288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33</xdr:row>
      <xdr:rowOff>70257</xdr:rowOff>
    </xdr:from>
    <xdr:to>
      <xdr:col>116</xdr:col>
      <xdr:colOff>62864</xdr:colOff>
      <xdr:row>41</xdr:row>
      <xdr:rowOff>92202</xdr:rowOff>
    </xdr:to>
    <xdr:cxnSp macro="">
      <xdr:nvCxnSpPr>
        <xdr:cNvPr id="473" name="直線コネクタ 472">
          <a:extLst>
            <a:ext uri="{FF2B5EF4-FFF2-40B4-BE49-F238E27FC236}">
              <a16:creationId xmlns:a16="http://schemas.microsoft.com/office/drawing/2014/main" id="{00000000-0008-0000-0E00-0000D9010000}"/>
            </a:ext>
          </a:extLst>
        </xdr:cNvPr>
        <xdr:cNvCxnSpPr/>
      </xdr:nvCxnSpPr>
      <xdr:spPr>
        <a:xfrm flipV="1">
          <a:off x="22160864" y="5728107"/>
          <a:ext cx="0" cy="139354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41</xdr:row>
      <xdr:rowOff>96029</xdr:rowOff>
    </xdr:from>
    <xdr:ext cx="469744" cy="259045"/>
    <xdr:sp macro="" textlink="">
      <xdr:nvSpPr>
        <xdr:cNvPr id="474" name="【認定こども園・幼稚園・保育所】&#10;一人当たり面積最小値テキスト">
          <a:extLst>
            <a:ext uri="{FF2B5EF4-FFF2-40B4-BE49-F238E27FC236}">
              <a16:creationId xmlns:a16="http://schemas.microsoft.com/office/drawing/2014/main" id="{00000000-0008-0000-0E00-0000DA010000}"/>
            </a:ext>
          </a:extLst>
        </xdr:cNvPr>
        <xdr:cNvSpPr txBox="1"/>
      </xdr:nvSpPr>
      <xdr:spPr>
        <a:xfrm>
          <a:off x="22199600" y="712547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92202</xdr:rowOff>
    </xdr:from>
    <xdr:to>
      <xdr:col>116</xdr:col>
      <xdr:colOff>152400</xdr:colOff>
      <xdr:row>41</xdr:row>
      <xdr:rowOff>92202</xdr:rowOff>
    </xdr:to>
    <xdr:cxnSp macro="">
      <xdr:nvCxnSpPr>
        <xdr:cNvPr id="475" name="直線コネクタ 474">
          <a:extLst>
            <a:ext uri="{FF2B5EF4-FFF2-40B4-BE49-F238E27FC236}">
              <a16:creationId xmlns:a16="http://schemas.microsoft.com/office/drawing/2014/main" id="{00000000-0008-0000-0E00-0000DB010000}"/>
            </a:ext>
          </a:extLst>
        </xdr:cNvPr>
        <xdr:cNvCxnSpPr/>
      </xdr:nvCxnSpPr>
      <xdr:spPr>
        <a:xfrm>
          <a:off x="22072600" y="712165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32</xdr:row>
      <xdr:rowOff>16934</xdr:rowOff>
    </xdr:from>
    <xdr:ext cx="469744" cy="259045"/>
    <xdr:sp macro="" textlink="">
      <xdr:nvSpPr>
        <xdr:cNvPr id="476" name="【認定こども園・幼稚園・保育所】&#10;一人当たり面積最大値テキスト">
          <a:extLst>
            <a:ext uri="{FF2B5EF4-FFF2-40B4-BE49-F238E27FC236}">
              <a16:creationId xmlns:a16="http://schemas.microsoft.com/office/drawing/2014/main" id="{00000000-0008-0000-0E00-0000DC010000}"/>
            </a:ext>
          </a:extLst>
        </xdr:cNvPr>
        <xdr:cNvSpPr txBox="1"/>
      </xdr:nvSpPr>
      <xdr:spPr>
        <a:xfrm>
          <a:off x="22199600" y="55033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1.569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70257</xdr:rowOff>
    </xdr:from>
    <xdr:to>
      <xdr:col>116</xdr:col>
      <xdr:colOff>152400</xdr:colOff>
      <xdr:row>33</xdr:row>
      <xdr:rowOff>70257</xdr:rowOff>
    </xdr:to>
    <xdr:cxnSp macro="">
      <xdr:nvCxnSpPr>
        <xdr:cNvPr id="477" name="直線コネクタ 476">
          <a:extLst>
            <a:ext uri="{FF2B5EF4-FFF2-40B4-BE49-F238E27FC236}">
              <a16:creationId xmlns:a16="http://schemas.microsoft.com/office/drawing/2014/main" id="{00000000-0008-0000-0E00-0000DD010000}"/>
            </a:ext>
          </a:extLst>
        </xdr:cNvPr>
        <xdr:cNvCxnSpPr/>
      </xdr:nvCxnSpPr>
      <xdr:spPr>
        <a:xfrm>
          <a:off x="22072600" y="572810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39</xdr:row>
      <xdr:rowOff>16171</xdr:rowOff>
    </xdr:from>
    <xdr:ext cx="469744" cy="259045"/>
    <xdr:sp macro="" textlink="">
      <xdr:nvSpPr>
        <xdr:cNvPr id="478" name="【認定こども園・幼稚園・保育所】&#10;一人当たり面積平均値テキスト">
          <a:extLst>
            <a:ext uri="{FF2B5EF4-FFF2-40B4-BE49-F238E27FC236}">
              <a16:creationId xmlns:a16="http://schemas.microsoft.com/office/drawing/2014/main" id="{00000000-0008-0000-0E00-0000DE010000}"/>
            </a:ext>
          </a:extLst>
        </xdr:cNvPr>
        <xdr:cNvSpPr txBox="1"/>
      </xdr:nvSpPr>
      <xdr:spPr>
        <a:xfrm>
          <a:off x="22199600" y="670272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0.424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39</xdr:row>
      <xdr:rowOff>37744</xdr:rowOff>
    </xdr:from>
    <xdr:to>
      <xdr:col>116</xdr:col>
      <xdr:colOff>114300</xdr:colOff>
      <xdr:row>39</xdr:row>
      <xdr:rowOff>139344</xdr:rowOff>
    </xdr:to>
    <xdr:sp macro="" textlink="">
      <xdr:nvSpPr>
        <xdr:cNvPr id="479" name="フローチャート: 判断 478">
          <a:extLst>
            <a:ext uri="{FF2B5EF4-FFF2-40B4-BE49-F238E27FC236}">
              <a16:creationId xmlns:a16="http://schemas.microsoft.com/office/drawing/2014/main" id="{00000000-0008-0000-0E00-0000DF010000}"/>
            </a:ext>
          </a:extLst>
        </xdr:cNvPr>
        <xdr:cNvSpPr/>
      </xdr:nvSpPr>
      <xdr:spPr>
        <a:xfrm>
          <a:off x="22110700" y="67242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39</xdr:row>
      <xdr:rowOff>45974</xdr:rowOff>
    </xdr:from>
    <xdr:to>
      <xdr:col>112</xdr:col>
      <xdr:colOff>38100</xdr:colOff>
      <xdr:row>39</xdr:row>
      <xdr:rowOff>147574</xdr:rowOff>
    </xdr:to>
    <xdr:sp macro="" textlink="">
      <xdr:nvSpPr>
        <xdr:cNvPr id="480" name="フローチャート: 判断 479">
          <a:extLst>
            <a:ext uri="{FF2B5EF4-FFF2-40B4-BE49-F238E27FC236}">
              <a16:creationId xmlns:a16="http://schemas.microsoft.com/office/drawing/2014/main" id="{00000000-0008-0000-0E00-0000E0010000}"/>
            </a:ext>
          </a:extLst>
        </xdr:cNvPr>
        <xdr:cNvSpPr/>
      </xdr:nvSpPr>
      <xdr:spPr>
        <a:xfrm>
          <a:off x="21272500" y="673252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39</xdr:row>
      <xdr:rowOff>55118</xdr:rowOff>
    </xdr:from>
    <xdr:to>
      <xdr:col>107</xdr:col>
      <xdr:colOff>101600</xdr:colOff>
      <xdr:row>39</xdr:row>
      <xdr:rowOff>156718</xdr:rowOff>
    </xdr:to>
    <xdr:sp macro="" textlink="">
      <xdr:nvSpPr>
        <xdr:cNvPr id="481" name="フローチャート: 判断 480">
          <a:extLst>
            <a:ext uri="{FF2B5EF4-FFF2-40B4-BE49-F238E27FC236}">
              <a16:creationId xmlns:a16="http://schemas.microsoft.com/office/drawing/2014/main" id="{00000000-0008-0000-0E00-0000E1010000}"/>
            </a:ext>
          </a:extLst>
        </xdr:cNvPr>
        <xdr:cNvSpPr/>
      </xdr:nvSpPr>
      <xdr:spPr>
        <a:xfrm>
          <a:off x="20383500" y="67416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39</xdr:row>
      <xdr:rowOff>48717</xdr:rowOff>
    </xdr:from>
    <xdr:to>
      <xdr:col>102</xdr:col>
      <xdr:colOff>165100</xdr:colOff>
      <xdr:row>39</xdr:row>
      <xdr:rowOff>150317</xdr:rowOff>
    </xdr:to>
    <xdr:sp macro="" textlink="">
      <xdr:nvSpPr>
        <xdr:cNvPr id="482" name="フローチャート: 判断 481">
          <a:extLst>
            <a:ext uri="{FF2B5EF4-FFF2-40B4-BE49-F238E27FC236}">
              <a16:creationId xmlns:a16="http://schemas.microsoft.com/office/drawing/2014/main" id="{00000000-0008-0000-0E00-0000E2010000}"/>
            </a:ext>
          </a:extLst>
        </xdr:cNvPr>
        <xdr:cNvSpPr/>
      </xdr:nvSpPr>
      <xdr:spPr>
        <a:xfrm>
          <a:off x="19494500" y="67352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39</xdr:row>
      <xdr:rowOff>71577</xdr:rowOff>
    </xdr:from>
    <xdr:to>
      <xdr:col>98</xdr:col>
      <xdr:colOff>38100</xdr:colOff>
      <xdr:row>40</xdr:row>
      <xdr:rowOff>1727</xdr:rowOff>
    </xdr:to>
    <xdr:sp macro="" textlink="">
      <xdr:nvSpPr>
        <xdr:cNvPr id="483" name="フローチャート: 判断 482">
          <a:extLst>
            <a:ext uri="{FF2B5EF4-FFF2-40B4-BE49-F238E27FC236}">
              <a16:creationId xmlns:a16="http://schemas.microsoft.com/office/drawing/2014/main" id="{00000000-0008-0000-0E00-0000E3010000}"/>
            </a:ext>
          </a:extLst>
        </xdr:cNvPr>
        <xdr:cNvSpPr/>
      </xdr:nvSpPr>
      <xdr:spPr>
        <a:xfrm>
          <a:off x="18605500" y="67581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484" name="テキスト ボックス 483">
          <a:extLst>
            <a:ext uri="{FF2B5EF4-FFF2-40B4-BE49-F238E27FC236}">
              <a16:creationId xmlns:a16="http://schemas.microsoft.com/office/drawing/2014/main" id="{00000000-0008-0000-0E00-0000E4010000}"/>
            </a:ext>
          </a:extLst>
        </xdr:cNvPr>
        <xdr:cNvSpPr txBox="1"/>
      </xdr:nvSpPr>
      <xdr:spPr>
        <a:xfrm>
          <a:off x="21971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485" name="テキスト ボックス 484">
          <a:extLst>
            <a:ext uri="{FF2B5EF4-FFF2-40B4-BE49-F238E27FC236}">
              <a16:creationId xmlns:a16="http://schemas.microsoft.com/office/drawing/2014/main" id="{00000000-0008-0000-0E00-0000E5010000}"/>
            </a:ext>
          </a:extLst>
        </xdr:cNvPr>
        <xdr:cNvSpPr txBox="1"/>
      </xdr:nvSpPr>
      <xdr:spPr>
        <a:xfrm>
          <a:off x="21132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486" name="テキスト ボックス 485">
          <a:extLst>
            <a:ext uri="{FF2B5EF4-FFF2-40B4-BE49-F238E27FC236}">
              <a16:creationId xmlns:a16="http://schemas.microsoft.com/office/drawing/2014/main" id="{00000000-0008-0000-0E00-0000E6010000}"/>
            </a:ext>
          </a:extLst>
        </xdr:cNvPr>
        <xdr:cNvSpPr txBox="1"/>
      </xdr:nvSpPr>
      <xdr:spPr>
        <a:xfrm>
          <a:off x="20243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487" name="テキスト ボックス 486">
          <a:extLst>
            <a:ext uri="{FF2B5EF4-FFF2-40B4-BE49-F238E27FC236}">
              <a16:creationId xmlns:a16="http://schemas.microsoft.com/office/drawing/2014/main" id="{00000000-0008-0000-0E00-0000E7010000}"/>
            </a:ext>
          </a:extLst>
        </xdr:cNvPr>
        <xdr:cNvSpPr txBox="1"/>
      </xdr:nvSpPr>
      <xdr:spPr>
        <a:xfrm>
          <a:off x="19354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488" name="テキスト ボックス 487">
          <a:extLst>
            <a:ext uri="{FF2B5EF4-FFF2-40B4-BE49-F238E27FC236}">
              <a16:creationId xmlns:a16="http://schemas.microsoft.com/office/drawing/2014/main" id="{00000000-0008-0000-0E00-0000E8010000}"/>
            </a:ext>
          </a:extLst>
        </xdr:cNvPr>
        <xdr:cNvSpPr txBox="1"/>
      </xdr:nvSpPr>
      <xdr:spPr>
        <a:xfrm>
          <a:off x="18465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139700</xdr:rowOff>
    </xdr:from>
    <xdr:to>
      <xdr:col>116</xdr:col>
      <xdr:colOff>114300</xdr:colOff>
      <xdr:row>39</xdr:row>
      <xdr:rowOff>69850</xdr:rowOff>
    </xdr:to>
    <xdr:sp macro="" textlink="">
      <xdr:nvSpPr>
        <xdr:cNvPr id="489" name="楕円 488">
          <a:extLst>
            <a:ext uri="{FF2B5EF4-FFF2-40B4-BE49-F238E27FC236}">
              <a16:creationId xmlns:a16="http://schemas.microsoft.com/office/drawing/2014/main" id="{00000000-0008-0000-0E00-0000E9010000}"/>
            </a:ext>
          </a:extLst>
        </xdr:cNvPr>
        <xdr:cNvSpPr/>
      </xdr:nvSpPr>
      <xdr:spPr>
        <a:xfrm>
          <a:off x="22110700" y="6654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37</xdr:row>
      <xdr:rowOff>162577</xdr:rowOff>
    </xdr:from>
    <xdr:ext cx="469744" cy="259045"/>
    <xdr:sp macro="" textlink="">
      <xdr:nvSpPr>
        <xdr:cNvPr id="490" name="【認定こども園・幼稚園・保育所】&#10;一人当たり面積該当値テキスト">
          <a:extLst>
            <a:ext uri="{FF2B5EF4-FFF2-40B4-BE49-F238E27FC236}">
              <a16:creationId xmlns:a16="http://schemas.microsoft.com/office/drawing/2014/main" id="{00000000-0008-0000-0E00-0000EA010000}"/>
            </a:ext>
          </a:extLst>
        </xdr:cNvPr>
        <xdr:cNvSpPr txBox="1"/>
      </xdr:nvSpPr>
      <xdr:spPr>
        <a:xfrm>
          <a:off x="22199600" y="6506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0.500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157073</xdr:rowOff>
    </xdr:from>
    <xdr:to>
      <xdr:col>112</xdr:col>
      <xdr:colOff>38100</xdr:colOff>
      <xdr:row>39</xdr:row>
      <xdr:rowOff>87223</xdr:rowOff>
    </xdr:to>
    <xdr:sp macro="" textlink="">
      <xdr:nvSpPr>
        <xdr:cNvPr id="491" name="楕円 490">
          <a:extLst>
            <a:ext uri="{FF2B5EF4-FFF2-40B4-BE49-F238E27FC236}">
              <a16:creationId xmlns:a16="http://schemas.microsoft.com/office/drawing/2014/main" id="{00000000-0008-0000-0E00-0000EB010000}"/>
            </a:ext>
          </a:extLst>
        </xdr:cNvPr>
        <xdr:cNvSpPr/>
      </xdr:nvSpPr>
      <xdr:spPr>
        <a:xfrm>
          <a:off x="21272500" y="66721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39</xdr:row>
      <xdr:rowOff>19050</xdr:rowOff>
    </xdr:from>
    <xdr:to>
      <xdr:col>116</xdr:col>
      <xdr:colOff>63500</xdr:colOff>
      <xdr:row>39</xdr:row>
      <xdr:rowOff>36423</xdr:rowOff>
    </xdr:to>
    <xdr:cxnSp macro="">
      <xdr:nvCxnSpPr>
        <xdr:cNvPr id="492" name="直線コネクタ 491">
          <a:extLst>
            <a:ext uri="{FF2B5EF4-FFF2-40B4-BE49-F238E27FC236}">
              <a16:creationId xmlns:a16="http://schemas.microsoft.com/office/drawing/2014/main" id="{00000000-0008-0000-0E00-0000EC010000}"/>
            </a:ext>
          </a:extLst>
        </xdr:cNvPr>
        <xdr:cNvCxnSpPr/>
      </xdr:nvCxnSpPr>
      <xdr:spPr>
        <a:xfrm flipV="1">
          <a:off x="21323300" y="6705600"/>
          <a:ext cx="838200" cy="173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39</xdr:row>
      <xdr:rowOff>254</xdr:rowOff>
    </xdr:from>
    <xdr:to>
      <xdr:col>107</xdr:col>
      <xdr:colOff>101600</xdr:colOff>
      <xdr:row>39</xdr:row>
      <xdr:rowOff>101854</xdr:rowOff>
    </xdr:to>
    <xdr:sp macro="" textlink="">
      <xdr:nvSpPr>
        <xdr:cNvPr id="493" name="楕円 492">
          <a:extLst>
            <a:ext uri="{FF2B5EF4-FFF2-40B4-BE49-F238E27FC236}">
              <a16:creationId xmlns:a16="http://schemas.microsoft.com/office/drawing/2014/main" id="{00000000-0008-0000-0E00-0000ED010000}"/>
            </a:ext>
          </a:extLst>
        </xdr:cNvPr>
        <xdr:cNvSpPr/>
      </xdr:nvSpPr>
      <xdr:spPr>
        <a:xfrm>
          <a:off x="20383500" y="66868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39</xdr:row>
      <xdr:rowOff>36423</xdr:rowOff>
    </xdr:from>
    <xdr:to>
      <xdr:col>111</xdr:col>
      <xdr:colOff>177800</xdr:colOff>
      <xdr:row>39</xdr:row>
      <xdr:rowOff>51054</xdr:rowOff>
    </xdr:to>
    <xdr:cxnSp macro="">
      <xdr:nvCxnSpPr>
        <xdr:cNvPr id="494" name="直線コネクタ 493">
          <a:extLst>
            <a:ext uri="{FF2B5EF4-FFF2-40B4-BE49-F238E27FC236}">
              <a16:creationId xmlns:a16="http://schemas.microsoft.com/office/drawing/2014/main" id="{00000000-0008-0000-0E00-0000EE010000}"/>
            </a:ext>
          </a:extLst>
        </xdr:cNvPr>
        <xdr:cNvCxnSpPr/>
      </xdr:nvCxnSpPr>
      <xdr:spPr>
        <a:xfrm flipV="1">
          <a:off x="20434300" y="6722973"/>
          <a:ext cx="889000" cy="146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38</xdr:row>
      <xdr:rowOff>135128</xdr:rowOff>
    </xdr:from>
    <xdr:to>
      <xdr:col>102</xdr:col>
      <xdr:colOff>165100</xdr:colOff>
      <xdr:row>39</xdr:row>
      <xdr:rowOff>65278</xdr:rowOff>
    </xdr:to>
    <xdr:sp macro="" textlink="">
      <xdr:nvSpPr>
        <xdr:cNvPr id="495" name="楕円 494">
          <a:extLst>
            <a:ext uri="{FF2B5EF4-FFF2-40B4-BE49-F238E27FC236}">
              <a16:creationId xmlns:a16="http://schemas.microsoft.com/office/drawing/2014/main" id="{00000000-0008-0000-0E00-0000EF010000}"/>
            </a:ext>
          </a:extLst>
        </xdr:cNvPr>
        <xdr:cNvSpPr/>
      </xdr:nvSpPr>
      <xdr:spPr>
        <a:xfrm>
          <a:off x="19494500" y="66502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39</xdr:row>
      <xdr:rowOff>14478</xdr:rowOff>
    </xdr:from>
    <xdr:to>
      <xdr:col>107</xdr:col>
      <xdr:colOff>50800</xdr:colOff>
      <xdr:row>39</xdr:row>
      <xdr:rowOff>51054</xdr:rowOff>
    </xdr:to>
    <xdr:cxnSp macro="">
      <xdr:nvCxnSpPr>
        <xdr:cNvPr id="496" name="直線コネクタ 495">
          <a:extLst>
            <a:ext uri="{FF2B5EF4-FFF2-40B4-BE49-F238E27FC236}">
              <a16:creationId xmlns:a16="http://schemas.microsoft.com/office/drawing/2014/main" id="{00000000-0008-0000-0E00-0000F0010000}"/>
            </a:ext>
          </a:extLst>
        </xdr:cNvPr>
        <xdr:cNvCxnSpPr/>
      </xdr:nvCxnSpPr>
      <xdr:spPr>
        <a:xfrm>
          <a:off x="19545300" y="6701028"/>
          <a:ext cx="889000" cy="365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38</xdr:row>
      <xdr:rowOff>152502</xdr:rowOff>
    </xdr:from>
    <xdr:to>
      <xdr:col>98</xdr:col>
      <xdr:colOff>38100</xdr:colOff>
      <xdr:row>39</xdr:row>
      <xdr:rowOff>82652</xdr:rowOff>
    </xdr:to>
    <xdr:sp macro="" textlink="">
      <xdr:nvSpPr>
        <xdr:cNvPr id="497" name="楕円 496">
          <a:extLst>
            <a:ext uri="{FF2B5EF4-FFF2-40B4-BE49-F238E27FC236}">
              <a16:creationId xmlns:a16="http://schemas.microsoft.com/office/drawing/2014/main" id="{00000000-0008-0000-0E00-0000F1010000}"/>
            </a:ext>
          </a:extLst>
        </xdr:cNvPr>
        <xdr:cNvSpPr/>
      </xdr:nvSpPr>
      <xdr:spPr>
        <a:xfrm>
          <a:off x="18605500" y="66676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39</xdr:row>
      <xdr:rowOff>14478</xdr:rowOff>
    </xdr:from>
    <xdr:to>
      <xdr:col>102</xdr:col>
      <xdr:colOff>114300</xdr:colOff>
      <xdr:row>39</xdr:row>
      <xdr:rowOff>31852</xdr:rowOff>
    </xdr:to>
    <xdr:cxnSp macro="">
      <xdr:nvCxnSpPr>
        <xdr:cNvPr id="498" name="直線コネクタ 497">
          <a:extLst>
            <a:ext uri="{FF2B5EF4-FFF2-40B4-BE49-F238E27FC236}">
              <a16:creationId xmlns:a16="http://schemas.microsoft.com/office/drawing/2014/main" id="{00000000-0008-0000-0E00-0000F2010000}"/>
            </a:ext>
          </a:extLst>
        </xdr:cNvPr>
        <xdr:cNvCxnSpPr/>
      </xdr:nvCxnSpPr>
      <xdr:spPr>
        <a:xfrm flipV="1">
          <a:off x="18656300" y="6701028"/>
          <a:ext cx="889000" cy="173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39</xdr:row>
      <xdr:rowOff>138701</xdr:rowOff>
    </xdr:from>
    <xdr:ext cx="469744" cy="259045"/>
    <xdr:sp macro="" textlink="">
      <xdr:nvSpPr>
        <xdr:cNvPr id="499" name="n_1aveValue【認定こども園・幼稚園・保育所】&#10;一人当たり面積">
          <a:extLst>
            <a:ext uri="{FF2B5EF4-FFF2-40B4-BE49-F238E27FC236}">
              <a16:creationId xmlns:a16="http://schemas.microsoft.com/office/drawing/2014/main" id="{00000000-0008-0000-0E00-0000F3010000}"/>
            </a:ext>
          </a:extLst>
        </xdr:cNvPr>
        <xdr:cNvSpPr txBox="1"/>
      </xdr:nvSpPr>
      <xdr:spPr>
        <a:xfrm>
          <a:off x="21075727" y="68252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39</xdr:row>
      <xdr:rowOff>147845</xdr:rowOff>
    </xdr:from>
    <xdr:ext cx="469744" cy="259045"/>
    <xdr:sp macro="" textlink="">
      <xdr:nvSpPr>
        <xdr:cNvPr id="500" name="n_2aveValue【認定こども園・幼稚園・保育所】&#10;一人当たり面積">
          <a:extLst>
            <a:ext uri="{FF2B5EF4-FFF2-40B4-BE49-F238E27FC236}">
              <a16:creationId xmlns:a16="http://schemas.microsoft.com/office/drawing/2014/main" id="{00000000-0008-0000-0E00-0000F4010000}"/>
            </a:ext>
          </a:extLst>
        </xdr:cNvPr>
        <xdr:cNvSpPr txBox="1"/>
      </xdr:nvSpPr>
      <xdr:spPr>
        <a:xfrm>
          <a:off x="20199427" y="68343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39</xdr:row>
      <xdr:rowOff>141444</xdr:rowOff>
    </xdr:from>
    <xdr:ext cx="469744" cy="259045"/>
    <xdr:sp macro="" textlink="">
      <xdr:nvSpPr>
        <xdr:cNvPr id="501" name="n_3aveValue【認定こども園・幼稚園・保育所】&#10;一人当たり面積">
          <a:extLst>
            <a:ext uri="{FF2B5EF4-FFF2-40B4-BE49-F238E27FC236}">
              <a16:creationId xmlns:a16="http://schemas.microsoft.com/office/drawing/2014/main" id="{00000000-0008-0000-0E00-0000F5010000}"/>
            </a:ext>
          </a:extLst>
        </xdr:cNvPr>
        <xdr:cNvSpPr txBox="1"/>
      </xdr:nvSpPr>
      <xdr:spPr>
        <a:xfrm>
          <a:off x="19310427" y="682799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39</xdr:row>
      <xdr:rowOff>164304</xdr:rowOff>
    </xdr:from>
    <xdr:ext cx="469744" cy="259045"/>
    <xdr:sp macro="" textlink="">
      <xdr:nvSpPr>
        <xdr:cNvPr id="502" name="n_4aveValue【認定こども園・幼稚園・保育所】&#10;一人当たり面積">
          <a:extLst>
            <a:ext uri="{FF2B5EF4-FFF2-40B4-BE49-F238E27FC236}">
              <a16:creationId xmlns:a16="http://schemas.microsoft.com/office/drawing/2014/main" id="{00000000-0008-0000-0E00-0000F6010000}"/>
            </a:ext>
          </a:extLst>
        </xdr:cNvPr>
        <xdr:cNvSpPr txBox="1"/>
      </xdr:nvSpPr>
      <xdr:spPr>
        <a:xfrm>
          <a:off x="18421427" y="685085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37</xdr:row>
      <xdr:rowOff>103751</xdr:rowOff>
    </xdr:from>
    <xdr:ext cx="469744" cy="259045"/>
    <xdr:sp macro="" textlink="">
      <xdr:nvSpPr>
        <xdr:cNvPr id="503" name="n_1mainValue【認定こども園・幼稚園・保育所】&#10;一人当たり面積">
          <a:extLst>
            <a:ext uri="{FF2B5EF4-FFF2-40B4-BE49-F238E27FC236}">
              <a16:creationId xmlns:a16="http://schemas.microsoft.com/office/drawing/2014/main" id="{00000000-0008-0000-0E00-0000F7010000}"/>
            </a:ext>
          </a:extLst>
        </xdr:cNvPr>
        <xdr:cNvSpPr txBox="1"/>
      </xdr:nvSpPr>
      <xdr:spPr>
        <a:xfrm>
          <a:off x="21075727" y="64474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37</xdr:row>
      <xdr:rowOff>118381</xdr:rowOff>
    </xdr:from>
    <xdr:ext cx="469744" cy="259045"/>
    <xdr:sp macro="" textlink="">
      <xdr:nvSpPr>
        <xdr:cNvPr id="504" name="n_2mainValue【認定こども園・幼稚園・保育所】&#10;一人当たり面積">
          <a:extLst>
            <a:ext uri="{FF2B5EF4-FFF2-40B4-BE49-F238E27FC236}">
              <a16:creationId xmlns:a16="http://schemas.microsoft.com/office/drawing/2014/main" id="{00000000-0008-0000-0E00-0000F8010000}"/>
            </a:ext>
          </a:extLst>
        </xdr:cNvPr>
        <xdr:cNvSpPr txBox="1"/>
      </xdr:nvSpPr>
      <xdr:spPr>
        <a:xfrm>
          <a:off x="20199427" y="64620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37</xdr:row>
      <xdr:rowOff>81805</xdr:rowOff>
    </xdr:from>
    <xdr:ext cx="469744" cy="259045"/>
    <xdr:sp macro="" textlink="">
      <xdr:nvSpPr>
        <xdr:cNvPr id="505" name="n_3mainValue【認定こども園・幼稚園・保育所】&#10;一人当たり面積">
          <a:extLst>
            <a:ext uri="{FF2B5EF4-FFF2-40B4-BE49-F238E27FC236}">
              <a16:creationId xmlns:a16="http://schemas.microsoft.com/office/drawing/2014/main" id="{00000000-0008-0000-0E00-0000F9010000}"/>
            </a:ext>
          </a:extLst>
        </xdr:cNvPr>
        <xdr:cNvSpPr txBox="1"/>
      </xdr:nvSpPr>
      <xdr:spPr>
        <a:xfrm>
          <a:off x="19310427" y="64254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37</xdr:row>
      <xdr:rowOff>99179</xdr:rowOff>
    </xdr:from>
    <xdr:ext cx="469744" cy="259045"/>
    <xdr:sp macro="" textlink="">
      <xdr:nvSpPr>
        <xdr:cNvPr id="506" name="n_4mainValue【認定こども園・幼稚園・保育所】&#10;一人当たり面積">
          <a:extLst>
            <a:ext uri="{FF2B5EF4-FFF2-40B4-BE49-F238E27FC236}">
              <a16:creationId xmlns:a16="http://schemas.microsoft.com/office/drawing/2014/main" id="{00000000-0008-0000-0E00-0000FA010000}"/>
            </a:ext>
          </a:extLst>
        </xdr:cNvPr>
        <xdr:cNvSpPr txBox="1"/>
      </xdr:nvSpPr>
      <xdr:spPr>
        <a:xfrm>
          <a:off x="18421427" y="64428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07" name="正方形/長方形 506">
          <a:extLst>
            <a:ext uri="{FF2B5EF4-FFF2-40B4-BE49-F238E27FC236}">
              <a16:creationId xmlns:a16="http://schemas.microsoft.com/office/drawing/2014/main" id="{00000000-0008-0000-0E00-0000FB010000}"/>
            </a:ext>
          </a:extLst>
        </xdr:cNvPr>
        <xdr:cNvSpPr/>
      </xdr:nvSpPr>
      <xdr:spPr>
        <a:xfrm>
          <a:off x="12446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50</xdr:row>
      <xdr:rowOff>88900</xdr:rowOff>
    </xdr:from>
    <xdr:to>
      <xdr:col>74</xdr:col>
      <xdr:colOff>0</xdr:colOff>
      <xdr:row>52</xdr:row>
      <xdr:rowOff>0</xdr:rowOff>
    </xdr:to>
    <xdr:sp macro="" textlink="">
      <xdr:nvSpPr>
        <xdr:cNvPr id="508" name="正方形/長方形 507">
          <a:extLst>
            <a:ext uri="{FF2B5EF4-FFF2-40B4-BE49-F238E27FC236}">
              <a16:creationId xmlns:a16="http://schemas.microsoft.com/office/drawing/2014/main" id="{00000000-0008-0000-0E00-0000FC010000}"/>
            </a:ext>
          </a:extLst>
        </xdr:cNvPr>
        <xdr:cNvSpPr/>
      </xdr:nvSpPr>
      <xdr:spPr>
        <a:xfrm>
          <a:off x="12573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51</xdr:row>
      <xdr:rowOff>120650</xdr:rowOff>
    </xdr:from>
    <xdr:to>
      <xdr:col>74</xdr:col>
      <xdr:colOff>0</xdr:colOff>
      <xdr:row>53</xdr:row>
      <xdr:rowOff>31750</xdr:rowOff>
    </xdr:to>
    <xdr:sp macro="" textlink="">
      <xdr:nvSpPr>
        <xdr:cNvPr id="509" name="正方形/長方形 508">
          <a:extLst>
            <a:ext uri="{FF2B5EF4-FFF2-40B4-BE49-F238E27FC236}">
              <a16:creationId xmlns:a16="http://schemas.microsoft.com/office/drawing/2014/main" id="{00000000-0008-0000-0E00-0000FD010000}"/>
            </a:ext>
          </a:extLst>
        </xdr:cNvPr>
        <xdr:cNvSpPr/>
      </xdr:nvSpPr>
      <xdr:spPr>
        <a:xfrm>
          <a:off x="12573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131/155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50</xdr:row>
      <xdr:rowOff>88900</xdr:rowOff>
    </xdr:from>
    <xdr:to>
      <xdr:col>79</xdr:col>
      <xdr:colOff>63500</xdr:colOff>
      <xdr:row>52</xdr:row>
      <xdr:rowOff>0</xdr:rowOff>
    </xdr:to>
    <xdr:sp macro="" textlink="">
      <xdr:nvSpPr>
        <xdr:cNvPr id="510" name="正方形/長方形 509">
          <a:extLst>
            <a:ext uri="{FF2B5EF4-FFF2-40B4-BE49-F238E27FC236}">
              <a16:creationId xmlns:a16="http://schemas.microsoft.com/office/drawing/2014/main" id="{00000000-0008-0000-0E00-0000FE010000}"/>
            </a:ext>
          </a:extLst>
        </xdr:cNvPr>
        <xdr:cNvSpPr/>
      </xdr:nvSpPr>
      <xdr:spPr>
        <a:xfrm>
          <a:off x="13589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51</xdr:row>
      <xdr:rowOff>120650</xdr:rowOff>
    </xdr:from>
    <xdr:to>
      <xdr:col>79</xdr:col>
      <xdr:colOff>63500</xdr:colOff>
      <xdr:row>53</xdr:row>
      <xdr:rowOff>31750</xdr:rowOff>
    </xdr:to>
    <xdr:sp macro="" textlink="">
      <xdr:nvSpPr>
        <xdr:cNvPr id="511" name="正方形/長方形 510">
          <a:extLst>
            <a:ext uri="{FF2B5EF4-FFF2-40B4-BE49-F238E27FC236}">
              <a16:creationId xmlns:a16="http://schemas.microsoft.com/office/drawing/2014/main" id="{00000000-0008-0000-0E00-0000FF010000}"/>
            </a:ext>
          </a:extLst>
        </xdr:cNvPr>
        <xdr:cNvSpPr/>
      </xdr:nvSpPr>
      <xdr:spPr>
        <a:xfrm>
          <a:off x="13589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50</xdr:row>
      <xdr:rowOff>88900</xdr:rowOff>
    </xdr:from>
    <xdr:to>
      <xdr:col>85</xdr:col>
      <xdr:colOff>63500</xdr:colOff>
      <xdr:row>52</xdr:row>
      <xdr:rowOff>0</xdr:rowOff>
    </xdr:to>
    <xdr:sp macro="" textlink="">
      <xdr:nvSpPr>
        <xdr:cNvPr id="512" name="正方形/長方形 511">
          <a:extLst>
            <a:ext uri="{FF2B5EF4-FFF2-40B4-BE49-F238E27FC236}">
              <a16:creationId xmlns:a16="http://schemas.microsoft.com/office/drawing/2014/main" id="{00000000-0008-0000-0E00-000000020000}"/>
            </a:ext>
          </a:extLst>
        </xdr:cNvPr>
        <xdr:cNvSpPr/>
      </xdr:nvSpPr>
      <xdr:spPr>
        <a:xfrm>
          <a:off x="14732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77</xdr:col>
      <xdr:colOff>63500</xdr:colOff>
      <xdr:row>51</xdr:row>
      <xdr:rowOff>120650</xdr:rowOff>
    </xdr:from>
    <xdr:to>
      <xdr:col>85</xdr:col>
      <xdr:colOff>63500</xdr:colOff>
      <xdr:row>53</xdr:row>
      <xdr:rowOff>31750</xdr:rowOff>
    </xdr:to>
    <xdr:sp macro="" textlink="">
      <xdr:nvSpPr>
        <xdr:cNvPr id="513" name="正方形/長方形 512">
          <a:extLst>
            <a:ext uri="{FF2B5EF4-FFF2-40B4-BE49-F238E27FC236}">
              <a16:creationId xmlns:a16="http://schemas.microsoft.com/office/drawing/2014/main" id="{00000000-0008-0000-0E00-000001020000}"/>
            </a:ext>
          </a:extLst>
        </xdr:cNvPr>
        <xdr:cNvSpPr/>
      </xdr:nvSpPr>
      <xdr:spPr>
        <a:xfrm>
          <a:off x="14732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69.0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14" name="正方形/長方形 513">
          <a:extLst>
            <a:ext uri="{FF2B5EF4-FFF2-40B4-BE49-F238E27FC236}">
              <a16:creationId xmlns:a16="http://schemas.microsoft.com/office/drawing/2014/main" id="{00000000-0008-0000-0E00-000002020000}"/>
            </a:ext>
          </a:extLst>
        </xdr:cNvPr>
        <xdr:cNvSpPr/>
      </xdr:nvSpPr>
      <xdr:spPr>
        <a:xfrm>
          <a:off x="12446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15" name="テキスト ボックス 514">
          <a:extLst>
            <a:ext uri="{FF2B5EF4-FFF2-40B4-BE49-F238E27FC236}">
              <a16:creationId xmlns:a16="http://schemas.microsoft.com/office/drawing/2014/main" id="{00000000-0008-0000-0E00-000003020000}"/>
            </a:ext>
          </a:extLst>
        </xdr:cNvPr>
        <xdr:cNvSpPr txBox="1"/>
      </xdr:nvSpPr>
      <xdr:spPr>
        <a:xfrm>
          <a:off x="12407900" y="895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16" name="直線コネクタ 515">
          <a:extLst>
            <a:ext uri="{FF2B5EF4-FFF2-40B4-BE49-F238E27FC236}">
              <a16:creationId xmlns:a16="http://schemas.microsoft.com/office/drawing/2014/main" id="{00000000-0008-0000-0E00-000004020000}"/>
            </a:ext>
          </a:extLst>
        </xdr:cNvPr>
        <xdr:cNvCxnSpPr/>
      </xdr:nvCxnSpPr>
      <xdr:spPr>
        <a:xfrm>
          <a:off x="12446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65</xdr:row>
      <xdr:rowOff>143527</xdr:rowOff>
    </xdr:from>
    <xdr:ext cx="467179" cy="259045"/>
    <xdr:sp macro="" textlink="">
      <xdr:nvSpPr>
        <xdr:cNvPr id="517" name="テキスト ボックス 516">
          <a:extLst>
            <a:ext uri="{FF2B5EF4-FFF2-40B4-BE49-F238E27FC236}">
              <a16:creationId xmlns:a16="http://schemas.microsoft.com/office/drawing/2014/main" id="{00000000-0008-0000-0E00-000005020000}"/>
            </a:ext>
          </a:extLst>
        </xdr:cNvPr>
        <xdr:cNvSpPr txBox="1"/>
      </xdr:nvSpPr>
      <xdr:spPr>
        <a:xfrm>
          <a:off x="11978821" y="1128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130628</xdr:rowOff>
    </xdr:from>
    <xdr:to>
      <xdr:col>89</xdr:col>
      <xdr:colOff>177800</xdr:colOff>
      <xdr:row>64</xdr:row>
      <xdr:rowOff>130628</xdr:rowOff>
    </xdr:to>
    <xdr:cxnSp macro="">
      <xdr:nvCxnSpPr>
        <xdr:cNvPr id="518" name="直線コネクタ 517">
          <a:extLst>
            <a:ext uri="{FF2B5EF4-FFF2-40B4-BE49-F238E27FC236}">
              <a16:creationId xmlns:a16="http://schemas.microsoft.com/office/drawing/2014/main" id="{00000000-0008-0000-0E00-000006020000}"/>
            </a:ext>
          </a:extLst>
        </xdr:cNvPr>
        <xdr:cNvCxnSpPr/>
      </xdr:nvCxnSpPr>
      <xdr:spPr>
        <a:xfrm>
          <a:off x="12446000" y="11103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63</xdr:row>
      <xdr:rowOff>159855</xdr:rowOff>
    </xdr:from>
    <xdr:ext cx="467179" cy="259045"/>
    <xdr:sp macro="" textlink="">
      <xdr:nvSpPr>
        <xdr:cNvPr id="519" name="テキスト ボックス 518">
          <a:extLst>
            <a:ext uri="{FF2B5EF4-FFF2-40B4-BE49-F238E27FC236}">
              <a16:creationId xmlns:a16="http://schemas.microsoft.com/office/drawing/2014/main" id="{00000000-0008-0000-0E00-000007020000}"/>
            </a:ext>
          </a:extLst>
        </xdr:cNvPr>
        <xdr:cNvSpPr txBox="1"/>
      </xdr:nvSpPr>
      <xdr:spPr>
        <a:xfrm>
          <a:off x="11978821" y="109612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62</xdr:row>
      <xdr:rowOff>146957</xdr:rowOff>
    </xdr:from>
    <xdr:to>
      <xdr:col>89</xdr:col>
      <xdr:colOff>177800</xdr:colOff>
      <xdr:row>62</xdr:row>
      <xdr:rowOff>146957</xdr:rowOff>
    </xdr:to>
    <xdr:cxnSp macro="">
      <xdr:nvCxnSpPr>
        <xdr:cNvPr id="520" name="直線コネクタ 519">
          <a:extLst>
            <a:ext uri="{FF2B5EF4-FFF2-40B4-BE49-F238E27FC236}">
              <a16:creationId xmlns:a16="http://schemas.microsoft.com/office/drawing/2014/main" id="{00000000-0008-0000-0E00-000008020000}"/>
            </a:ext>
          </a:extLst>
        </xdr:cNvPr>
        <xdr:cNvCxnSpPr/>
      </xdr:nvCxnSpPr>
      <xdr:spPr>
        <a:xfrm>
          <a:off x="12446000" y="1077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62</xdr:row>
      <xdr:rowOff>4734</xdr:rowOff>
    </xdr:from>
    <xdr:ext cx="403059" cy="259045"/>
    <xdr:sp macro="" textlink="">
      <xdr:nvSpPr>
        <xdr:cNvPr id="521" name="テキスト ボックス 520">
          <a:extLst>
            <a:ext uri="{FF2B5EF4-FFF2-40B4-BE49-F238E27FC236}">
              <a16:creationId xmlns:a16="http://schemas.microsoft.com/office/drawing/2014/main" id="{00000000-0008-0000-0E00-000009020000}"/>
            </a:ext>
          </a:extLst>
        </xdr:cNvPr>
        <xdr:cNvSpPr txBox="1"/>
      </xdr:nvSpPr>
      <xdr:spPr>
        <a:xfrm>
          <a:off x="12042941" y="1063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60</xdr:row>
      <xdr:rowOff>163285</xdr:rowOff>
    </xdr:from>
    <xdr:to>
      <xdr:col>89</xdr:col>
      <xdr:colOff>177800</xdr:colOff>
      <xdr:row>60</xdr:row>
      <xdr:rowOff>163285</xdr:rowOff>
    </xdr:to>
    <xdr:cxnSp macro="">
      <xdr:nvCxnSpPr>
        <xdr:cNvPr id="522" name="直線コネクタ 521">
          <a:extLst>
            <a:ext uri="{FF2B5EF4-FFF2-40B4-BE49-F238E27FC236}">
              <a16:creationId xmlns:a16="http://schemas.microsoft.com/office/drawing/2014/main" id="{00000000-0008-0000-0E00-00000A020000}"/>
            </a:ext>
          </a:extLst>
        </xdr:cNvPr>
        <xdr:cNvCxnSpPr/>
      </xdr:nvCxnSpPr>
      <xdr:spPr>
        <a:xfrm>
          <a:off x="12446000" y="1045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21062</xdr:rowOff>
    </xdr:from>
    <xdr:ext cx="403059" cy="259045"/>
    <xdr:sp macro="" textlink="">
      <xdr:nvSpPr>
        <xdr:cNvPr id="523" name="テキスト ボックス 522">
          <a:extLst>
            <a:ext uri="{FF2B5EF4-FFF2-40B4-BE49-F238E27FC236}">
              <a16:creationId xmlns:a16="http://schemas.microsoft.com/office/drawing/2014/main" id="{00000000-0008-0000-0E00-00000B020000}"/>
            </a:ext>
          </a:extLst>
        </xdr:cNvPr>
        <xdr:cNvSpPr txBox="1"/>
      </xdr:nvSpPr>
      <xdr:spPr>
        <a:xfrm>
          <a:off x="12042941" y="103080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8165</xdr:rowOff>
    </xdr:from>
    <xdr:to>
      <xdr:col>89</xdr:col>
      <xdr:colOff>177800</xdr:colOff>
      <xdr:row>59</xdr:row>
      <xdr:rowOff>8165</xdr:rowOff>
    </xdr:to>
    <xdr:cxnSp macro="">
      <xdr:nvCxnSpPr>
        <xdr:cNvPr id="524" name="直線コネクタ 523">
          <a:extLst>
            <a:ext uri="{FF2B5EF4-FFF2-40B4-BE49-F238E27FC236}">
              <a16:creationId xmlns:a16="http://schemas.microsoft.com/office/drawing/2014/main" id="{00000000-0008-0000-0E00-00000C020000}"/>
            </a:ext>
          </a:extLst>
        </xdr:cNvPr>
        <xdr:cNvCxnSpPr/>
      </xdr:nvCxnSpPr>
      <xdr:spPr>
        <a:xfrm>
          <a:off x="12446000" y="1012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58</xdr:row>
      <xdr:rowOff>37392</xdr:rowOff>
    </xdr:from>
    <xdr:ext cx="403059" cy="259045"/>
    <xdr:sp macro="" textlink="">
      <xdr:nvSpPr>
        <xdr:cNvPr id="525" name="テキスト ボックス 524">
          <a:extLst>
            <a:ext uri="{FF2B5EF4-FFF2-40B4-BE49-F238E27FC236}">
              <a16:creationId xmlns:a16="http://schemas.microsoft.com/office/drawing/2014/main" id="{00000000-0008-0000-0E00-00000D020000}"/>
            </a:ext>
          </a:extLst>
        </xdr:cNvPr>
        <xdr:cNvSpPr txBox="1"/>
      </xdr:nvSpPr>
      <xdr:spPr>
        <a:xfrm>
          <a:off x="12042941" y="998149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24493</xdr:rowOff>
    </xdr:from>
    <xdr:to>
      <xdr:col>89</xdr:col>
      <xdr:colOff>177800</xdr:colOff>
      <xdr:row>57</xdr:row>
      <xdr:rowOff>24493</xdr:rowOff>
    </xdr:to>
    <xdr:cxnSp macro="">
      <xdr:nvCxnSpPr>
        <xdr:cNvPr id="526" name="直線コネクタ 525">
          <a:extLst>
            <a:ext uri="{FF2B5EF4-FFF2-40B4-BE49-F238E27FC236}">
              <a16:creationId xmlns:a16="http://schemas.microsoft.com/office/drawing/2014/main" id="{00000000-0008-0000-0E00-00000E020000}"/>
            </a:ext>
          </a:extLst>
        </xdr:cNvPr>
        <xdr:cNvCxnSpPr/>
      </xdr:nvCxnSpPr>
      <xdr:spPr>
        <a:xfrm>
          <a:off x="12446000" y="979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56</xdr:row>
      <xdr:rowOff>53720</xdr:rowOff>
    </xdr:from>
    <xdr:ext cx="403059" cy="259045"/>
    <xdr:sp macro="" textlink="">
      <xdr:nvSpPr>
        <xdr:cNvPr id="527" name="テキスト ボックス 526">
          <a:extLst>
            <a:ext uri="{FF2B5EF4-FFF2-40B4-BE49-F238E27FC236}">
              <a16:creationId xmlns:a16="http://schemas.microsoft.com/office/drawing/2014/main" id="{00000000-0008-0000-0E00-00000F020000}"/>
            </a:ext>
          </a:extLst>
        </xdr:cNvPr>
        <xdr:cNvSpPr txBox="1"/>
      </xdr:nvSpPr>
      <xdr:spPr>
        <a:xfrm>
          <a:off x="12042941" y="965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40822</xdr:rowOff>
    </xdr:from>
    <xdr:to>
      <xdr:col>89</xdr:col>
      <xdr:colOff>177800</xdr:colOff>
      <xdr:row>55</xdr:row>
      <xdr:rowOff>40822</xdr:rowOff>
    </xdr:to>
    <xdr:cxnSp macro="">
      <xdr:nvCxnSpPr>
        <xdr:cNvPr id="528" name="直線コネクタ 527">
          <a:extLst>
            <a:ext uri="{FF2B5EF4-FFF2-40B4-BE49-F238E27FC236}">
              <a16:creationId xmlns:a16="http://schemas.microsoft.com/office/drawing/2014/main" id="{00000000-0008-0000-0E00-000010020000}"/>
            </a:ext>
          </a:extLst>
        </xdr:cNvPr>
        <xdr:cNvCxnSpPr/>
      </xdr:nvCxnSpPr>
      <xdr:spPr>
        <a:xfrm>
          <a:off x="12446000" y="947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54</xdr:row>
      <xdr:rowOff>70049</xdr:rowOff>
    </xdr:from>
    <xdr:ext cx="338939" cy="259045"/>
    <xdr:sp macro="" textlink="">
      <xdr:nvSpPr>
        <xdr:cNvPr id="529" name="テキスト ボックス 528">
          <a:extLst>
            <a:ext uri="{FF2B5EF4-FFF2-40B4-BE49-F238E27FC236}">
              <a16:creationId xmlns:a16="http://schemas.microsoft.com/office/drawing/2014/main" id="{00000000-0008-0000-0E00-000011020000}"/>
            </a:ext>
          </a:extLst>
        </xdr:cNvPr>
        <xdr:cNvSpPr txBox="1"/>
      </xdr:nvSpPr>
      <xdr:spPr>
        <a:xfrm>
          <a:off x="12107061" y="9328349"/>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530" name="直線コネクタ 529">
          <a:extLst>
            <a:ext uri="{FF2B5EF4-FFF2-40B4-BE49-F238E27FC236}">
              <a16:creationId xmlns:a16="http://schemas.microsoft.com/office/drawing/2014/main" id="{00000000-0008-0000-0E00-000012020000}"/>
            </a:ext>
          </a:extLst>
        </xdr:cNvPr>
        <xdr:cNvCxnSpPr/>
      </xdr:nvCxnSpPr>
      <xdr:spPr>
        <a:xfrm>
          <a:off x="12446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53</xdr:row>
      <xdr:rowOff>57150</xdr:rowOff>
    </xdr:from>
    <xdr:to>
      <xdr:col>90</xdr:col>
      <xdr:colOff>25400</xdr:colOff>
      <xdr:row>66</xdr:row>
      <xdr:rowOff>114300</xdr:rowOff>
    </xdr:to>
    <xdr:sp macro="" textlink="">
      <xdr:nvSpPr>
        <xdr:cNvPr id="531" name="【学校施設】&#10;有形固定資産減価償却率グラフ枠">
          <a:extLst>
            <a:ext uri="{FF2B5EF4-FFF2-40B4-BE49-F238E27FC236}">
              <a16:creationId xmlns:a16="http://schemas.microsoft.com/office/drawing/2014/main" id="{00000000-0008-0000-0E00-000013020000}"/>
            </a:ext>
          </a:extLst>
        </xdr:cNvPr>
        <xdr:cNvSpPr/>
      </xdr:nvSpPr>
      <xdr:spPr>
        <a:xfrm>
          <a:off x="12446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56</xdr:row>
      <xdr:rowOff>47353</xdr:rowOff>
    </xdr:from>
    <xdr:to>
      <xdr:col>85</xdr:col>
      <xdr:colOff>126364</xdr:colOff>
      <xdr:row>64</xdr:row>
      <xdr:rowOff>130628</xdr:rowOff>
    </xdr:to>
    <xdr:cxnSp macro="">
      <xdr:nvCxnSpPr>
        <xdr:cNvPr id="532" name="直線コネクタ 531">
          <a:extLst>
            <a:ext uri="{FF2B5EF4-FFF2-40B4-BE49-F238E27FC236}">
              <a16:creationId xmlns:a16="http://schemas.microsoft.com/office/drawing/2014/main" id="{00000000-0008-0000-0E00-000014020000}"/>
            </a:ext>
          </a:extLst>
        </xdr:cNvPr>
        <xdr:cNvCxnSpPr/>
      </xdr:nvCxnSpPr>
      <xdr:spPr>
        <a:xfrm flipV="1">
          <a:off x="16318864" y="9648553"/>
          <a:ext cx="0" cy="14548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64</xdr:row>
      <xdr:rowOff>134455</xdr:rowOff>
    </xdr:from>
    <xdr:ext cx="469744" cy="259045"/>
    <xdr:sp macro="" textlink="">
      <xdr:nvSpPr>
        <xdr:cNvPr id="533" name="【学校施設】&#10;有形固定資産減価償却率最小値テキスト">
          <a:extLst>
            <a:ext uri="{FF2B5EF4-FFF2-40B4-BE49-F238E27FC236}">
              <a16:creationId xmlns:a16="http://schemas.microsoft.com/office/drawing/2014/main" id="{00000000-0008-0000-0E00-000015020000}"/>
            </a:ext>
          </a:extLst>
        </xdr:cNvPr>
        <xdr:cNvSpPr txBox="1"/>
      </xdr:nvSpPr>
      <xdr:spPr>
        <a:xfrm>
          <a:off x="16357600" y="111072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64</xdr:row>
      <xdr:rowOff>130628</xdr:rowOff>
    </xdr:from>
    <xdr:to>
      <xdr:col>86</xdr:col>
      <xdr:colOff>25400</xdr:colOff>
      <xdr:row>64</xdr:row>
      <xdr:rowOff>130628</xdr:rowOff>
    </xdr:to>
    <xdr:cxnSp macro="">
      <xdr:nvCxnSpPr>
        <xdr:cNvPr id="534" name="直線コネクタ 533">
          <a:extLst>
            <a:ext uri="{FF2B5EF4-FFF2-40B4-BE49-F238E27FC236}">
              <a16:creationId xmlns:a16="http://schemas.microsoft.com/office/drawing/2014/main" id="{00000000-0008-0000-0E00-000016020000}"/>
            </a:ext>
          </a:extLst>
        </xdr:cNvPr>
        <xdr:cNvCxnSpPr/>
      </xdr:nvCxnSpPr>
      <xdr:spPr>
        <a:xfrm>
          <a:off x="16230600" y="111034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54</xdr:row>
      <xdr:rowOff>165480</xdr:rowOff>
    </xdr:from>
    <xdr:ext cx="405111" cy="259045"/>
    <xdr:sp macro="" textlink="">
      <xdr:nvSpPr>
        <xdr:cNvPr id="535" name="【学校施設】&#10;有形固定資産減価償却率最大値テキスト">
          <a:extLst>
            <a:ext uri="{FF2B5EF4-FFF2-40B4-BE49-F238E27FC236}">
              <a16:creationId xmlns:a16="http://schemas.microsoft.com/office/drawing/2014/main" id="{00000000-0008-0000-0E00-000017020000}"/>
            </a:ext>
          </a:extLst>
        </xdr:cNvPr>
        <xdr:cNvSpPr txBox="1"/>
      </xdr:nvSpPr>
      <xdr:spPr>
        <a:xfrm>
          <a:off x="16357600" y="94237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56</xdr:row>
      <xdr:rowOff>47353</xdr:rowOff>
    </xdr:from>
    <xdr:to>
      <xdr:col>86</xdr:col>
      <xdr:colOff>25400</xdr:colOff>
      <xdr:row>56</xdr:row>
      <xdr:rowOff>47353</xdr:rowOff>
    </xdr:to>
    <xdr:cxnSp macro="">
      <xdr:nvCxnSpPr>
        <xdr:cNvPr id="536" name="直線コネクタ 535">
          <a:extLst>
            <a:ext uri="{FF2B5EF4-FFF2-40B4-BE49-F238E27FC236}">
              <a16:creationId xmlns:a16="http://schemas.microsoft.com/office/drawing/2014/main" id="{00000000-0008-0000-0E00-000018020000}"/>
            </a:ext>
          </a:extLst>
        </xdr:cNvPr>
        <xdr:cNvCxnSpPr/>
      </xdr:nvCxnSpPr>
      <xdr:spPr>
        <a:xfrm>
          <a:off x="16230600" y="964855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59</xdr:row>
      <xdr:rowOff>163121</xdr:rowOff>
    </xdr:from>
    <xdr:ext cx="405111" cy="259045"/>
    <xdr:sp macro="" textlink="">
      <xdr:nvSpPr>
        <xdr:cNvPr id="537" name="【学校施設】&#10;有形固定資産減価償却率平均値テキスト">
          <a:extLst>
            <a:ext uri="{FF2B5EF4-FFF2-40B4-BE49-F238E27FC236}">
              <a16:creationId xmlns:a16="http://schemas.microsoft.com/office/drawing/2014/main" id="{00000000-0008-0000-0E00-000019020000}"/>
            </a:ext>
          </a:extLst>
        </xdr:cNvPr>
        <xdr:cNvSpPr txBox="1"/>
      </xdr:nvSpPr>
      <xdr:spPr>
        <a:xfrm>
          <a:off x="16357600" y="1027867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140244</xdr:rowOff>
    </xdr:from>
    <xdr:to>
      <xdr:col>85</xdr:col>
      <xdr:colOff>177800</xdr:colOff>
      <xdr:row>61</xdr:row>
      <xdr:rowOff>70394</xdr:rowOff>
    </xdr:to>
    <xdr:sp macro="" textlink="">
      <xdr:nvSpPr>
        <xdr:cNvPr id="538" name="フローチャート: 判断 537">
          <a:extLst>
            <a:ext uri="{FF2B5EF4-FFF2-40B4-BE49-F238E27FC236}">
              <a16:creationId xmlns:a16="http://schemas.microsoft.com/office/drawing/2014/main" id="{00000000-0008-0000-0E00-00001A020000}"/>
            </a:ext>
          </a:extLst>
        </xdr:cNvPr>
        <xdr:cNvSpPr/>
      </xdr:nvSpPr>
      <xdr:spPr>
        <a:xfrm>
          <a:off x="16268700" y="104272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60</xdr:row>
      <xdr:rowOff>101056</xdr:rowOff>
    </xdr:from>
    <xdr:to>
      <xdr:col>81</xdr:col>
      <xdr:colOff>101600</xdr:colOff>
      <xdr:row>61</xdr:row>
      <xdr:rowOff>31206</xdr:rowOff>
    </xdr:to>
    <xdr:sp macro="" textlink="">
      <xdr:nvSpPr>
        <xdr:cNvPr id="539" name="フローチャート: 判断 538">
          <a:extLst>
            <a:ext uri="{FF2B5EF4-FFF2-40B4-BE49-F238E27FC236}">
              <a16:creationId xmlns:a16="http://schemas.microsoft.com/office/drawing/2014/main" id="{00000000-0008-0000-0E00-00001B020000}"/>
            </a:ext>
          </a:extLst>
        </xdr:cNvPr>
        <xdr:cNvSpPr/>
      </xdr:nvSpPr>
      <xdr:spPr>
        <a:xfrm>
          <a:off x="15430500" y="103880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60</xdr:row>
      <xdr:rowOff>91259</xdr:rowOff>
    </xdr:from>
    <xdr:to>
      <xdr:col>76</xdr:col>
      <xdr:colOff>165100</xdr:colOff>
      <xdr:row>61</xdr:row>
      <xdr:rowOff>21409</xdr:rowOff>
    </xdr:to>
    <xdr:sp macro="" textlink="">
      <xdr:nvSpPr>
        <xdr:cNvPr id="540" name="フローチャート: 判断 539">
          <a:extLst>
            <a:ext uri="{FF2B5EF4-FFF2-40B4-BE49-F238E27FC236}">
              <a16:creationId xmlns:a16="http://schemas.microsoft.com/office/drawing/2014/main" id="{00000000-0008-0000-0E00-00001C020000}"/>
            </a:ext>
          </a:extLst>
        </xdr:cNvPr>
        <xdr:cNvSpPr/>
      </xdr:nvSpPr>
      <xdr:spPr>
        <a:xfrm>
          <a:off x="14541500" y="103782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60</xdr:row>
      <xdr:rowOff>78196</xdr:rowOff>
    </xdr:from>
    <xdr:to>
      <xdr:col>72</xdr:col>
      <xdr:colOff>38100</xdr:colOff>
      <xdr:row>61</xdr:row>
      <xdr:rowOff>8346</xdr:rowOff>
    </xdr:to>
    <xdr:sp macro="" textlink="">
      <xdr:nvSpPr>
        <xdr:cNvPr id="541" name="フローチャート: 判断 540">
          <a:extLst>
            <a:ext uri="{FF2B5EF4-FFF2-40B4-BE49-F238E27FC236}">
              <a16:creationId xmlns:a16="http://schemas.microsoft.com/office/drawing/2014/main" id="{00000000-0008-0000-0E00-00001D020000}"/>
            </a:ext>
          </a:extLst>
        </xdr:cNvPr>
        <xdr:cNvSpPr/>
      </xdr:nvSpPr>
      <xdr:spPr>
        <a:xfrm>
          <a:off x="13652500" y="103651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60</xdr:row>
      <xdr:rowOff>61867</xdr:rowOff>
    </xdr:from>
    <xdr:to>
      <xdr:col>67</xdr:col>
      <xdr:colOff>101600</xdr:colOff>
      <xdr:row>60</xdr:row>
      <xdr:rowOff>163467</xdr:rowOff>
    </xdr:to>
    <xdr:sp macro="" textlink="">
      <xdr:nvSpPr>
        <xdr:cNvPr id="542" name="フローチャート: 判断 541">
          <a:extLst>
            <a:ext uri="{FF2B5EF4-FFF2-40B4-BE49-F238E27FC236}">
              <a16:creationId xmlns:a16="http://schemas.microsoft.com/office/drawing/2014/main" id="{00000000-0008-0000-0E00-00001E020000}"/>
            </a:ext>
          </a:extLst>
        </xdr:cNvPr>
        <xdr:cNvSpPr/>
      </xdr:nvSpPr>
      <xdr:spPr>
        <a:xfrm>
          <a:off x="12763500" y="103488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543" name="テキスト ボックス 542">
          <a:extLst>
            <a:ext uri="{FF2B5EF4-FFF2-40B4-BE49-F238E27FC236}">
              <a16:creationId xmlns:a16="http://schemas.microsoft.com/office/drawing/2014/main" id="{00000000-0008-0000-0E00-00001F020000}"/>
            </a:ext>
          </a:extLst>
        </xdr:cNvPr>
        <xdr:cNvSpPr txBox="1"/>
      </xdr:nvSpPr>
      <xdr:spPr>
        <a:xfrm>
          <a:off x="16129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544" name="テキスト ボックス 543">
          <a:extLst>
            <a:ext uri="{FF2B5EF4-FFF2-40B4-BE49-F238E27FC236}">
              <a16:creationId xmlns:a16="http://schemas.microsoft.com/office/drawing/2014/main" id="{00000000-0008-0000-0E00-000020020000}"/>
            </a:ext>
          </a:extLst>
        </xdr:cNvPr>
        <xdr:cNvSpPr txBox="1"/>
      </xdr:nvSpPr>
      <xdr:spPr>
        <a:xfrm>
          <a:off x="15290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545" name="テキスト ボックス 544">
          <a:extLst>
            <a:ext uri="{FF2B5EF4-FFF2-40B4-BE49-F238E27FC236}">
              <a16:creationId xmlns:a16="http://schemas.microsoft.com/office/drawing/2014/main" id="{00000000-0008-0000-0E00-000021020000}"/>
            </a:ext>
          </a:extLst>
        </xdr:cNvPr>
        <xdr:cNvSpPr txBox="1"/>
      </xdr:nvSpPr>
      <xdr:spPr>
        <a:xfrm>
          <a:off x="14401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546" name="テキスト ボックス 545">
          <a:extLst>
            <a:ext uri="{FF2B5EF4-FFF2-40B4-BE49-F238E27FC236}">
              <a16:creationId xmlns:a16="http://schemas.microsoft.com/office/drawing/2014/main" id="{00000000-0008-0000-0E00-000022020000}"/>
            </a:ext>
          </a:extLst>
        </xdr:cNvPr>
        <xdr:cNvSpPr txBox="1"/>
      </xdr:nvSpPr>
      <xdr:spPr>
        <a:xfrm>
          <a:off x="13512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547" name="テキスト ボックス 546">
          <a:extLst>
            <a:ext uri="{FF2B5EF4-FFF2-40B4-BE49-F238E27FC236}">
              <a16:creationId xmlns:a16="http://schemas.microsoft.com/office/drawing/2014/main" id="{00000000-0008-0000-0E00-000023020000}"/>
            </a:ext>
          </a:extLst>
        </xdr:cNvPr>
        <xdr:cNvSpPr txBox="1"/>
      </xdr:nvSpPr>
      <xdr:spPr>
        <a:xfrm>
          <a:off x="12623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62</xdr:row>
      <xdr:rowOff>133713</xdr:rowOff>
    </xdr:from>
    <xdr:to>
      <xdr:col>85</xdr:col>
      <xdr:colOff>177800</xdr:colOff>
      <xdr:row>63</xdr:row>
      <xdr:rowOff>63863</xdr:rowOff>
    </xdr:to>
    <xdr:sp macro="" textlink="">
      <xdr:nvSpPr>
        <xdr:cNvPr id="548" name="楕円 547">
          <a:extLst>
            <a:ext uri="{FF2B5EF4-FFF2-40B4-BE49-F238E27FC236}">
              <a16:creationId xmlns:a16="http://schemas.microsoft.com/office/drawing/2014/main" id="{00000000-0008-0000-0E00-000024020000}"/>
            </a:ext>
          </a:extLst>
        </xdr:cNvPr>
        <xdr:cNvSpPr/>
      </xdr:nvSpPr>
      <xdr:spPr>
        <a:xfrm>
          <a:off x="16268700" y="107636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62</xdr:row>
      <xdr:rowOff>112140</xdr:rowOff>
    </xdr:from>
    <xdr:ext cx="405111" cy="259045"/>
    <xdr:sp macro="" textlink="">
      <xdr:nvSpPr>
        <xdr:cNvPr id="549" name="【学校施設】&#10;有形固定資産減価償却率該当値テキスト">
          <a:extLst>
            <a:ext uri="{FF2B5EF4-FFF2-40B4-BE49-F238E27FC236}">
              <a16:creationId xmlns:a16="http://schemas.microsoft.com/office/drawing/2014/main" id="{00000000-0008-0000-0E00-000025020000}"/>
            </a:ext>
          </a:extLst>
        </xdr:cNvPr>
        <xdr:cNvSpPr txBox="1"/>
      </xdr:nvSpPr>
      <xdr:spPr>
        <a:xfrm>
          <a:off x="16357600" y="107420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62</xdr:row>
      <xdr:rowOff>115751</xdr:rowOff>
    </xdr:from>
    <xdr:to>
      <xdr:col>81</xdr:col>
      <xdr:colOff>101600</xdr:colOff>
      <xdr:row>63</xdr:row>
      <xdr:rowOff>45901</xdr:rowOff>
    </xdr:to>
    <xdr:sp macro="" textlink="">
      <xdr:nvSpPr>
        <xdr:cNvPr id="550" name="楕円 549">
          <a:extLst>
            <a:ext uri="{FF2B5EF4-FFF2-40B4-BE49-F238E27FC236}">
              <a16:creationId xmlns:a16="http://schemas.microsoft.com/office/drawing/2014/main" id="{00000000-0008-0000-0E00-000026020000}"/>
            </a:ext>
          </a:extLst>
        </xdr:cNvPr>
        <xdr:cNvSpPr/>
      </xdr:nvSpPr>
      <xdr:spPr>
        <a:xfrm>
          <a:off x="15430500" y="107456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62</xdr:row>
      <xdr:rowOff>166551</xdr:rowOff>
    </xdr:from>
    <xdr:to>
      <xdr:col>85</xdr:col>
      <xdr:colOff>127000</xdr:colOff>
      <xdr:row>63</xdr:row>
      <xdr:rowOff>13063</xdr:rowOff>
    </xdr:to>
    <xdr:cxnSp macro="">
      <xdr:nvCxnSpPr>
        <xdr:cNvPr id="551" name="直線コネクタ 550">
          <a:extLst>
            <a:ext uri="{FF2B5EF4-FFF2-40B4-BE49-F238E27FC236}">
              <a16:creationId xmlns:a16="http://schemas.microsoft.com/office/drawing/2014/main" id="{00000000-0008-0000-0E00-000027020000}"/>
            </a:ext>
          </a:extLst>
        </xdr:cNvPr>
        <xdr:cNvCxnSpPr/>
      </xdr:nvCxnSpPr>
      <xdr:spPr>
        <a:xfrm>
          <a:off x="15481300" y="10796451"/>
          <a:ext cx="838200" cy="179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62</xdr:row>
      <xdr:rowOff>125549</xdr:rowOff>
    </xdr:from>
    <xdr:to>
      <xdr:col>76</xdr:col>
      <xdr:colOff>165100</xdr:colOff>
      <xdr:row>63</xdr:row>
      <xdr:rowOff>55699</xdr:rowOff>
    </xdr:to>
    <xdr:sp macro="" textlink="">
      <xdr:nvSpPr>
        <xdr:cNvPr id="552" name="楕円 551">
          <a:extLst>
            <a:ext uri="{FF2B5EF4-FFF2-40B4-BE49-F238E27FC236}">
              <a16:creationId xmlns:a16="http://schemas.microsoft.com/office/drawing/2014/main" id="{00000000-0008-0000-0E00-000028020000}"/>
            </a:ext>
          </a:extLst>
        </xdr:cNvPr>
        <xdr:cNvSpPr/>
      </xdr:nvSpPr>
      <xdr:spPr>
        <a:xfrm>
          <a:off x="14541500" y="107554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62</xdr:row>
      <xdr:rowOff>166551</xdr:rowOff>
    </xdr:from>
    <xdr:to>
      <xdr:col>81</xdr:col>
      <xdr:colOff>50800</xdr:colOff>
      <xdr:row>63</xdr:row>
      <xdr:rowOff>4899</xdr:rowOff>
    </xdr:to>
    <xdr:cxnSp macro="">
      <xdr:nvCxnSpPr>
        <xdr:cNvPr id="553" name="直線コネクタ 552">
          <a:extLst>
            <a:ext uri="{FF2B5EF4-FFF2-40B4-BE49-F238E27FC236}">
              <a16:creationId xmlns:a16="http://schemas.microsoft.com/office/drawing/2014/main" id="{00000000-0008-0000-0E00-000029020000}"/>
            </a:ext>
          </a:extLst>
        </xdr:cNvPr>
        <xdr:cNvCxnSpPr/>
      </xdr:nvCxnSpPr>
      <xdr:spPr>
        <a:xfrm flipV="1">
          <a:off x="14592300" y="10796451"/>
          <a:ext cx="889000" cy="97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62</xdr:row>
      <xdr:rowOff>119017</xdr:rowOff>
    </xdr:from>
    <xdr:to>
      <xdr:col>72</xdr:col>
      <xdr:colOff>38100</xdr:colOff>
      <xdr:row>63</xdr:row>
      <xdr:rowOff>49167</xdr:rowOff>
    </xdr:to>
    <xdr:sp macro="" textlink="">
      <xdr:nvSpPr>
        <xdr:cNvPr id="554" name="楕円 553">
          <a:extLst>
            <a:ext uri="{FF2B5EF4-FFF2-40B4-BE49-F238E27FC236}">
              <a16:creationId xmlns:a16="http://schemas.microsoft.com/office/drawing/2014/main" id="{00000000-0008-0000-0E00-00002A020000}"/>
            </a:ext>
          </a:extLst>
        </xdr:cNvPr>
        <xdr:cNvSpPr/>
      </xdr:nvSpPr>
      <xdr:spPr>
        <a:xfrm>
          <a:off x="13652500" y="107489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62</xdr:row>
      <xdr:rowOff>169817</xdr:rowOff>
    </xdr:from>
    <xdr:to>
      <xdr:col>76</xdr:col>
      <xdr:colOff>114300</xdr:colOff>
      <xdr:row>63</xdr:row>
      <xdr:rowOff>4899</xdr:rowOff>
    </xdr:to>
    <xdr:cxnSp macro="">
      <xdr:nvCxnSpPr>
        <xdr:cNvPr id="555" name="直線コネクタ 554">
          <a:extLst>
            <a:ext uri="{FF2B5EF4-FFF2-40B4-BE49-F238E27FC236}">
              <a16:creationId xmlns:a16="http://schemas.microsoft.com/office/drawing/2014/main" id="{00000000-0008-0000-0E00-00002B020000}"/>
            </a:ext>
          </a:extLst>
        </xdr:cNvPr>
        <xdr:cNvCxnSpPr/>
      </xdr:nvCxnSpPr>
      <xdr:spPr>
        <a:xfrm>
          <a:off x="13703300" y="10799717"/>
          <a:ext cx="889000" cy="65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62</xdr:row>
      <xdr:rowOff>109220</xdr:rowOff>
    </xdr:from>
    <xdr:to>
      <xdr:col>67</xdr:col>
      <xdr:colOff>101600</xdr:colOff>
      <xdr:row>63</xdr:row>
      <xdr:rowOff>39370</xdr:rowOff>
    </xdr:to>
    <xdr:sp macro="" textlink="">
      <xdr:nvSpPr>
        <xdr:cNvPr id="556" name="楕円 555">
          <a:extLst>
            <a:ext uri="{FF2B5EF4-FFF2-40B4-BE49-F238E27FC236}">
              <a16:creationId xmlns:a16="http://schemas.microsoft.com/office/drawing/2014/main" id="{00000000-0008-0000-0E00-00002C020000}"/>
            </a:ext>
          </a:extLst>
        </xdr:cNvPr>
        <xdr:cNvSpPr/>
      </xdr:nvSpPr>
      <xdr:spPr>
        <a:xfrm>
          <a:off x="12763500" y="107391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62</xdr:row>
      <xdr:rowOff>160020</xdr:rowOff>
    </xdr:from>
    <xdr:to>
      <xdr:col>71</xdr:col>
      <xdr:colOff>177800</xdr:colOff>
      <xdr:row>62</xdr:row>
      <xdr:rowOff>169817</xdr:rowOff>
    </xdr:to>
    <xdr:cxnSp macro="">
      <xdr:nvCxnSpPr>
        <xdr:cNvPr id="557" name="直線コネクタ 556">
          <a:extLst>
            <a:ext uri="{FF2B5EF4-FFF2-40B4-BE49-F238E27FC236}">
              <a16:creationId xmlns:a16="http://schemas.microsoft.com/office/drawing/2014/main" id="{00000000-0008-0000-0E00-00002D020000}"/>
            </a:ext>
          </a:extLst>
        </xdr:cNvPr>
        <xdr:cNvCxnSpPr/>
      </xdr:nvCxnSpPr>
      <xdr:spPr>
        <a:xfrm>
          <a:off x="12814300" y="10789920"/>
          <a:ext cx="889000" cy="97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59</xdr:row>
      <xdr:rowOff>47733</xdr:rowOff>
    </xdr:from>
    <xdr:ext cx="405111" cy="259045"/>
    <xdr:sp macro="" textlink="">
      <xdr:nvSpPr>
        <xdr:cNvPr id="558" name="n_1aveValue【学校施設】&#10;有形固定資産減価償却率">
          <a:extLst>
            <a:ext uri="{FF2B5EF4-FFF2-40B4-BE49-F238E27FC236}">
              <a16:creationId xmlns:a16="http://schemas.microsoft.com/office/drawing/2014/main" id="{00000000-0008-0000-0E00-00002E020000}"/>
            </a:ext>
          </a:extLst>
        </xdr:cNvPr>
        <xdr:cNvSpPr txBox="1"/>
      </xdr:nvSpPr>
      <xdr:spPr>
        <a:xfrm>
          <a:off x="15266044" y="101632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59</xdr:row>
      <xdr:rowOff>37936</xdr:rowOff>
    </xdr:from>
    <xdr:ext cx="405111" cy="259045"/>
    <xdr:sp macro="" textlink="">
      <xdr:nvSpPr>
        <xdr:cNvPr id="559" name="n_2aveValue【学校施設】&#10;有形固定資産減価償却率">
          <a:extLst>
            <a:ext uri="{FF2B5EF4-FFF2-40B4-BE49-F238E27FC236}">
              <a16:creationId xmlns:a16="http://schemas.microsoft.com/office/drawing/2014/main" id="{00000000-0008-0000-0E00-00002F020000}"/>
            </a:ext>
          </a:extLst>
        </xdr:cNvPr>
        <xdr:cNvSpPr txBox="1"/>
      </xdr:nvSpPr>
      <xdr:spPr>
        <a:xfrm>
          <a:off x="14389744" y="1015348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59</xdr:row>
      <xdr:rowOff>24873</xdr:rowOff>
    </xdr:from>
    <xdr:ext cx="405111" cy="259045"/>
    <xdr:sp macro="" textlink="">
      <xdr:nvSpPr>
        <xdr:cNvPr id="560" name="n_3aveValue【学校施設】&#10;有形固定資産減価償却率">
          <a:extLst>
            <a:ext uri="{FF2B5EF4-FFF2-40B4-BE49-F238E27FC236}">
              <a16:creationId xmlns:a16="http://schemas.microsoft.com/office/drawing/2014/main" id="{00000000-0008-0000-0E00-000030020000}"/>
            </a:ext>
          </a:extLst>
        </xdr:cNvPr>
        <xdr:cNvSpPr txBox="1"/>
      </xdr:nvSpPr>
      <xdr:spPr>
        <a:xfrm>
          <a:off x="13500744" y="1014042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59</xdr:row>
      <xdr:rowOff>8544</xdr:rowOff>
    </xdr:from>
    <xdr:ext cx="405111" cy="259045"/>
    <xdr:sp macro="" textlink="">
      <xdr:nvSpPr>
        <xdr:cNvPr id="561" name="n_4aveValue【学校施設】&#10;有形固定資産減価償却率">
          <a:extLst>
            <a:ext uri="{FF2B5EF4-FFF2-40B4-BE49-F238E27FC236}">
              <a16:creationId xmlns:a16="http://schemas.microsoft.com/office/drawing/2014/main" id="{00000000-0008-0000-0E00-000031020000}"/>
            </a:ext>
          </a:extLst>
        </xdr:cNvPr>
        <xdr:cNvSpPr txBox="1"/>
      </xdr:nvSpPr>
      <xdr:spPr>
        <a:xfrm>
          <a:off x="12611744" y="1012409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63</xdr:row>
      <xdr:rowOff>37028</xdr:rowOff>
    </xdr:from>
    <xdr:ext cx="405111" cy="259045"/>
    <xdr:sp macro="" textlink="">
      <xdr:nvSpPr>
        <xdr:cNvPr id="562" name="n_1mainValue【学校施設】&#10;有形固定資産減価償却率">
          <a:extLst>
            <a:ext uri="{FF2B5EF4-FFF2-40B4-BE49-F238E27FC236}">
              <a16:creationId xmlns:a16="http://schemas.microsoft.com/office/drawing/2014/main" id="{00000000-0008-0000-0E00-000032020000}"/>
            </a:ext>
          </a:extLst>
        </xdr:cNvPr>
        <xdr:cNvSpPr txBox="1"/>
      </xdr:nvSpPr>
      <xdr:spPr>
        <a:xfrm>
          <a:off x="15266044" y="108383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63</xdr:row>
      <xdr:rowOff>46826</xdr:rowOff>
    </xdr:from>
    <xdr:ext cx="405111" cy="259045"/>
    <xdr:sp macro="" textlink="">
      <xdr:nvSpPr>
        <xdr:cNvPr id="563" name="n_2mainValue【学校施設】&#10;有形固定資産減価償却率">
          <a:extLst>
            <a:ext uri="{FF2B5EF4-FFF2-40B4-BE49-F238E27FC236}">
              <a16:creationId xmlns:a16="http://schemas.microsoft.com/office/drawing/2014/main" id="{00000000-0008-0000-0E00-000033020000}"/>
            </a:ext>
          </a:extLst>
        </xdr:cNvPr>
        <xdr:cNvSpPr txBox="1"/>
      </xdr:nvSpPr>
      <xdr:spPr>
        <a:xfrm>
          <a:off x="14389744" y="108481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63</xdr:row>
      <xdr:rowOff>40294</xdr:rowOff>
    </xdr:from>
    <xdr:ext cx="405111" cy="259045"/>
    <xdr:sp macro="" textlink="">
      <xdr:nvSpPr>
        <xdr:cNvPr id="564" name="n_3mainValue【学校施設】&#10;有形固定資産減価償却率">
          <a:extLst>
            <a:ext uri="{FF2B5EF4-FFF2-40B4-BE49-F238E27FC236}">
              <a16:creationId xmlns:a16="http://schemas.microsoft.com/office/drawing/2014/main" id="{00000000-0008-0000-0E00-000034020000}"/>
            </a:ext>
          </a:extLst>
        </xdr:cNvPr>
        <xdr:cNvSpPr txBox="1"/>
      </xdr:nvSpPr>
      <xdr:spPr>
        <a:xfrm>
          <a:off x="13500744" y="1084164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63</xdr:row>
      <xdr:rowOff>30497</xdr:rowOff>
    </xdr:from>
    <xdr:ext cx="405111" cy="259045"/>
    <xdr:sp macro="" textlink="">
      <xdr:nvSpPr>
        <xdr:cNvPr id="565" name="n_4mainValue【学校施設】&#10;有形固定資産減価償却率">
          <a:extLst>
            <a:ext uri="{FF2B5EF4-FFF2-40B4-BE49-F238E27FC236}">
              <a16:creationId xmlns:a16="http://schemas.microsoft.com/office/drawing/2014/main" id="{00000000-0008-0000-0E00-000035020000}"/>
            </a:ext>
          </a:extLst>
        </xdr:cNvPr>
        <xdr:cNvSpPr txBox="1"/>
      </xdr:nvSpPr>
      <xdr:spPr>
        <a:xfrm>
          <a:off x="12611744" y="108318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566" name="正方形/長方形 565">
          <a:extLst>
            <a:ext uri="{FF2B5EF4-FFF2-40B4-BE49-F238E27FC236}">
              <a16:creationId xmlns:a16="http://schemas.microsoft.com/office/drawing/2014/main" id="{00000000-0008-0000-0E00-000036020000}"/>
            </a:ext>
          </a:extLst>
        </xdr:cNvPr>
        <xdr:cNvSpPr/>
      </xdr:nvSpPr>
      <xdr:spPr>
        <a:xfrm>
          <a:off x="18288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50</xdr:row>
      <xdr:rowOff>88900</xdr:rowOff>
    </xdr:from>
    <xdr:to>
      <xdr:col>104</xdr:col>
      <xdr:colOff>127000</xdr:colOff>
      <xdr:row>52</xdr:row>
      <xdr:rowOff>0</xdr:rowOff>
    </xdr:to>
    <xdr:sp macro="" textlink="">
      <xdr:nvSpPr>
        <xdr:cNvPr id="567" name="正方形/長方形 566">
          <a:extLst>
            <a:ext uri="{FF2B5EF4-FFF2-40B4-BE49-F238E27FC236}">
              <a16:creationId xmlns:a16="http://schemas.microsoft.com/office/drawing/2014/main" id="{00000000-0008-0000-0E00-000037020000}"/>
            </a:ext>
          </a:extLst>
        </xdr:cNvPr>
        <xdr:cNvSpPr/>
      </xdr:nvSpPr>
      <xdr:spPr>
        <a:xfrm>
          <a:off x="18415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51</xdr:row>
      <xdr:rowOff>120650</xdr:rowOff>
    </xdr:from>
    <xdr:to>
      <xdr:col>104</xdr:col>
      <xdr:colOff>127000</xdr:colOff>
      <xdr:row>53</xdr:row>
      <xdr:rowOff>31750</xdr:rowOff>
    </xdr:to>
    <xdr:sp macro="" textlink="">
      <xdr:nvSpPr>
        <xdr:cNvPr id="568" name="正方形/長方形 567">
          <a:extLst>
            <a:ext uri="{FF2B5EF4-FFF2-40B4-BE49-F238E27FC236}">
              <a16:creationId xmlns:a16="http://schemas.microsoft.com/office/drawing/2014/main" id="{00000000-0008-0000-0E00-000038020000}"/>
            </a:ext>
          </a:extLst>
        </xdr:cNvPr>
        <xdr:cNvSpPr/>
      </xdr:nvSpPr>
      <xdr:spPr>
        <a:xfrm>
          <a:off x="18415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30/155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50</xdr:row>
      <xdr:rowOff>88900</xdr:rowOff>
    </xdr:from>
    <xdr:to>
      <xdr:col>110</xdr:col>
      <xdr:colOff>0</xdr:colOff>
      <xdr:row>52</xdr:row>
      <xdr:rowOff>0</xdr:rowOff>
    </xdr:to>
    <xdr:sp macro="" textlink="">
      <xdr:nvSpPr>
        <xdr:cNvPr id="569" name="正方形/長方形 568">
          <a:extLst>
            <a:ext uri="{FF2B5EF4-FFF2-40B4-BE49-F238E27FC236}">
              <a16:creationId xmlns:a16="http://schemas.microsoft.com/office/drawing/2014/main" id="{00000000-0008-0000-0E00-000039020000}"/>
            </a:ext>
          </a:extLst>
        </xdr:cNvPr>
        <xdr:cNvSpPr/>
      </xdr:nvSpPr>
      <xdr:spPr>
        <a:xfrm>
          <a:off x="19431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51</xdr:row>
      <xdr:rowOff>120650</xdr:rowOff>
    </xdr:from>
    <xdr:to>
      <xdr:col>110</xdr:col>
      <xdr:colOff>0</xdr:colOff>
      <xdr:row>53</xdr:row>
      <xdr:rowOff>31750</xdr:rowOff>
    </xdr:to>
    <xdr:sp macro="" textlink="">
      <xdr:nvSpPr>
        <xdr:cNvPr id="570" name="正方形/長方形 569">
          <a:extLst>
            <a:ext uri="{FF2B5EF4-FFF2-40B4-BE49-F238E27FC236}">
              <a16:creationId xmlns:a16="http://schemas.microsoft.com/office/drawing/2014/main" id="{00000000-0008-0000-0E00-00003A020000}"/>
            </a:ext>
          </a:extLst>
        </xdr:cNvPr>
        <xdr:cNvSpPr/>
      </xdr:nvSpPr>
      <xdr:spPr>
        <a:xfrm>
          <a:off x="19431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1.466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50</xdr:row>
      <xdr:rowOff>88900</xdr:rowOff>
    </xdr:from>
    <xdr:to>
      <xdr:col>116</xdr:col>
      <xdr:colOff>0</xdr:colOff>
      <xdr:row>52</xdr:row>
      <xdr:rowOff>0</xdr:rowOff>
    </xdr:to>
    <xdr:sp macro="" textlink="">
      <xdr:nvSpPr>
        <xdr:cNvPr id="571" name="正方形/長方形 570">
          <a:extLst>
            <a:ext uri="{FF2B5EF4-FFF2-40B4-BE49-F238E27FC236}">
              <a16:creationId xmlns:a16="http://schemas.microsoft.com/office/drawing/2014/main" id="{00000000-0008-0000-0E00-00003B020000}"/>
            </a:ext>
          </a:extLst>
        </xdr:cNvPr>
        <xdr:cNvSpPr/>
      </xdr:nvSpPr>
      <xdr:spPr>
        <a:xfrm>
          <a:off x="20574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108</xdr:col>
      <xdr:colOff>0</xdr:colOff>
      <xdr:row>51</xdr:row>
      <xdr:rowOff>120650</xdr:rowOff>
    </xdr:from>
    <xdr:to>
      <xdr:col>116</xdr:col>
      <xdr:colOff>0</xdr:colOff>
      <xdr:row>53</xdr:row>
      <xdr:rowOff>31750</xdr:rowOff>
    </xdr:to>
    <xdr:sp macro="" textlink="">
      <xdr:nvSpPr>
        <xdr:cNvPr id="572" name="正方形/長方形 571">
          <a:extLst>
            <a:ext uri="{FF2B5EF4-FFF2-40B4-BE49-F238E27FC236}">
              <a16:creationId xmlns:a16="http://schemas.microsoft.com/office/drawing/2014/main" id="{00000000-0008-0000-0E00-00003C020000}"/>
            </a:ext>
          </a:extLst>
        </xdr:cNvPr>
        <xdr:cNvSpPr/>
      </xdr:nvSpPr>
      <xdr:spPr>
        <a:xfrm>
          <a:off x="20574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573" name="正方形/長方形 572">
          <a:extLst>
            <a:ext uri="{FF2B5EF4-FFF2-40B4-BE49-F238E27FC236}">
              <a16:creationId xmlns:a16="http://schemas.microsoft.com/office/drawing/2014/main" id="{00000000-0008-0000-0E00-00003D020000}"/>
            </a:ext>
          </a:extLst>
        </xdr:cNvPr>
        <xdr:cNvSpPr/>
      </xdr:nvSpPr>
      <xdr:spPr>
        <a:xfrm>
          <a:off x="18288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574" name="テキスト ボックス 573">
          <a:extLst>
            <a:ext uri="{FF2B5EF4-FFF2-40B4-BE49-F238E27FC236}">
              <a16:creationId xmlns:a16="http://schemas.microsoft.com/office/drawing/2014/main" id="{00000000-0008-0000-0E00-00003E020000}"/>
            </a:ext>
          </a:extLst>
        </xdr:cNvPr>
        <xdr:cNvSpPr txBox="1"/>
      </xdr:nvSpPr>
      <xdr:spPr>
        <a:xfrm>
          <a:off x="18249900" y="895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575" name="直線コネクタ 574">
          <a:extLst>
            <a:ext uri="{FF2B5EF4-FFF2-40B4-BE49-F238E27FC236}">
              <a16:creationId xmlns:a16="http://schemas.microsoft.com/office/drawing/2014/main" id="{00000000-0008-0000-0E00-00003F020000}"/>
            </a:ext>
          </a:extLst>
        </xdr:cNvPr>
        <xdr:cNvCxnSpPr/>
      </xdr:nvCxnSpPr>
      <xdr:spPr>
        <a:xfrm>
          <a:off x="18288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64</xdr:row>
      <xdr:rowOff>0</xdr:rowOff>
    </xdr:from>
    <xdr:to>
      <xdr:col>120</xdr:col>
      <xdr:colOff>114300</xdr:colOff>
      <xdr:row>64</xdr:row>
      <xdr:rowOff>0</xdr:rowOff>
    </xdr:to>
    <xdr:cxnSp macro="">
      <xdr:nvCxnSpPr>
        <xdr:cNvPr id="576" name="直線コネクタ 575">
          <a:extLst>
            <a:ext uri="{FF2B5EF4-FFF2-40B4-BE49-F238E27FC236}">
              <a16:creationId xmlns:a16="http://schemas.microsoft.com/office/drawing/2014/main" id="{00000000-0008-0000-0E00-000040020000}"/>
            </a:ext>
          </a:extLst>
        </xdr:cNvPr>
        <xdr:cNvCxnSpPr/>
      </xdr:nvCxnSpPr>
      <xdr:spPr>
        <a:xfrm>
          <a:off x="18288000" y="1097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29227</xdr:rowOff>
    </xdr:from>
    <xdr:ext cx="467179" cy="259045"/>
    <xdr:sp macro="" textlink="">
      <xdr:nvSpPr>
        <xdr:cNvPr id="577" name="テキスト ボックス 576">
          <a:extLst>
            <a:ext uri="{FF2B5EF4-FFF2-40B4-BE49-F238E27FC236}">
              <a16:creationId xmlns:a16="http://schemas.microsoft.com/office/drawing/2014/main" id="{00000000-0008-0000-0E00-000041020000}"/>
            </a:ext>
          </a:extLst>
        </xdr:cNvPr>
        <xdr:cNvSpPr txBox="1"/>
      </xdr:nvSpPr>
      <xdr:spPr>
        <a:xfrm>
          <a:off x="17820821" y="10830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57150</xdr:rowOff>
    </xdr:from>
    <xdr:to>
      <xdr:col>120</xdr:col>
      <xdr:colOff>114300</xdr:colOff>
      <xdr:row>61</xdr:row>
      <xdr:rowOff>57150</xdr:rowOff>
    </xdr:to>
    <xdr:cxnSp macro="">
      <xdr:nvCxnSpPr>
        <xdr:cNvPr id="578" name="直線コネクタ 577">
          <a:extLst>
            <a:ext uri="{FF2B5EF4-FFF2-40B4-BE49-F238E27FC236}">
              <a16:creationId xmlns:a16="http://schemas.microsoft.com/office/drawing/2014/main" id="{00000000-0008-0000-0E00-000042020000}"/>
            </a:ext>
          </a:extLst>
        </xdr:cNvPr>
        <xdr:cNvCxnSpPr/>
      </xdr:nvCxnSpPr>
      <xdr:spPr>
        <a:xfrm>
          <a:off x="18288000" y="1051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60</xdr:row>
      <xdr:rowOff>86377</xdr:rowOff>
    </xdr:from>
    <xdr:ext cx="531299" cy="259045"/>
    <xdr:sp macro="" textlink="">
      <xdr:nvSpPr>
        <xdr:cNvPr id="579" name="テキスト ボックス 578">
          <a:extLst>
            <a:ext uri="{FF2B5EF4-FFF2-40B4-BE49-F238E27FC236}">
              <a16:creationId xmlns:a16="http://schemas.microsoft.com/office/drawing/2014/main" id="{00000000-0008-0000-0E00-000043020000}"/>
            </a:ext>
          </a:extLst>
        </xdr:cNvPr>
        <xdr:cNvSpPr txBox="1"/>
      </xdr:nvSpPr>
      <xdr:spPr>
        <a:xfrm>
          <a:off x="17756701" y="1037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58</xdr:row>
      <xdr:rowOff>114300</xdr:rowOff>
    </xdr:from>
    <xdr:to>
      <xdr:col>120</xdr:col>
      <xdr:colOff>114300</xdr:colOff>
      <xdr:row>58</xdr:row>
      <xdr:rowOff>114300</xdr:rowOff>
    </xdr:to>
    <xdr:cxnSp macro="">
      <xdr:nvCxnSpPr>
        <xdr:cNvPr id="580" name="直線コネクタ 579">
          <a:extLst>
            <a:ext uri="{FF2B5EF4-FFF2-40B4-BE49-F238E27FC236}">
              <a16:creationId xmlns:a16="http://schemas.microsoft.com/office/drawing/2014/main" id="{00000000-0008-0000-0E00-000044020000}"/>
            </a:ext>
          </a:extLst>
        </xdr:cNvPr>
        <xdr:cNvCxnSpPr/>
      </xdr:nvCxnSpPr>
      <xdr:spPr>
        <a:xfrm>
          <a:off x="18288000" y="1005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57</xdr:row>
      <xdr:rowOff>143527</xdr:rowOff>
    </xdr:from>
    <xdr:ext cx="531299" cy="259045"/>
    <xdr:sp macro="" textlink="">
      <xdr:nvSpPr>
        <xdr:cNvPr id="581" name="テキスト ボックス 580">
          <a:extLst>
            <a:ext uri="{FF2B5EF4-FFF2-40B4-BE49-F238E27FC236}">
              <a16:creationId xmlns:a16="http://schemas.microsoft.com/office/drawing/2014/main" id="{00000000-0008-0000-0E00-000045020000}"/>
            </a:ext>
          </a:extLst>
        </xdr:cNvPr>
        <xdr:cNvSpPr txBox="1"/>
      </xdr:nvSpPr>
      <xdr:spPr>
        <a:xfrm>
          <a:off x="17756701" y="991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56</xdr:row>
      <xdr:rowOff>0</xdr:rowOff>
    </xdr:from>
    <xdr:to>
      <xdr:col>120</xdr:col>
      <xdr:colOff>114300</xdr:colOff>
      <xdr:row>56</xdr:row>
      <xdr:rowOff>0</xdr:rowOff>
    </xdr:to>
    <xdr:cxnSp macro="">
      <xdr:nvCxnSpPr>
        <xdr:cNvPr id="582" name="直線コネクタ 581">
          <a:extLst>
            <a:ext uri="{FF2B5EF4-FFF2-40B4-BE49-F238E27FC236}">
              <a16:creationId xmlns:a16="http://schemas.microsoft.com/office/drawing/2014/main" id="{00000000-0008-0000-0E00-000046020000}"/>
            </a:ext>
          </a:extLst>
        </xdr:cNvPr>
        <xdr:cNvCxnSpPr/>
      </xdr:nvCxnSpPr>
      <xdr:spPr>
        <a:xfrm>
          <a:off x="18288000" y="960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55</xdr:row>
      <xdr:rowOff>29227</xdr:rowOff>
    </xdr:from>
    <xdr:ext cx="531299" cy="259045"/>
    <xdr:sp macro="" textlink="">
      <xdr:nvSpPr>
        <xdr:cNvPr id="583" name="テキスト ボックス 582">
          <a:extLst>
            <a:ext uri="{FF2B5EF4-FFF2-40B4-BE49-F238E27FC236}">
              <a16:creationId xmlns:a16="http://schemas.microsoft.com/office/drawing/2014/main" id="{00000000-0008-0000-0E00-000047020000}"/>
            </a:ext>
          </a:extLst>
        </xdr:cNvPr>
        <xdr:cNvSpPr txBox="1"/>
      </xdr:nvSpPr>
      <xdr:spPr>
        <a:xfrm>
          <a:off x="17756701" y="945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584" name="直線コネクタ 583">
          <a:extLst>
            <a:ext uri="{FF2B5EF4-FFF2-40B4-BE49-F238E27FC236}">
              <a16:creationId xmlns:a16="http://schemas.microsoft.com/office/drawing/2014/main" id="{00000000-0008-0000-0E00-000048020000}"/>
            </a:ext>
          </a:extLst>
        </xdr:cNvPr>
        <xdr:cNvCxnSpPr/>
      </xdr:nvCxnSpPr>
      <xdr:spPr>
        <a:xfrm>
          <a:off x="18288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52</xdr:row>
      <xdr:rowOff>86377</xdr:rowOff>
    </xdr:from>
    <xdr:ext cx="531299" cy="259045"/>
    <xdr:sp macro="" textlink="">
      <xdr:nvSpPr>
        <xdr:cNvPr id="585" name="テキスト ボックス 584">
          <a:extLst>
            <a:ext uri="{FF2B5EF4-FFF2-40B4-BE49-F238E27FC236}">
              <a16:creationId xmlns:a16="http://schemas.microsoft.com/office/drawing/2014/main" id="{00000000-0008-0000-0E00-000049020000}"/>
            </a:ext>
          </a:extLst>
        </xdr:cNvPr>
        <xdr:cNvSpPr txBox="1"/>
      </xdr:nvSpPr>
      <xdr:spPr>
        <a:xfrm>
          <a:off x="17756701" y="900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586" name="【学校施設】&#10;一人当たり面積グラフ枠">
          <a:extLst>
            <a:ext uri="{FF2B5EF4-FFF2-40B4-BE49-F238E27FC236}">
              <a16:creationId xmlns:a16="http://schemas.microsoft.com/office/drawing/2014/main" id="{00000000-0008-0000-0E00-00004A020000}"/>
            </a:ext>
          </a:extLst>
        </xdr:cNvPr>
        <xdr:cNvSpPr/>
      </xdr:nvSpPr>
      <xdr:spPr>
        <a:xfrm>
          <a:off x="18288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57</xdr:row>
      <xdr:rowOff>48737</xdr:rowOff>
    </xdr:from>
    <xdr:to>
      <xdr:col>116</xdr:col>
      <xdr:colOff>62864</xdr:colOff>
      <xdr:row>63</xdr:row>
      <xdr:rowOff>137343</xdr:rowOff>
    </xdr:to>
    <xdr:cxnSp macro="">
      <xdr:nvCxnSpPr>
        <xdr:cNvPr id="587" name="直線コネクタ 586">
          <a:extLst>
            <a:ext uri="{FF2B5EF4-FFF2-40B4-BE49-F238E27FC236}">
              <a16:creationId xmlns:a16="http://schemas.microsoft.com/office/drawing/2014/main" id="{00000000-0008-0000-0E00-00004B020000}"/>
            </a:ext>
          </a:extLst>
        </xdr:cNvPr>
        <xdr:cNvCxnSpPr/>
      </xdr:nvCxnSpPr>
      <xdr:spPr>
        <a:xfrm flipV="1">
          <a:off x="22160864" y="9821387"/>
          <a:ext cx="0" cy="111730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63</xdr:row>
      <xdr:rowOff>141170</xdr:rowOff>
    </xdr:from>
    <xdr:ext cx="469744" cy="259045"/>
    <xdr:sp macro="" textlink="">
      <xdr:nvSpPr>
        <xdr:cNvPr id="588" name="【学校施設】&#10;一人当たり面積最小値テキスト">
          <a:extLst>
            <a:ext uri="{FF2B5EF4-FFF2-40B4-BE49-F238E27FC236}">
              <a16:creationId xmlns:a16="http://schemas.microsoft.com/office/drawing/2014/main" id="{00000000-0008-0000-0E00-00004C020000}"/>
            </a:ext>
          </a:extLst>
        </xdr:cNvPr>
        <xdr:cNvSpPr txBox="1"/>
      </xdr:nvSpPr>
      <xdr:spPr>
        <a:xfrm>
          <a:off x="22199600" y="109425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0.746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137343</xdr:rowOff>
    </xdr:from>
    <xdr:to>
      <xdr:col>116</xdr:col>
      <xdr:colOff>152400</xdr:colOff>
      <xdr:row>63</xdr:row>
      <xdr:rowOff>137343</xdr:rowOff>
    </xdr:to>
    <xdr:cxnSp macro="">
      <xdr:nvCxnSpPr>
        <xdr:cNvPr id="589" name="直線コネクタ 588">
          <a:extLst>
            <a:ext uri="{FF2B5EF4-FFF2-40B4-BE49-F238E27FC236}">
              <a16:creationId xmlns:a16="http://schemas.microsoft.com/office/drawing/2014/main" id="{00000000-0008-0000-0E00-00004D020000}"/>
            </a:ext>
          </a:extLst>
        </xdr:cNvPr>
        <xdr:cNvCxnSpPr/>
      </xdr:nvCxnSpPr>
      <xdr:spPr>
        <a:xfrm>
          <a:off x="22072600" y="1093869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55</xdr:row>
      <xdr:rowOff>166864</xdr:rowOff>
    </xdr:from>
    <xdr:ext cx="534377" cy="259045"/>
    <xdr:sp macro="" textlink="">
      <xdr:nvSpPr>
        <xdr:cNvPr id="590" name="【学校施設】&#10;一人当たり面積最大値テキスト">
          <a:extLst>
            <a:ext uri="{FF2B5EF4-FFF2-40B4-BE49-F238E27FC236}">
              <a16:creationId xmlns:a16="http://schemas.microsoft.com/office/drawing/2014/main" id="{00000000-0008-0000-0E00-00004E020000}"/>
            </a:ext>
          </a:extLst>
        </xdr:cNvPr>
        <xdr:cNvSpPr txBox="1"/>
      </xdr:nvSpPr>
      <xdr:spPr>
        <a:xfrm>
          <a:off x="22199600" y="95966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25.184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57</xdr:row>
      <xdr:rowOff>48737</xdr:rowOff>
    </xdr:from>
    <xdr:to>
      <xdr:col>116</xdr:col>
      <xdr:colOff>152400</xdr:colOff>
      <xdr:row>57</xdr:row>
      <xdr:rowOff>48737</xdr:rowOff>
    </xdr:to>
    <xdr:cxnSp macro="">
      <xdr:nvCxnSpPr>
        <xdr:cNvPr id="591" name="直線コネクタ 590">
          <a:extLst>
            <a:ext uri="{FF2B5EF4-FFF2-40B4-BE49-F238E27FC236}">
              <a16:creationId xmlns:a16="http://schemas.microsoft.com/office/drawing/2014/main" id="{00000000-0008-0000-0E00-00004F020000}"/>
            </a:ext>
          </a:extLst>
        </xdr:cNvPr>
        <xdr:cNvCxnSpPr/>
      </xdr:nvCxnSpPr>
      <xdr:spPr>
        <a:xfrm>
          <a:off x="22072600" y="98213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62</xdr:row>
      <xdr:rowOff>80560</xdr:rowOff>
    </xdr:from>
    <xdr:ext cx="469744" cy="259045"/>
    <xdr:sp macro="" textlink="">
      <xdr:nvSpPr>
        <xdr:cNvPr id="592" name="【学校施設】&#10;一人当たり面積平均値テキスト">
          <a:extLst>
            <a:ext uri="{FF2B5EF4-FFF2-40B4-BE49-F238E27FC236}">
              <a16:creationId xmlns:a16="http://schemas.microsoft.com/office/drawing/2014/main" id="{00000000-0008-0000-0E00-000050020000}"/>
            </a:ext>
          </a:extLst>
        </xdr:cNvPr>
        <xdr:cNvSpPr txBox="1"/>
      </xdr:nvSpPr>
      <xdr:spPr>
        <a:xfrm>
          <a:off x="22199600" y="10710460"/>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4.155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62</xdr:row>
      <xdr:rowOff>102133</xdr:rowOff>
    </xdr:from>
    <xdr:to>
      <xdr:col>116</xdr:col>
      <xdr:colOff>114300</xdr:colOff>
      <xdr:row>63</xdr:row>
      <xdr:rowOff>32283</xdr:rowOff>
    </xdr:to>
    <xdr:sp macro="" textlink="">
      <xdr:nvSpPr>
        <xdr:cNvPr id="593" name="フローチャート: 判断 592">
          <a:extLst>
            <a:ext uri="{FF2B5EF4-FFF2-40B4-BE49-F238E27FC236}">
              <a16:creationId xmlns:a16="http://schemas.microsoft.com/office/drawing/2014/main" id="{00000000-0008-0000-0E00-000051020000}"/>
            </a:ext>
          </a:extLst>
        </xdr:cNvPr>
        <xdr:cNvSpPr/>
      </xdr:nvSpPr>
      <xdr:spPr>
        <a:xfrm>
          <a:off x="22110700" y="107320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62</xdr:row>
      <xdr:rowOff>106431</xdr:rowOff>
    </xdr:from>
    <xdr:to>
      <xdr:col>112</xdr:col>
      <xdr:colOff>38100</xdr:colOff>
      <xdr:row>63</xdr:row>
      <xdr:rowOff>36581</xdr:rowOff>
    </xdr:to>
    <xdr:sp macro="" textlink="">
      <xdr:nvSpPr>
        <xdr:cNvPr id="594" name="フローチャート: 判断 593">
          <a:extLst>
            <a:ext uri="{FF2B5EF4-FFF2-40B4-BE49-F238E27FC236}">
              <a16:creationId xmlns:a16="http://schemas.microsoft.com/office/drawing/2014/main" id="{00000000-0008-0000-0E00-000052020000}"/>
            </a:ext>
          </a:extLst>
        </xdr:cNvPr>
        <xdr:cNvSpPr/>
      </xdr:nvSpPr>
      <xdr:spPr>
        <a:xfrm>
          <a:off x="21272500" y="107363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62</xdr:row>
      <xdr:rowOff>96235</xdr:rowOff>
    </xdr:from>
    <xdr:to>
      <xdr:col>107</xdr:col>
      <xdr:colOff>101600</xdr:colOff>
      <xdr:row>63</xdr:row>
      <xdr:rowOff>26385</xdr:rowOff>
    </xdr:to>
    <xdr:sp macro="" textlink="">
      <xdr:nvSpPr>
        <xdr:cNvPr id="595" name="フローチャート: 判断 594">
          <a:extLst>
            <a:ext uri="{FF2B5EF4-FFF2-40B4-BE49-F238E27FC236}">
              <a16:creationId xmlns:a16="http://schemas.microsoft.com/office/drawing/2014/main" id="{00000000-0008-0000-0E00-000053020000}"/>
            </a:ext>
          </a:extLst>
        </xdr:cNvPr>
        <xdr:cNvSpPr/>
      </xdr:nvSpPr>
      <xdr:spPr>
        <a:xfrm>
          <a:off x="20383500" y="107261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62</xdr:row>
      <xdr:rowOff>91160</xdr:rowOff>
    </xdr:from>
    <xdr:to>
      <xdr:col>102</xdr:col>
      <xdr:colOff>165100</xdr:colOff>
      <xdr:row>63</xdr:row>
      <xdr:rowOff>21310</xdr:rowOff>
    </xdr:to>
    <xdr:sp macro="" textlink="">
      <xdr:nvSpPr>
        <xdr:cNvPr id="596" name="フローチャート: 判断 595">
          <a:extLst>
            <a:ext uri="{FF2B5EF4-FFF2-40B4-BE49-F238E27FC236}">
              <a16:creationId xmlns:a16="http://schemas.microsoft.com/office/drawing/2014/main" id="{00000000-0008-0000-0E00-000054020000}"/>
            </a:ext>
          </a:extLst>
        </xdr:cNvPr>
        <xdr:cNvSpPr/>
      </xdr:nvSpPr>
      <xdr:spPr>
        <a:xfrm>
          <a:off x="19494500" y="107210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62</xdr:row>
      <xdr:rowOff>98202</xdr:rowOff>
    </xdr:from>
    <xdr:to>
      <xdr:col>98</xdr:col>
      <xdr:colOff>38100</xdr:colOff>
      <xdr:row>63</xdr:row>
      <xdr:rowOff>28352</xdr:rowOff>
    </xdr:to>
    <xdr:sp macro="" textlink="">
      <xdr:nvSpPr>
        <xdr:cNvPr id="597" name="フローチャート: 判断 596">
          <a:extLst>
            <a:ext uri="{FF2B5EF4-FFF2-40B4-BE49-F238E27FC236}">
              <a16:creationId xmlns:a16="http://schemas.microsoft.com/office/drawing/2014/main" id="{00000000-0008-0000-0E00-000055020000}"/>
            </a:ext>
          </a:extLst>
        </xdr:cNvPr>
        <xdr:cNvSpPr/>
      </xdr:nvSpPr>
      <xdr:spPr>
        <a:xfrm>
          <a:off x="18605500" y="107281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598" name="テキスト ボックス 597">
          <a:extLst>
            <a:ext uri="{FF2B5EF4-FFF2-40B4-BE49-F238E27FC236}">
              <a16:creationId xmlns:a16="http://schemas.microsoft.com/office/drawing/2014/main" id="{00000000-0008-0000-0E00-000056020000}"/>
            </a:ext>
          </a:extLst>
        </xdr:cNvPr>
        <xdr:cNvSpPr txBox="1"/>
      </xdr:nvSpPr>
      <xdr:spPr>
        <a:xfrm>
          <a:off x="21971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599" name="テキスト ボックス 598">
          <a:extLst>
            <a:ext uri="{FF2B5EF4-FFF2-40B4-BE49-F238E27FC236}">
              <a16:creationId xmlns:a16="http://schemas.microsoft.com/office/drawing/2014/main" id="{00000000-0008-0000-0E00-000057020000}"/>
            </a:ext>
          </a:extLst>
        </xdr:cNvPr>
        <xdr:cNvSpPr txBox="1"/>
      </xdr:nvSpPr>
      <xdr:spPr>
        <a:xfrm>
          <a:off x="21132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00" name="テキスト ボックス 599">
          <a:extLst>
            <a:ext uri="{FF2B5EF4-FFF2-40B4-BE49-F238E27FC236}">
              <a16:creationId xmlns:a16="http://schemas.microsoft.com/office/drawing/2014/main" id="{00000000-0008-0000-0E00-000058020000}"/>
            </a:ext>
          </a:extLst>
        </xdr:cNvPr>
        <xdr:cNvSpPr txBox="1"/>
      </xdr:nvSpPr>
      <xdr:spPr>
        <a:xfrm>
          <a:off x="20243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01" name="テキスト ボックス 600">
          <a:extLst>
            <a:ext uri="{FF2B5EF4-FFF2-40B4-BE49-F238E27FC236}">
              <a16:creationId xmlns:a16="http://schemas.microsoft.com/office/drawing/2014/main" id="{00000000-0008-0000-0E00-000059020000}"/>
            </a:ext>
          </a:extLst>
        </xdr:cNvPr>
        <xdr:cNvSpPr txBox="1"/>
      </xdr:nvSpPr>
      <xdr:spPr>
        <a:xfrm>
          <a:off x="19354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02" name="テキスト ボックス 601">
          <a:extLst>
            <a:ext uri="{FF2B5EF4-FFF2-40B4-BE49-F238E27FC236}">
              <a16:creationId xmlns:a16="http://schemas.microsoft.com/office/drawing/2014/main" id="{00000000-0008-0000-0E00-00005A020000}"/>
            </a:ext>
          </a:extLst>
        </xdr:cNvPr>
        <xdr:cNvSpPr txBox="1"/>
      </xdr:nvSpPr>
      <xdr:spPr>
        <a:xfrm>
          <a:off x="18465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62</xdr:row>
      <xdr:rowOff>10054</xdr:rowOff>
    </xdr:from>
    <xdr:to>
      <xdr:col>116</xdr:col>
      <xdr:colOff>114300</xdr:colOff>
      <xdr:row>62</xdr:row>
      <xdr:rowOff>111654</xdr:rowOff>
    </xdr:to>
    <xdr:sp macro="" textlink="">
      <xdr:nvSpPr>
        <xdr:cNvPr id="603" name="楕円 602">
          <a:extLst>
            <a:ext uri="{FF2B5EF4-FFF2-40B4-BE49-F238E27FC236}">
              <a16:creationId xmlns:a16="http://schemas.microsoft.com/office/drawing/2014/main" id="{00000000-0008-0000-0E00-00005B020000}"/>
            </a:ext>
          </a:extLst>
        </xdr:cNvPr>
        <xdr:cNvSpPr/>
      </xdr:nvSpPr>
      <xdr:spPr>
        <a:xfrm>
          <a:off x="22110700" y="106399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61</xdr:row>
      <xdr:rowOff>32931</xdr:rowOff>
    </xdr:from>
    <xdr:ext cx="469744" cy="259045"/>
    <xdr:sp macro="" textlink="">
      <xdr:nvSpPr>
        <xdr:cNvPr id="604" name="【学校施設】&#10;一人当たり面積該当値テキスト">
          <a:extLst>
            <a:ext uri="{FF2B5EF4-FFF2-40B4-BE49-F238E27FC236}">
              <a16:creationId xmlns:a16="http://schemas.microsoft.com/office/drawing/2014/main" id="{00000000-0008-0000-0E00-00005C020000}"/>
            </a:ext>
          </a:extLst>
        </xdr:cNvPr>
        <xdr:cNvSpPr txBox="1"/>
      </xdr:nvSpPr>
      <xdr:spPr>
        <a:xfrm>
          <a:off x="22199600" y="104913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6.169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62</xdr:row>
      <xdr:rowOff>20843</xdr:rowOff>
    </xdr:from>
    <xdr:to>
      <xdr:col>112</xdr:col>
      <xdr:colOff>38100</xdr:colOff>
      <xdr:row>62</xdr:row>
      <xdr:rowOff>122443</xdr:rowOff>
    </xdr:to>
    <xdr:sp macro="" textlink="">
      <xdr:nvSpPr>
        <xdr:cNvPr id="605" name="楕円 604">
          <a:extLst>
            <a:ext uri="{FF2B5EF4-FFF2-40B4-BE49-F238E27FC236}">
              <a16:creationId xmlns:a16="http://schemas.microsoft.com/office/drawing/2014/main" id="{00000000-0008-0000-0E00-00005D020000}"/>
            </a:ext>
          </a:extLst>
        </xdr:cNvPr>
        <xdr:cNvSpPr/>
      </xdr:nvSpPr>
      <xdr:spPr>
        <a:xfrm>
          <a:off x="21272500" y="106507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62</xdr:row>
      <xdr:rowOff>60854</xdr:rowOff>
    </xdr:from>
    <xdr:to>
      <xdr:col>116</xdr:col>
      <xdr:colOff>63500</xdr:colOff>
      <xdr:row>62</xdr:row>
      <xdr:rowOff>71643</xdr:rowOff>
    </xdr:to>
    <xdr:cxnSp macro="">
      <xdr:nvCxnSpPr>
        <xdr:cNvPr id="606" name="直線コネクタ 605">
          <a:extLst>
            <a:ext uri="{FF2B5EF4-FFF2-40B4-BE49-F238E27FC236}">
              <a16:creationId xmlns:a16="http://schemas.microsoft.com/office/drawing/2014/main" id="{00000000-0008-0000-0E00-00005E020000}"/>
            </a:ext>
          </a:extLst>
        </xdr:cNvPr>
        <xdr:cNvCxnSpPr/>
      </xdr:nvCxnSpPr>
      <xdr:spPr>
        <a:xfrm flipV="1">
          <a:off x="21323300" y="10690754"/>
          <a:ext cx="838200" cy="107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62</xdr:row>
      <xdr:rowOff>29896</xdr:rowOff>
    </xdr:from>
    <xdr:to>
      <xdr:col>107</xdr:col>
      <xdr:colOff>101600</xdr:colOff>
      <xdr:row>62</xdr:row>
      <xdr:rowOff>131496</xdr:rowOff>
    </xdr:to>
    <xdr:sp macro="" textlink="">
      <xdr:nvSpPr>
        <xdr:cNvPr id="607" name="楕円 606">
          <a:extLst>
            <a:ext uri="{FF2B5EF4-FFF2-40B4-BE49-F238E27FC236}">
              <a16:creationId xmlns:a16="http://schemas.microsoft.com/office/drawing/2014/main" id="{00000000-0008-0000-0E00-00005F020000}"/>
            </a:ext>
          </a:extLst>
        </xdr:cNvPr>
        <xdr:cNvSpPr/>
      </xdr:nvSpPr>
      <xdr:spPr>
        <a:xfrm>
          <a:off x="20383500" y="106597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62</xdr:row>
      <xdr:rowOff>71643</xdr:rowOff>
    </xdr:from>
    <xdr:to>
      <xdr:col>111</xdr:col>
      <xdr:colOff>177800</xdr:colOff>
      <xdr:row>62</xdr:row>
      <xdr:rowOff>80696</xdr:rowOff>
    </xdr:to>
    <xdr:cxnSp macro="">
      <xdr:nvCxnSpPr>
        <xdr:cNvPr id="608" name="直線コネクタ 607">
          <a:extLst>
            <a:ext uri="{FF2B5EF4-FFF2-40B4-BE49-F238E27FC236}">
              <a16:creationId xmlns:a16="http://schemas.microsoft.com/office/drawing/2014/main" id="{00000000-0008-0000-0E00-000060020000}"/>
            </a:ext>
          </a:extLst>
        </xdr:cNvPr>
        <xdr:cNvCxnSpPr/>
      </xdr:nvCxnSpPr>
      <xdr:spPr>
        <a:xfrm flipV="1">
          <a:off x="20434300" y="10701543"/>
          <a:ext cx="889000" cy="90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62</xdr:row>
      <xdr:rowOff>38629</xdr:rowOff>
    </xdr:from>
    <xdr:to>
      <xdr:col>102</xdr:col>
      <xdr:colOff>165100</xdr:colOff>
      <xdr:row>62</xdr:row>
      <xdr:rowOff>140229</xdr:rowOff>
    </xdr:to>
    <xdr:sp macro="" textlink="">
      <xdr:nvSpPr>
        <xdr:cNvPr id="609" name="楕円 608">
          <a:extLst>
            <a:ext uri="{FF2B5EF4-FFF2-40B4-BE49-F238E27FC236}">
              <a16:creationId xmlns:a16="http://schemas.microsoft.com/office/drawing/2014/main" id="{00000000-0008-0000-0E00-000061020000}"/>
            </a:ext>
          </a:extLst>
        </xdr:cNvPr>
        <xdr:cNvSpPr/>
      </xdr:nvSpPr>
      <xdr:spPr>
        <a:xfrm>
          <a:off x="19494500" y="106685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62</xdr:row>
      <xdr:rowOff>80696</xdr:rowOff>
    </xdr:from>
    <xdr:to>
      <xdr:col>107</xdr:col>
      <xdr:colOff>50800</xdr:colOff>
      <xdr:row>62</xdr:row>
      <xdr:rowOff>89429</xdr:rowOff>
    </xdr:to>
    <xdr:cxnSp macro="">
      <xdr:nvCxnSpPr>
        <xdr:cNvPr id="610" name="直線コネクタ 609">
          <a:extLst>
            <a:ext uri="{FF2B5EF4-FFF2-40B4-BE49-F238E27FC236}">
              <a16:creationId xmlns:a16="http://schemas.microsoft.com/office/drawing/2014/main" id="{00000000-0008-0000-0E00-000062020000}"/>
            </a:ext>
          </a:extLst>
        </xdr:cNvPr>
        <xdr:cNvCxnSpPr/>
      </xdr:nvCxnSpPr>
      <xdr:spPr>
        <a:xfrm flipV="1">
          <a:off x="19545300" y="10710596"/>
          <a:ext cx="889000" cy="87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62</xdr:row>
      <xdr:rowOff>48184</xdr:rowOff>
    </xdr:from>
    <xdr:to>
      <xdr:col>98</xdr:col>
      <xdr:colOff>38100</xdr:colOff>
      <xdr:row>62</xdr:row>
      <xdr:rowOff>149784</xdr:rowOff>
    </xdr:to>
    <xdr:sp macro="" textlink="">
      <xdr:nvSpPr>
        <xdr:cNvPr id="611" name="楕円 610">
          <a:extLst>
            <a:ext uri="{FF2B5EF4-FFF2-40B4-BE49-F238E27FC236}">
              <a16:creationId xmlns:a16="http://schemas.microsoft.com/office/drawing/2014/main" id="{00000000-0008-0000-0E00-000063020000}"/>
            </a:ext>
          </a:extLst>
        </xdr:cNvPr>
        <xdr:cNvSpPr/>
      </xdr:nvSpPr>
      <xdr:spPr>
        <a:xfrm>
          <a:off x="18605500" y="106780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62</xdr:row>
      <xdr:rowOff>89429</xdr:rowOff>
    </xdr:from>
    <xdr:to>
      <xdr:col>102</xdr:col>
      <xdr:colOff>114300</xdr:colOff>
      <xdr:row>62</xdr:row>
      <xdr:rowOff>98984</xdr:rowOff>
    </xdr:to>
    <xdr:cxnSp macro="">
      <xdr:nvCxnSpPr>
        <xdr:cNvPr id="612" name="直線コネクタ 611">
          <a:extLst>
            <a:ext uri="{FF2B5EF4-FFF2-40B4-BE49-F238E27FC236}">
              <a16:creationId xmlns:a16="http://schemas.microsoft.com/office/drawing/2014/main" id="{00000000-0008-0000-0E00-000064020000}"/>
            </a:ext>
          </a:extLst>
        </xdr:cNvPr>
        <xdr:cNvCxnSpPr/>
      </xdr:nvCxnSpPr>
      <xdr:spPr>
        <a:xfrm flipV="1">
          <a:off x="18656300" y="10719329"/>
          <a:ext cx="889000" cy="95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63</xdr:row>
      <xdr:rowOff>27708</xdr:rowOff>
    </xdr:from>
    <xdr:ext cx="469744" cy="259045"/>
    <xdr:sp macro="" textlink="">
      <xdr:nvSpPr>
        <xdr:cNvPr id="613" name="n_1aveValue【学校施設】&#10;一人当たり面積">
          <a:extLst>
            <a:ext uri="{FF2B5EF4-FFF2-40B4-BE49-F238E27FC236}">
              <a16:creationId xmlns:a16="http://schemas.microsoft.com/office/drawing/2014/main" id="{00000000-0008-0000-0E00-000065020000}"/>
            </a:ext>
          </a:extLst>
        </xdr:cNvPr>
        <xdr:cNvSpPr txBox="1"/>
      </xdr:nvSpPr>
      <xdr:spPr>
        <a:xfrm>
          <a:off x="21075727" y="108290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63</xdr:row>
      <xdr:rowOff>17512</xdr:rowOff>
    </xdr:from>
    <xdr:ext cx="469744" cy="259045"/>
    <xdr:sp macro="" textlink="">
      <xdr:nvSpPr>
        <xdr:cNvPr id="614" name="n_2aveValue【学校施設】&#10;一人当たり面積">
          <a:extLst>
            <a:ext uri="{FF2B5EF4-FFF2-40B4-BE49-F238E27FC236}">
              <a16:creationId xmlns:a16="http://schemas.microsoft.com/office/drawing/2014/main" id="{00000000-0008-0000-0E00-000066020000}"/>
            </a:ext>
          </a:extLst>
        </xdr:cNvPr>
        <xdr:cNvSpPr txBox="1"/>
      </xdr:nvSpPr>
      <xdr:spPr>
        <a:xfrm>
          <a:off x="20199427" y="108188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63</xdr:row>
      <xdr:rowOff>12437</xdr:rowOff>
    </xdr:from>
    <xdr:ext cx="469744" cy="259045"/>
    <xdr:sp macro="" textlink="">
      <xdr:nvSpPr>
        <xdr:cNvPr id="615" name="n_3aveValue【学校施設】&#10;一人当たり面積">
          <a:extLst>
            <a:ext uri="{FF2B5EF4-FFF2-40B4-BE49-F238E27FC236}">
              <a16:creationId xmlns:a16="http://schemas.microsoft.com/office/drawing/2014/main" id="{00000000-0008-0000-0E00-000067020000}"/>
            </a:ext>
          </a:extLst>
        </xdr:cNvPr>
        <xdr:cNvSpPr txBox="1"/>
      </xdr:nvSpPr>
      <xdr:spPr>
        <a:xfrm>
          <a:off x="19310427" y="108137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63</xdr:row>
      <xdr:rowOff>19479</xdr:rowOff>
    </xdr:from>
    <xdr:ext cx="469744" cy="259045"/>
    <xdr:sp macro="" textlink="">
      <xdr:nvSpPr>
        <xdr:cNvPr id="616" name="n_4aveValue【学校施設】&#10;一人当たり面積">
          <a:extLst>
            <a:ext uri="{FF2B5EF4-FFF2-40B4-BE49-F238E27FC236}">
              <a16:creationId xmlns:a16="http://schemas.microsoft.com/office/drawing/2014/main" id="{00000000-0008-0000-0E00-000068020000}"/>
            </a:ext>
          </a:extLst>
        </xdr:cNvPr>
        <xdr:cNvSpPr txBox="1"/>
      </xdr:nvSpPr>
      <xdr:spPr>
        <a:xfrm>
          <a:off x="18421427" y="108208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60</xdr:row>
      <xdr:rowOff>138970</xdr:rowOff>
    </xdr:from>
    <xdr:ext cx="469744" cy="259045"/>
    <xdr:sp macro="" textlink="">
      <xdr:nvSpPr>
        <xdr:cNvPr id="617" name="n_1mainValue【学校施設】&#10;一人当たり面積">
          <a:extLst>
            <a:ext uri="{FF2B5EF4-FFF2-40B4-BE49-F238E27FC236}">
              <a16:creationId xmlns:a16="http://schemas.microsoft.com/office/drawing/2014/main" id="{00000000-0008-0000-0E00-000069020000}"/>
            </a:ext>
          </a:extLst>
        </xdr:cNvPr>
        <xdr:cNvSpPr txBox="1"/>
      </xdr:nvSpPr>
      <xdr:spPr>
        <a:xfrm>
          <a:off x="21075727" y="104259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60</xdr:row>
      <xdr:rowOff>148023</xdr:rowOff>
    </xdr:from>
    <xdr:ext cx="469744" cy="259045"/>
    <xdr:sp macro="" textlink="">
      <xdr:nvSpPr>
        <xdr:cNvPr id="618" name="n_2mainValue【学校施設】&#10;一人当たり面積">
          <a:extLst>
            <a:ext uri="{FF2B5EF4-FFF2-40B4-BE49-F238E27FC236}">
              <a16:creationId xmlns:a16="http://schemas.microsoft.com/office/drawing/2014/main" id="{00000000-0008-0000-0E00-00006A020000}"/>
            </a:ext>
          </a:extLst>
        </xdr:cNvPr>
        <xdr:cNvSpPr txBox="1"/>
      </xdr:nvSpPr>
      <xdr:spPr>
        <a:xfrm>
          <a:off x="20199427" y="104350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60</xdr:row>
      <xdr:rowOff>156756</xdr:rowOff>
    </xdr:from>
    <xdr:ext cx="469744" cy="259045"/>
    <xdr:sp macro="" textlink="">
      <xdr:nvSpPr>
        <xdr:cNvPr id="619" name="n_3mainValue【学校施設】&#10;一人当たり面積">
          <a:extLst>
            <a:ext uri="{FF2B5EF4-FFF2-40B4-BE49-F238E27FC236}">
              <a16:creationId xmlns:a16="http://schemas.microsoft.com/office/drawing/2014/main" id="{00000000-0008-0000-0E00-00006B020000}"/>
            </a:ext>
          </a:extLst>
        </xdr:cNvPr>
        <xdr:cNvSpPr txBox="1"/>
      </xdr:nvSpPr>
      <xdr:spPr>
        <a:xfrm>
          <a:off x="19310427" y="104437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60</xdr:row>
      <xdr:rowOff>166311</xdr:rowOff>
    </xdr:from>
    <xdr:ext cx="469744" cy="259045"/>
    <xdr:sp macro="" textlink="">
      <xdr:nvSpPr>
        <xdr:cNvPr id="620" name="n_4mainValue【学校施設】&#10;一人当たり面積">
          <a:extLst>
            <a:ext uri="{FF2B5EF4-FFF2-40B4-BE49-F238E27FC236}">
              <a16:creationId xmlns:a16="http://schemas.microsoft.com/office/drawing/2014/main" id="{00000000-0008-0000-0E00-00006C020000}"/>
            </a:ext>
          </a:extLst>
        </xdr:cNvPr>
        <xdr:cNvSpPr txBox="1"/>
      </xdr:nvSpPr>
      <xdr:spPr>
        <a:xfrm>
          <a:off x="18421427" y="104533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621" name="正方形/長方形 620">
          <a:extLst>
            <a:ext uri="{FF2B5EF4-FFF2-40B4-BE49-F238E27FC236}">
              <a16:creationId xmlns:a16="http://schemas.microsoft.com/office/drawing/2014/main" id="{00000000-0008-0000-0E00-00006D020000}"/>
            </a:ext>
          </a:extLst>
        </xdr:cNvPr>
        <xdr:cNvSpPr/>
      </xdr:nvSpPr>
      <xdr:spPr>
        <a:xfrm>
          <a:off x="12446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児童館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72</xdr:row>
      <xdr:rowOff>127000</xdr:rowOff>
    </xdr:from>
    <xdr:to>
      <xdr:col>74</xdr:col>
      <xdr:colOff>0</xdr:colOff>
      <xdr:row>74</xdr:row>
      <xdr:rowOff>38100</xdr:rowOff>
    </xdr:to>
    <xdr:sp macro="" textlink="">
      <xdr:nvSpPr>
        <xdr:cNvPr id="622" name="正方形/長方形 621">
          <a:extLst>
            <a:ext uri="{FF2B5EF4-FFF2-40B4-BE49-F238E27FC236}">
              <a16:creationId xmlns:a16="http://schemas.microsoft.com/office/drawing/2014/main" id="{00000000-0008-0000-0E00-00006E020000}"/>
            </a:ext>
          </a:extLst>
        </xdr:cNvPr>
        <xdr:cNvSpPr/>
      </xdr:nvSpPr>
      <xdr:spPr>
        <a:xfrm>
          <a:off x="12573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73</xdr:row>
      <xdr:rowOff>158750</xdr:rowOff>
    </xdr:from>
    <xdr:to>
      <xdr:col>74</xdr:col>
      <xdr:colOff>0</xdr:colOff>
      <xdr:row>75</xdr:row>
      <xdr:rowOff>69850</xdr:rowOff>
    </xdr:to>
    <xdr:sp macro="" textlink="">
      <xdr:nvSpPr>
        <xdr:cNvPr id="623" name="正方形/長方形 622">
          <a:extLst>
            <a:ext uri="{FF2B5EF4-FFF2-40B4-BE49-F238E27FC236}">
              <a16:creationId xmlns:a16="http://schemas.microsoft.com/office/drawing/2014/main" id="{00000000-0008-0000-0E00-00006F020000}"/>
            </a:ext>
          </a:extLst>
        </xdr:cNvPr>
        <xdr:cNvSpPr/>
      </xdr:nvSpPr>
      <xdr:spPr>
        <a:xfrm>
          <a:off x="12573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72</xdr:row>
      <xdr:rowOff>127000</xdr:rowOff>
    </xdr:from>
    <xdr:to>
      <xdr:col>79</xdr:col>
      <xdr:colOff>63500</xdr:colOff>
      <xdr:row>74</xdr:row>
      <xdr:rowOff>38100</xdr:rowOff>
    </xdr:to>
    <xdr:sp macro="" textlink="">
      <xdr:nvSpPr>
        <xdr:cNvPr id="624" name="正方形/長方形 623">
          <a:extLst>
            <a:ext uri="{FF2B5EF4-FFF2-40B4-BE49-F238E27FC236}">
              <a16:creationId xmlns:a16="http://schemas.microsoft.com/office/drawing/2014/main" id="{00000000-0008-0000-0E00-000070020000}"/>
            </a:ext>
          </a:extLst>
        </xdr:cNvPr>
        <xdr:cNvSpPr/>
      </xdr:nvSpPr>
      <xdr:spPr>
        <a:xfrm>
          <a:off x="13589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73</xdr:row>
      <xdr:rowOff>158750</xdr:rowOff>
    </xdr:from>
    <xdr:to>
      <xdr:col>79</xdr:col>
      <xdr:colOff>63500</xdr:colOff>
      <xdr:row>75</xdr:row>
      <xdr:rowOff>69850</xdr:rowOff>
    </xdr:to>
    <xdr:sp macro="" textlink="">
      <xdr:nvSpPr>
        <xdr:cNvPr id="625" name="正方形/長方形 624">
          <a:extLst>
            <a:ext uri="{FF2B5EF4-FFF2-40B4-BE49-F238E27FC236}">
              <a16:creationId xmlns:a16="http://schemas.microsoft.com/office/drawing/2014/main" id="{00000000-0008-0000-0E00-000071020000}"/>
            </a:ext>
          </a:extLst>
        </xdr:cNvPr>
        <xdr:cNvSpPr/>
      </xdr:nvSpPr>
      <xdr:spPr>
        <a:xfrm>
          <a:off x="13589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72</xdr:row>
      <xdr:rowOff>127000</xdr:rowOff>
    </xdr:from>
    <xdr:to>
      <xdr:col>85</xdr:col>
      <xdr:colOff>63500</xdr:colOff>
      <xdr:row>74</xdr:row>
      <xdr:rowOff>38100</xdr:rowOff>
    </xdr:to>
    <xdr:sp macro="" textlink="">
      <xdr:nvSpPr>
        <xdr:cNvPr id="626" name="正方形/長方形 625">
          <a:extLst>
            <a:ext uri="{FF2B5EF4-FFF2-40B4-BE49-F238E27FC236}">
              <a16:creationId xmlns:a16="http://schemas.microsoft.com/office/drawing/2014/main" id="{00000000-0008-0000-0E00-000072020000}"/>
            </a:ext>
          </a:extLst>
        </xdr:cNvPr>
        <xdr:cNvSpPr/>
      </xdr:nvSpPr>
      <xdr:spPr>
        <a:xfrm>
          <a:off x="14732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77</xdr:col>
      <xdr:colOff>63500</xdr:colOff>
      <xdr:row>73</xdr:row>
      <xdr:rowOff>158750</xdr:rowOff>
    </xdr:from>
    <xdr:to>
      <xdr:col>85</xdr:col>
      <xdr:colOff>63500</xdr:colOff>
      <xdr:row>75</xdr:row>
      <xdr:rowOff>69850</xdr:rowOff>
    </xdr:to>
    <xdr:sp macro="" textlink="">
      <xdr:nvSpPr>
        <xdr:cNvPr id="627" name="正方形/長方形 626">
          <a:extLst>
            <a:ext uri="{FF2B5EF4-FFF2-40B4-BE49-F238E27FC236}">
              <a16:creationId xmlns:a16="http://schemas.microsoft.com/office/drawing/2014/main" id="{00000000-0008-0000-0E00-000073020000}"/>
            </a:ext>
          </a:extLst>
        </xdr:cNvPr>
        <xdr:cNvSpPr/>
      </xdr:nvSpPr>
      <xdr:spPr>
        <a:xfrm>
          <a:off x="14732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628" name="正方形/長方形 627">
          <a:extLst>
            <a:ext uri="{FF2B5EF4-FFF2-40B4-BE49-F238E27FC236}">
              <a16:creationId xmlns:a16="http://schemas.microsoft.com/office/drawing/2014/main" id="{00000000-0008-0000-0E00-000074020000}"/>
            </a:ext>
          </a:extLst>
        </xdr:cNvPr>
        <xdr:cNvSpPr/>
      </xdr:nvSpPr>
      <xdr:spPr>
        <a:xfrm>
          <a:off x="12446000" y="1295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96</xdr:col>
      <xdr:colOff>0</xdr:colOff>
      <xdr:row>68</xdr:row>
      <xdr:rowOff>152400</xdr:rowOff>
    </xdr:from>
    <xdr:to>
      <xdr:col>120</xdr:col>
      <xdr:colOff>152400</xdr:colOff>
      <xdr:row>72</xdr:row>
      <xdr:rowOff>101600</xdr:rowOff>
    </xdr:to>
    <xdr:sp macro="" textlink="">
      <xdr:nvSpPr>
        <xdr:cNvPr id="629" name="正方形/長方形 628">
          <a:extLst>
            <a:ext uri="{FF2B5EF4-FFF2-40B4-BE49-F238E27FC236}">
              <a16:creationId xmlns:a16="http://schemas.microsoft.com/office/drawing/2014/main" id="{00000000-0008-0000-0E00-000075020000}"/>
            </a:ext>
          </a:extLst>
        </xdr:cNvPr>
        <xdr:cNvSpPr/>
      </xdr:nvSpPr>
      <xdr:spPr>
        <a:xfrm>
          <a:off x="18288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児童館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72</xdr:row>
      <xdr:rowOff>127000</xdr:rowOff>
    </xdr:from>
    <xdr:to>
      <xdr:col>104</xdr:col>
      <xdr:colOff>127000</xdr:colOff>
      <xdr:row>74</xdr:row>
      <xdr:rowOff>38100</xdr:rowOff>
    </xdr:to>
    <xdr:sp macro="" textlink="">
      <xdr:nvSpPr>
        <xdr:cNvPr id="630" name="正方形/長方形 629">
          <a:extLst>
            <a:ext uri="{FF2B5EF4-FFF2-40B4-BE49-F238E27FC236}">
              <a16:creationId xmlns:a16="http://schemas.microsoft.com/office/drawing/2014/main" id="{00000000-0008-0000-0E00-000076020000}"/>
            </a:ext>
          </a:extLst>
        </xdr:cNvPr>
        <xdr:cNvSpPr/>
      </xdr:nvSpPr>
      <xdr:spPr>
        <a:xfrm>
          <a:off x="18415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73</xdr:row>
      <xdr:rowOff>158750</xdr:rowOff>
    </xdr:from>
    <xdr:to>
      <xdr:col>104</xdr:col>
      <xdr:colOff>127000</xdr:colOff>
      <xdr:row>75</xdr:row>
      <xdr:rowOff>69850</xdr:rowOff>
    </xdr:to>
    <xdr:sp macro="" textlink="">
      <xdr:nvSpPr>
        <xdr:cNvPr id="631" name="正方形/長方形 630">
          <a:extLst>
            <a:ext uri="{FF2B5EF4-FFF2-40B4-BE49-F238E27FC236}">
              <a16:creationId xmlns:a16="http://schemas.microsoft.com/office/drawing/2014/main" id="{00000000-0008-0000-0E00-000077020000}"/>
            </a:ext>
          </a:extLst>
        </xdr:cNvPr>
        <xdr:cNvSpPr/>
      </xdr:nvSpPr>
      <xdr:spPr>
        <a:xfrm>
          <a:off x="18415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72</xdr:row>
      <xdr:rowOff>127000</xdr:rowOff>
    </xdr:from>
    <xdr:to>
      <xdr:col>110</xdr:col>
      <xdr:colOff>0</xdr:colOff>
      <xdr:row>74</xdr:row>
      <xdr:rowOff>38100</xdr:rowOff>
    </xdr:to>
    <xdr:sp macro="" textlink="">
      <xdr:nvSpPr>
        <xdr:cNvPr id="632" name="正方形/長方形 631">
          <a:extLst>
            <a:ext uri="{FF2B5EF4-FFF2-40B4-BE49-F238E27FC236}">
              <a16:creationId xmlns:a16="http://schemas.microsoft.com/office/drawing/2014/main" id="{00000000-0008-0000-0E00-000078020000}"/>
            </a:ext>
          </a:extLst>
        </xdr:cNvPr>
        <xdr:cNvSpPr/>
      </xdr:nvSpPr>
      <xdr:spPr>
        <a:xfrm>
          <a:off x="19431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73</xdr:row>
      <xdr:rowOff>158750</xdr:rowOff>
    </xdr:from>
    <xdr:to>
      <xdr:col>110</xdr:col>
      <xdr:colOff>0</xdr:colOff>
      <xdr:row>75</xdr:row>
      <xdr:rowOff>69850</xdr:rowOff>
    </xdr:to>
    <xdr:sp macro="" textlink="">
      <xdr:nvSpPr>
        <xdr:cNvPr id="633" name="正方形/長方形 632">
          <a:extLst>
            <a:ext uri="{FF2B5EF4-FFF2-40B4-BE49-F238E27FC236}">
              <a16:creationId xmlns:a16="http://schemas.microsoft.com/office/drawing/2014/main" id="{00000000-0008-0000-0E00-000079020000}"/>
            </a:ext>
          </a:extLst>
        </xdr:cNvPr>
        <xdr:cNvSpPr/>
      </xdr:nvSpPr>
      <xdr:spPr>
        <a:xfrm>
          <a:off x="19431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72</xdr:row>
      <xdr:rowOff>127000</xdr:rowOff>
    </xdr:from>
    <xdr:to>
      <xdr:col>116</xdr:col>
      <xdr:colOff>0</xdr:colOff>
      <xdr:row>74</xdr:row>
      <xdr:rowOff>38100</xdr:rowOff>
    </xdr:to>
    <xdr:sp macro="" textlink="">
      <xdr:nvSpPr>
        <xdr:cNvPr id="634" name="正方形/長方形 633">
          <a:extLst>
            <a:ext uri="{FF2B5EF4-FFF2-40B4-BE49-F238E27FC236}">
              <a16:creationId xmlns:a16="http://schemas.microsoft.com/office/drawing/2014/main" id="{00000000-0008-0000-0E00-00007A020000}"/>
            </a:ext>
          </a:extLst>
        </xdr:cNvPr>
        <xdr:cNvSpPr/>
      </xdr:nvSpPr>
      <xdr:spPr>
        <a:xfrm>
          <a:off x="20574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108</xdr:col>
      <xdr:colOff>0</xdr:colOff>
      <xdr:row>73</xdr:row>
      <xdr:rowOff>158750</xdr:rowOff>
    </xdr:from>
    <xdr:to>
      <xdr:col>116</xdr:col>
      <xdr:colOff>0</xdr:colOff>
      <xdr:row>75</xdr:row>
      <xdr:rowOff>69850</xdr:rowOff>
    </xdr:to>
    <xdr:sp macro="" textlink="">
      <xdr:nvSpPr>
        <xdr:cNvPr id="635" name="正方形/長方形 634">
          <a:extLst>
            <a:ext uri="{FF2B5EF4-FFF2-40B4-BE49-F238E27FC236}">
              <a16:creationId xmlns:a16="http://schemas.microsoft.com/office/drawing/2014/main" id="{00000000-0008-0000-0E00-00007B020000}"/>
            </a:ext>
          </a:extLst>
        </xdr:cNvPr>
        <xdr:cNvSpPr/>
      </xdr:nvSpPr>
      <xdr:spPr>
        <a:xfrm>
          <a:off x="20574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636" name="正方形/長方形 635">
          <a:extLst>
            <a:ext uri="{FF2B5EF4-FFF2-40B4-BE49-F238E27FC236}">
              <a16:creationId xmlns:a16="http://schemas.microsoft.com/office/drawing/2014/main" id="{00000000-0008-0000-0E00-00007C020000}"/>
            </a:ext>
          </a:extLst>
        </xdr:cNvPr>
        <xdr:cNvSpPr/>
      </xdr:nvSpPr>
      <xdr:spPr>
        <a:xfrm>
          <a:off x="18288000" y="1295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91</xdr:row>
      <xdr:rowOff>19050</xdr:rowOff>
    </xdr:from>
    <xdr:to>
      <xdr:col>90</xdr:col>
      <xdr:colOff>25400</xdr:colOff>
      <xdr:row>94</xdr:row>
      <xdr:rowOff>139700</xdr:rowOff>
    </xdr:to>
    <xdr:sp macro="" textlink="">
      <xdr:nvSpPr>
        <xdr:cNvPr id="637" name="正方形/長方形 636">
          <a:extLst>
            <a:ext uri="{FF2B5EF4-FFF2-40B4-BE49-F238E27FC236}">
              <a16:creationId xmlns:a16="http://schemas.microsoft.com/office/drawing/2014/main" id="{00000000-0008-0000-0E00-00007D020000}"/>
            </a:ext>
          </a:extLst>
        </xdr:cNvPr>
        <xdr:cNvSpPr/>
      </xdr:nvSpPr>
      <xdr:spPr>
        <a:xfrm>
          <a:off x="12446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公民館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94</xdr:row>
      <xdr:rowOff>165100</xdr:rowOff>
    </xdr:from>
    <xdr:to>
      <xdr:col>74</xdr:col>
      <xdr:colOff>0</xdr:colOff>
      <xdr:row>96</xdr:row>
      <xdr:rowOff>76200</xdr:rowOff>
    </xdr:to>
    <xdr:sp macro="" textlink="">
      <xdr:nvSpPr>
        <xdr:cNvPr id="638" name="正方形/長方形 637">
          <a:extLst>
            <a:ext uri="{FF2B5EF4-FFF2-40B4-BE49-F238E27FC236}">
              <a16:creationId xmlns:a16="http://schemas.microsoft.com/office/drawing/2014/main" id="{00000000-0008-0000-0E00-00007E020000}"/>
            </a:ext>
          </a:extLst>
        </xdr:cNvPr>
        <xdr:cNvSpPr/>
      </xdr:nvSpPr>
      <xdr:spPr>
        <a:xfrm>
          <a:off x="12573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96</xdr:row>
      <xdr:rowOff>25400</xdr:rowOff>
    </xdr:from>
    <xdr:to>
      <xdr:col>74</xdr:col>
      <xdr:colOff>0</xdr:colOff>
      <xdr:row>97</xdr:row>
      <xdr:rowOff>107950</xdr:rowOff>
    </xdr:to>
    <xdr:sp macro="" textlink="">
      <xdr:nvSpPr>
        <xdr:cNvPr id="639" name="正方形/長方形 638">
          <a:extLst>
            <a:ext uri="{FF2B5EF4-FFF2-40B4-BE49-F238E27FC236}">
              <a16:creationId xmlns:a16="http://schemas.microsoft.com/office/drawing/2014/main" id="{00000000-0008-0000-0E00-00007F020000}"/>
            </a:ext>
          </a:extLst>
        </xdr:cNvPr>
        <xdr:cNvSpPr/>
      </xdr:nvSpPr>
      <xdr:spPr>
        <a:xfrm>
          <a:off x="12573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92/108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94</xdr:row>
      <xdr:rowOff>165100</xdr:rowOff>
    </xdr:from>
    <xdr:to>
      <xdr:col>79</xdr:col>
      <xdr:colOff>63500</xdr:colOff>
      <xdr:row>96</xdr:row>
      <xdr:rowOff>76200</xdr:rowOff>
    </xdr:to>
    <xdr:sp macro="" textlink="">
      <xdr:nvSpPr>
        <xdr:cNvPr id="640" name="正方形/長方形 639">
          <a:extLst>
            <a:ext uri="{FF2B5EF4-FFF2-40B4-BE49-F238E27FC236}">
              <a16:creationId xmlns:a16="http://schemas.microsoft.com/office/drawing/2014/main" id="{00000000-0008-0000-0E00-000080020000}"/>
            </a:ext>
          </a:extLst>
        </xdr:cNvPr>
        <xdr:cNvSpPr/>
      </xdr:nvSpPr>
      <xdr:spPr>
        <a:xfrm>
          <a:off x="13589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96</xdr:row>
      <xdr:rowOff>25400</xdr:rowOff>
    </xdr:from>
    <xdr:to>
      <xdr:col>79</xdr:col>
      <xdr:colOff>63500</xdr:colOff>
      <xdr:row>97</xdr:row>
      <xdr:rowOff>107950</xdr:rowOff>
    </xdr:to>
    <xdr:sp macro="" textlink="">
      <xdr:nvSpPr>
        <xdr:cNvPr id="641" name="正方形/長方形 640">
          <a:extLst>
            <a:ext uri="{FF2B5EF4-FFF2-40B4-BE49-F238E27FC236}">
              <a16:creationId xmlns:a16="http://schemas.microsoft.com/office/drawing/2014/main" id="{00000000-0008-0000-0E00-000081020000}"/>
            </a:ext>
          </a:extLst>
        </xdr:cNvPr>
        <xdr:cNvSpPr/>
      </xdr:nvSpPr>
      <xdr:spPr>
        <a:xfrm>
          <a:off x="13589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94</xdr:row>
      <xdr:rowOff>165100</xdr:rowOff>
    </xdr:from>
    <xdr:to>
      <xdr:col>85</xdr:col>
      <xdr:colOff>63500</xdr:colOff>
      <xdr:row>96</xdr:row>
      <xdr:rowOff>76200</xdr:rowOff>
    </xdr:to>
    <xdr:sp macro="" textlink="">
      <xdr:nvSpPr>
        <xdr:cNvPr id="642" name="正方形/長方形 641">
          <a:extLst>
            <a:ext uri="{FF2B5EF4-FFF2-40B4-BE49-F238E27FC236}">
              <a16:creationId xmlns:a16="http://schemas.microsoft.com/office/drawing/2014/main" id="{00000000-0008-0000-0E00-000082020000}"/>
            </a:ext>
          </a:extLst>
        </xdr:cNvPr>
        <xdr:cNvSpPr/>
      </xdr:nvSpPr>
      <xdr:spPr>
        <a:xfrm>
          <a:off x="14732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77</xdr:col>
      <xdr:colOff>63500</xdr:colOff>
      <xdr:row>96</xdr:row>
      <xdr:rowOff>25400</xdr:rowOff>
    </xdr:from>
    <xdr:to>
      <xdr:col>85</xdr:col>
      <xdr:colOff>63500</xdr:colOff>
      <xdr:row>97</xdr:row>
      <xdr:rowOff>107950</xdr:rowOff>
    </xdr:to>
    <xdr:sp macro="" textlink="">
      <xdr:nvSpPr>
        <xdr:cNvPr id="643" name="正方形/長方形 642">
          <a:extLst>
            <a:ext uri="{FF2B5EF4-FFF2-40B4-BE49-F238E27FC236}">
              <a16:creationId xmlns:a16="http://schemas.microsoft.com/office/drawing/2014/main" id="{00000000-0008-0000-0E00-000083020000}"/>
            </a:ext>
          </a:extLst>
        </xdr:cNvPr>
        <xdr:cNvSpPr/>
      </xdr:nvSpPr>
      <xdr:spPr>
        <a:xfrm>
          <a:off x="14732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644" name="正方形/長方形 643">
          <a:extLst>
            <a:ext uri="{FF2B5EF4-FFF2-40B4-BE49-F238E27FC236}">
              <a16:creationId xmlns:a16="http://schemas.microsoft.com/office/drawing/2014/main" id="{00000000-0008-0000-0E00-000084020000}"/>
            </a:ext>
          </a:extLst>
        </xdr:cNvPr>
        <xdr:cNvSpPr/>
      </xdr:nvSpPr>
      <xdr:spPr>
        <a:xfrm>
          <a:off x="12446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645" name="テキスト ボックス 644">
          <a:extLst>
            <a:ext uri="{FF2B5EF4-FFF2-40B4-BE49-F238E27FC236}">
              <a16:creationId xmlns:a16="http://schemas.microsoft.com/office/drawing/2014/main" id="{00000000-0008-0000-0E00-000085020000}"/>
            </a:ext>
          </a:extLst>
        </xdr:cNvPr>
        <xdr:cNvSpPr txBox="1"/>
      </xdr:nvSpPr>
      <xdr:spPr>
        <a:xfrm>
          <a:off x="12407900" y="1657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646" name="直線コネクタ 645">
          <a:extLst>
            <a:ext uri="{FF2B5EF4-FFF2-40B4-BE49-F238E27FC236}">
              <a16:creationId xmlns:a16="http://schemas.microsoft.com/office/drawing/2014/main" id="{00000000-0008-0000-0E00-000086020000}"/>
            </a:ext>
          </a:extLst>
        </xdr:cNvPr>
        <xdr:cNvCxnSpPr/>
      </xdr:nvCxnSpPr>
      <xdr:spPr>
        <a:xfrm>
          <a:off x="12446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647" name="テキスト ボックス 646">
          <a:extLst>
            <a:ext uri="{FF2B5EF4-FFF2-40B4-BE49-F238E27FC236}">
              <a16:creationId xmlns:a16="http://schemas.microsoft.com/office/drawing/2014/main" id="{00000000-0008-0000-0E00-000087020000}"/>
            </a:ext>
          </a:extLst>
        </xdr:cNvPr>
        <xdr:cNvSpPr txBox="1"/>
      </xdr:nvSpPr>
      <xdr:spPr>
        <a:xfrm>
          <a:off x="11978821" y="189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108</xdr:row>
      <xdr:rowOff>152400</xdr:rowOff>
    </xdr:from>
    <xdr:to>
      <xdr:col>89</xdr:col>
      <xdr:colOff>177800</xdr:colOff>
      <xdr:row>108</xdr:row>
      <xdr:rowOff>152400</xdr:rowOff>
    </xdr:to>
    <xdr:cxnSp macro="">
      <xdr:nvCxnSpPr>
        <xdr:cNvPr id="648" name="直線コネクタ 647">
          <a:extLst>
            <a:ext uri="{FF2B5EF4-FFF2-40B4-BE49-F238E27FC236}">
              <a16:creationId xmlns:a16="http://schemas.microsoft.com/office/drawing/2014/main" id="{00000000-0008-0000-0E00-000088020000}"/>
            </a:ext>
          </a:extLst>
        </xdr:cNvPr>
        <xdr:cNvCxnSpPr/>
      </xdr:nvCxnSpPr>
      <xdr:spPr>
        <a:xfrm>
          <a:off x="12446000" y="186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108</xdr:row>
      <xdr:rowOff>10177</xdr:rowOff>
    </xdr:from>
    <xdr:ext cx="467179" cy="259045"/>
    <xdr:sp macro="" textlink="">
      <xdr:nvSpPr>
        <xdr:cNvPr id="649" name="テキスト ボックス 648">
          <a:extLst>
            <a:ext uri="{FF2B5EF4-FFF2-40B4-BE49-F238E27FC236}">
              <a16:creationId xmlns:a16="http://schemas.microsoft.com/office/drawing/2014/main" id="{00000000-0008-0000-0E00-000089020000}"/>
            </a:ext>
          </a:extLst>
        </xdr:cNvPr>
        <xdr:cNvSpPr txBox="1"/>
      </xdr:nvSpPr>
      <xdr:spPr>
        <a:xfrm>
          <a:off x="11978821" y="185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106</xdr:row>
      <xdr:rowOff>114300</xdr:rowOff>
    </xdr:from>
    <xdr:to>
      <xdr:col>89</xdr:col>
      <xdr:colOff>177800</xdr:colOff>
      <xdr:row>106</xdr:row>
      <xdr:rowOff>114300</xdr:rowOff>
    </xdr:to>
    <xdr:cxnSp macro="">
      <xdr:nvCxnSpPr>
        <xdr:cNvPr id="650" name="直線コネクタ 649">
          <a:extLst>
            <a:ext uri="{FF2B5EF4-FFF2-40B4-BE49-F238E27FC236}">
              <a16:creationId xmlns:a16="http://schemas.microsoft.com/office/drawing/2014/main" id="{00000000-0008-0000-0E00-00008A020000}"/>
            </a:ext>
          </a:extLst>
        </xdr:cNvPr>
        <xdr:cNvCxnSpPr/>
      </xdr:nvCxnSpPr>
      <xdr:spPr>
        <a:xfrm>
          <a:off x="12446000" y="182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105</xdr:row>
      <xdr:rowOff>143527</xdr:rowOff>
    </xdr:from>
    <xdr:ext cx="403059" cy="259045"/>
    <xdr:sp macro="" textlink="">
      <xdr:nvSpPr>
        <xdr:cNvPr id="651" name="テキスト ボックス 650">
          <a:extLst>
            <a:ext uri="{FF2B5EF4-FFF2-40B4-BE49-F238E27FC236}">
              <a16:creationId xmlns:a16="http://schemas.microsoft.com/office/drawing/2014/main" id="{00000000-0008-0000-0E00-00008B020000}"/>
            </a:ext>
          </a:extLst>
        </xdr:cNvPr>
        <xdr:cNvSpPr txBox="1"/>
      </xdr:nvSpPr>
      <xdr:spPr>
        <a:xfrm>
          <a:off x="12042941" y="1814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104</xdr:row>
      <xdr:rowOff>76200</xdr:rowOff>
    </xdr:from>
    <xdr:to>
      <xdr:col>89</xdr:col>
      <xdr:colOff>177800</xdr:colOff>
      <xdr:row>104</xdr:row>
      <xdr:rowOff>76200</xdr:rowOff>
    </xdr:to>
    <xdr:cxnSp macro="">
      <xdr:nvCxnSpPr>
        <xdr:cNvPr id="652" name="直線コネクタ 651">
          <a:extLst>
            <a:ext uri="{FF2B5EF4-FFF2-40B4-BE49-F238E27FC236}">
              <a16:creationId xmlns:a16="http://schemas.microsoft.com/office/drawing/2014/main" id="{00000000-0008-0000-0E00-00008C020000}"/>
            </a:ext>
          </a:extLst>
        </xdr:cNvPr>
        <xdr:cNvCxnSpPr/>
      </xdr:nvCxnSpPr>
      <xdr:spPr>
        <a:xfrm>
          <a:off x="12446000" y="179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103</xdr:row>
      <xdr:rowOff>105427</xdr:rowOff>
    </xdr:from>
    <xdr:ext cx="403059" cy="259045"/>
    <xdr:sp macro="" textlink="">
      <xdr:nvSpPr>
        <xdr:cNvPr id="653" name="テキスト ボックス 652">
          <a:extLst>
            <a:ext uri="{FF2B5EF4-FFF2-40B4-BE49-F238E27FC236}">
              <a16:creationId xmlns:a16="http://schemas.microsoft.com/office/drawing/2014/main" id="{00000000-0008-0000-0E00-00008D020000}"/>
            </a:ext>
          </a:extLst>
        </xdr:cNvPr>
        <xdr:cNvSpPr txBox="1"/>
      </xdr:nvSpPr>
      <xdr:spPr>
        <a:xfrm>
          <a:off x="12042941" y="1776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102</xdr:row>
      <xdr:rowOff>38100</xdr:rowOff>
    </xdr:from>
    <xdr:to>
      <xdr:col>89</xdr:col>
      <xdr:colOff>177800</xdr:colOff>
      <xdr:row>102</xdr:row>
      <xdr:rowOff>38100</xdr:rowOff>
    </xdr:to>
    <xdr:cxnSp macro="">
      <xdr:nvCxnSpPr>
        <xdr:cNvPr id="654" name="直線コネクタ 653">
          <a:extLst>
            <a:ext uri="{FF2B5EF4-FFF2-40B4-BE49-F238E27FC236}">
              <a16:creationId xmlns:a16="http://schemas.microsoft.com/office/drawing/2014/main" id="{00000000-0008-0000-0E00-00008E020000}"/>
            </a:ext>
          </a:extLst>
        </xdr:cNvPr>
        <xdr:cNvCxnSpPr/>
      </xdr:nvCxnSpPr>
      <xdr:spPr>
        <a:xfrm>
          <a:off x="12446000" y="175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101</xdr:row>
      <xdr:rowOff>67327</xdr:rowOff>
    </xdr:from>
    <xdr:ext cx="403059" cy="259045"/>
    <xdr:sp macro="" textlink="">
      <xdr:nvSpPr>
        <xdr:cNvPr id="655" name="テキスト ボックス 654">
          <a:extLst>
            <a:ext uri="{FF2B5EF4-FFF2-40B4-BE49-F238E27FC236}">
              <a16:creationId xmlns:a16="http://schemas.microsoft.com/office/drawing/2014/main" id="{00000000-0008-0000-0E00-00008F020000}"/>
            </a:ext>
          </a:extLst>
        </xdr:cNvPr>
        <xdr:cNvSpPr txBox="1"/>
      </xdr:nvSpPr>
      <xdr:spPr>
        <a:xfrm>
          <a:off x="12042941" y="1738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100</xdr:row>
      <xdr:rowOff>0</xdr:rowOff>
    </xdr:from>
    <xdr:to>
      <xdr:col>89</xdr:col>
      <xdr:colOff>177800</xdr:colOff>
      <xdr:row>100</xdr:row>
      <xdr:rowOff>0</xdr:rowOff>
    </xdr:to>
    <xdr:cxnSp macro="">
      <xdr:nvCxnSpPr>
        <xdr:cNvPr id="656" name="直線コネクタ 655">
          <a:extLst>
            <a:ext uri="{FF2B5EF4-FFF2-40B4-BE49-F238E27FC236}">
              <a16:creationId xmlns:a16="http://schemas.microsoft.com/office/drawing/2014/main" id="{00000000-0008-0000-0E00-000090020000}"/>
            </a:ext>
          </a:extLst>
        </xdr:cNvPr>
        <xdr:cNvCxnSpPr/>
      </xdr:nvCxnSpPr>
      <xdr:spPr>
        <a:xfrm>
          <a:off x="12446000" y="1714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99</xdr:row>
      <xdr:rowOff>29227</xdr:rowOff>
    </xdr:from>
    <xdr:ext cx="338939" cy="259045"/>
    <xdr:sp macro="" textlink="">
      <xdr:nvSpPr>
        <xdr:cNvPr id="657" name="テキスト ボックス 656">
          <a:extLst>
            <a:ext uri="{FF2B5EF4-FFF2-40B4-BE49-F238E27FC236}">
              <a16:creationId xmlns:a16="http://schemas.microsoft.com/office/drawing/2014/main" id="{00000000-0008-0000-0E00-000091020000}"/>
            </a:ext>
          </a:extLst>
        </xdr:cNvPr>
        <xdr:cNvSpPr txBox="1"/>
      </xdr:nvSpPr>
      <xdr:spPr>
        <a:xfrm>
          <a:off x="12107061" y="17002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658" name="直線コネクタ 657">
          <a:extLst>
            <a:ext uri="{FF2B5EF4-FFF2-40B4-BE49-F238E27FC236}">
              <a16:creationId xmlns:a16="http://schemas.microsoft.com/office/drawing/2014/main" id="{00000000-0008-0000-0E00-000092020000}"/>
            </a:ext>
          </a:extLst>
        </xdr:cNvPr>
        <xdr:cNvCxnSpPr/>
      </xdr:nvCxnSpPr>
      <xdr:spPr>
        <a:xfrm>
          <a:off x="12446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97</xdr:row>
      <xdr:rowOff>133350</xdr:rowOff>
    </xdr:from>
    <xdr:to>
      <xdr:col>90</xdr:col>
      <xdr:colOff>25400</xdr:colOff>
      <xdr:row>111</xdr:row>
      <xdr:rowOff>19050</xdr:rowOff>
    </xdr:to>
    <xdr:sp macro="" textlink="">
      <xdr:nvSpPr>
        <xdr:cNvPr id="659" name="【公民館】&#10;有形固定資産減価償却率グラフ枠">
          <a:extLst>
            <a:ext uri="{FF2B5EF4-FFF2-40B4-BE49-F238E27FC236}">
              <a16:creationId xmlns:a16="http://schemas.microsoft.com/office/drawing/2014/main" id="{00000000-0008-0000-0E00-000093020000}"/>
            </a:ext>
          </a:extLst>
        </xdr:cNvPr>
        <xdr:cNvSpPr/>
      </xdr:nvSpPr>
      <xdr:spPr>
        <a:xfrm>
          <a:off x="12446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100</xdr:row>
      <xdr:rowOff>0</xdr:rowOff>
    </xdr:from>
    <xdr:to>
      <xdr:col>85</xdr:col>
      <xdr:colOff>126364</xdr:colOff>
      <xdr:row>107</xdr:row>
      <xdr:rowOff>69850</xdr:rowOff>
    </xdr:to>
    <xdr:cxnSp macro="">
      <xdr:nvCxnSpPr>
        <xdr:cNvPr id="660" name="直線コネクタ 659">
          <a:extLst>
            <a:ext uri="{FF2B5EF4-FFF2-40B4-BE49-F238E27FC236}">
              <a16:creationId xmlns:a16="http://schemas.microsoft.com/office/drawing/2014/main" id="{00000000-0008-0000-0E00-000094020000}"/>
            </a:ext>
          </a:extLst>
        </xdr:cNvPr>
        <xdr:cNvCxnSpPr/>
      </xdr:nvCxnSpPr>
      <xdr:spPr>
        <a:xfrm flipV="1">
          <a:off x="16318864" y="17145000"/>
          <a:ext cx="0" cy="1270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107</xdr:row>
      <xdr:rowOff>73677</xdr:rowOff>
    </xdr:from>
    <xdr:ext cx="469744" cy="259045"/>
    <xdr:sp macro="" textlink="">
      <xdr:nvSpPr>
        <xdr:cNvPr id="661" name="【公民館】&#10;有形固定資産減価償却率最小値テキスト">
          <a:extLst>
            <a:ext uri="{FF2B5EF4-FFF2-40B4-BE49-F238E27FC236}">
              <a16:creationId xmlns:a16="http://schemas.microsoft.com/office/drawing/2014/main" id="{00000000-0008-0000-0E00-000095020000}"/>
            </a:ext>
          </a:extLst>
        </xdr:cNvPr>
        <xdr:cNvSpPr txBox="1"/>
      </xdr:nvSpPr>
      <xdr:spPr>
        <a:xfrm>
          <a:off x="16357600" y="18418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107</xdr:row>
      <xdr:rowOff>69850</xdr:rowOff>
    </xdr:from>
    <xdr:to>
      <xdr:col>86</xdr:col>
      <xdr:colOff>25400</xdr:colOff>
      <xdr:row>107</xdr:row>
      <xdr:rowOff>69850</xdr:rowOff>
    </xdr:to>
    <xdr:cxnSp macro="">
      <xdr:nvCxnSpPr>
        <xdr:cNvPr id="662" name="直線コネクタ 661">
          <a:extLst>
            <a:ext uri="{FF2B5EF4-FFF2-40B4-BE49-F238E27FC236}">
              <a16:creationId xmlns:a16="http://schemas.microsoft.com/office/drawing/2014/main" id="{00000000-0008-0000-0E00-000096020000}"/>
            </a:ext>
          </a:extLst>
        </xdr:cNvPr>
        <xdr:cNvCxnSpPr/>
      </xdr:nvCxnSpPr>
      <xdr:spPr>
        <a:xfrm>
          <a:off x="16230600" y="18415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98</xdr:row>
      <xdr:rowOff>118127</xdr:rowOff>
    </xdr:from>
    <xdr:ext cx="340478" cy="259045"/>
    <xdr:sp macro="" textlink="">
      <xdr:nvSpPr>
        <xdr:cNvPr id="663" name="【公民館】&#10;有形固定資産減価償却率最大値テキスト">
          <a:extLst>
            <a:ext uri="{FF2B5EF4-FFF2-40B4-BE49-F238E27FC236}">
              <a16:creationId xmlns:a16="http://schemas.microsoft.com/office/drawing/2014/main" id="{00000000-0008-0000-0E00-000097020000}"/>
            </a:ext>
          </a:extLst>
        </xdr:cNvPr>
        <xdr:cNvSpPr txBox="1"/>
      </xdr:nvSpPr>
      <xdr:spPr>
        <a:xfrm>
          <a:off x="16357600" y="16920227"/>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100</xdr:row>
      <xdr:rowOff>0</xdr:rowOff>
    </xdr:from>
    <xdr:to>
      <xdr:col>86</xdr:col>
      <xdr:colOff>25400</xdr:colOff>
      <xdr:row>100</xdr:row>
      <xdr:rowOff>0</xdr:rowOff>
    </xdr:to>
    <xdr:cxnSp macro="">
      <xdr:nvCxnSpPr>
        <xdr:cNvPr id="664" name="直線コネクタ 663">
          <a:extLst>
            <a:ext uri="{FF2B5EF4-FFF2-40B4-BE49-F238E27FC236}">
              <a16:creationId xmlns:a16="http://schemas.microsoft.com/office/drawing/2014/main" id="{00000000-0008-0000-0E00-000098020000}"/>
            </a:ext>
          </a:extLst>
        </xdr:cNvPr>
        <xdr:cNvCxnSpPr/>
      </xdr:nvCxnSpPr>
      <xdr:spPr>
        <a:xfrm>
          <a:off x="16230600" y="17145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103</xdr:row>
      <xdr:rowOff>118127</xdr:rowOff>
    </xdr:from>
    <xdr:ext cx="405111" cy="259045"/>
    <xdr:sp macro="" textlink="">
      <xdr:nvSpPr>
        <xdr:cNvPr id="665" name="【公民館】&#10;有形固定資産減価償却率平均値テキスト">
          <a:extLst>
            <a:ext uri="{FF2B5EF4-FFF2-40B4-BE49-F238E27FC236}">
              <a16:creationId xmlns:a16="http://schemas.microsoft.com/office/drawing/2014/main" id="{00000000-0008-0000-0E00-000099020000}"/>
            </a:ext>
          </a:extLst>
        </xdr:cNvPr>
        <xdr:cNvSpPr txBox="1"/>
      </xdr:nvSpPr>
      <xdr:spPr>
        <a:xfrm>
          <a:off x="16357600" y="1777747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104</xdr:row>
      <xdr:rowOff>95250</xdr:rowOff>
    </xdr:from>
    <xdr:to>
      <xdr:col>85</xdr:col>
      <xdr:colOff>177800</xdr:colOff>
      <xdr:row>105</xdr:row>
      <xdr:rowOff>25400</xdr:rowOff>
    </xdr:to>
    <xdr:sp macro="" textlink="">
      <xdr:nvSpPr>
        <xdr:cNvPr id="666" name="フローチャート: 判断 665">
          <a:extLst>
            <a:ext uri="{FF2B5EF4-FFF2-40B4-BE49-F238E27FC236}">
              <a16:creationId xmlns:a16="http://schemas.microsoft.com/office/drawing/2014/main" id="{00000000-0008-0000-0E00-00009A020000}"/>
            </a:ext>
          </a:extLst>
        </xdr:cNvPr>
        <xdr:cNvSpPr/>
      </xdr:nvSpPr>
      <xdr:spPr>
        <a:xfrm>
          <a:off x="16268700" y="179260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104</xdr:row>
      <xdr:rowOff>106680</xdr:rowOff>
    </xdr:from>
    <xdr:to>
      <xdr:col>81</xdr:col>
      <xdr:colOff>101600</xdr:colOff>
      <xdr:row>105</xdr:row>
      <xdr:rowOff>36830</xdr:rowOff>
    </xdr:to>
    <xdr:sp macro="" textlink="">
      <xdr:nvSpPr>
        <xdr:cNvPr id="667" name="フローチャート: 判断 666">
          <a:extLst>
            <a:ext uri="{FF2B5EF4-FFF2-40B4-BE49-F238E27FC236}">
              <a16:creationId xmlns:a16="http://schemas.microsoft.com/office/drawing/2014/main" id="{00000000-0008-0000-0E00-00009B020000}"/>
            </a:ext>
          </a:extLst>
        </xdr:cNvPr>
        <xdr:cNvSpPr/>
      </xdr:nvSpPr>
      <xdr:spPr>
        <a:xfrm>
          <a:off x="15430500" y="179374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104</xdr:row>
      <xdr:rowOff>57150</xdr:rowOff>
    </xdr:from>
    <xdr:to>
      <xdr:col>76</xdr:col>
      <xdr:colOff>165100</xdr:colOff>
      <xdr:row>104</xdr:row>
      <xdr:rowOff>158750</xdr:rowOff>
    </xdr:to>
    <xdr:sp macro="" textlink="">
      <xdr:nvSpPr>
        <xdr:cNvPr id="668" name="フローチャート: 判断 667">
          <a:extLst>
            <a:ext uri="{FF2B5EF4-FFF2-40B4-BE49-F238E27FC236}">
              <a16:creationId xmlns:a16="http://schemas.microsoft.com/office/drawing/2014/main" id="{00000000-0008-0000-0E00-00009C020000}"/>
            </a:ext>
          </a:extLst>
        </xdr:cNvPr>
        <xdr:cNvSpPr/>
      </xdr:nvSpPr>
      <xdr:spPr>
        <a:xfrm>
          <a:off x="14541500" y="178879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104</xdr:row>
      <xdr:rowOff>45720</xdr:rowOff>
    </xdr:from>
    <xdr:to>
      <xdr:col>72</xdr:col>
      <xdr:colOff>38100</xdr:colOff>
      <xdr:row>104</xdr:row>
      <xdr:rowOff>147320</xdr:rowOff>
    </xdr:to>
    <xdr:sp macro="" textlink="">
      <xdr:nvSpPr>
        <xdr:cNvPr id="669" name="フローチャート: 判断 668">
          <a:extLst>
            <a:ext uri="{FF2B5EF4-FFF2-40B4-BE49-F238E27FC236}">
              <a16:creationId xmlns:a16="http://schemas.microsoft.com/office/drawing/2014/main" id="{00000000-0008-0000-0E00-00009D020000}"/>
            </a:ext>
          </a:extLst>
        </xdr:cNvPr>
        <xdr:cNvSpPr/>
      </xdr:nvSpPr>
      <xdr:spPr>
        <a:xfrm>
          <a:off x="13652500" y="178765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104</xdr:row>
      <xdr:rowOff>31750</xdr:rowOff>
    </xdr:from>
    <xdr:to>
      <xdr:col>67</xdr:col>
      <xdr:colOff>101600</xdr:colOff>
      <xdr:row>104</xdr:row>
      <xdr:rowOff>133350</xdr:rowOff>
    </xdr:to>
    <xdr:sp macro="" textlink="">
      <xdr:nvSpPr>
        <xdr:cNvPr id="670" name="フローチャート: 判断 669">
          <a:extLst>
            <a:ext uri="{FF2B5EF4-FFF2-40B4-BE49-F238E27FC236}">
              <a16:creationId xmlns:a16="http://schemas.microsoft.com/office/drawing/2014/main" id="{00000000-0008-0000-0E00-00009E020000}"/>
            </a:ext>
          </a:extLst>
        </xdr:cNvPr>
        <xdr:cNvSpPr/>
      </xdr:nvSpPr>
      <xdr:spPr>
        <a:xfrm>
          <a:off x="12763500" y="17862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671" name="テキスト ボックス 670">
          <a:extLst>
            <a:ext uri="{FF2B5EF4-FFF2-40B4-BE49-F238E27FC236}">
              <a16:creationId xmlns:a16="http://schemas.microsoft.com/office/drawing/2014/main" id="{00000000-0008-0000-0E00-00009F020000}"/>
            </a:ext>
          </a:extLst>
        </xdr:cNvPr>
        <xdr:cNvSpPr txBox="1"/>
      </xdr:nvSpPr>
      <xdr:spPr>
        <a:xfrm>
          <a:off x="16129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672" name="テキスト ボックス 671">
          <a:extLst>
            <a:ext uri="{FF2B5EF4-FFF2-40B4-BE49-F238E27FC236}">
              <a16:creationId xmlns:a16="http://schemas.microsoft.com/office/drawing/2014/main" id="{00000000-0008-0000-0E00-0000A0020000}"/>
            </a:ext>
          </a:extLst>
        </xdr:cNvPr>
        <xdr:cNvSpPr txBox="1"/>
      </xdr:nvSpPr>
      <xdr:spPr>
        <a:xfrm>
          <a:off x="15290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673" name="テキスト ボックス 672">
          <a:extLst>
            <a:ext uri="{FF2B5EF4-FFF2-40B4-BE49-F238E27FC236}">
              <a16:creationId xmlns:a16="http://schemas.microsoft.com/office/drawing/2014/main" id="{00000000-0008-0000-0E00-0000A1020000}"/>
            </a:ext>
          </a:extLst>
        </xdr:cNvPr>
        <xdr:cNvSpPr txBox="1"/>
      </xdr:nvSpPr>
      <xdr:spPr>
        <a:xfrm>
          <a:off x="14401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674" name="テキスト ボックス 673">
          <a:extLst>
            <a:ext uri="{FF2B5EF4-FFF2-40B4-BE49-F238E27FC236}">
              <a16:creationId xmlns:a16="http://schemas.microsoft.com/office/drawing/2014/main" id="{00000000-0008-0000-0E00-0000A2020000}"/>
            </a:ext>
          </a:extLst>
        </xdr:cNvPr>
        <xdr:cNvSpPr txBox="1"/>
      </xdr:nvSpPr>
      <xdr:spPr>
        <a:xfrm>
          <a:off x="13512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675" name="テキスト ボックス 674">
          <a:extLst>
            <a:ext uri="{FF2B5EF4-FFF2-40B4-BE49-F238E27FC236}">
              <a16:creationId xmlns:a16="http://schemas.microsoft.com/office/drawing/2014/main" id="{00000000-0008-0000-0E00-0000A3020000}"/>
            </a:ext>
          </a:extLst>
        </xdr:cNvPr>
        <xdr:cNvSpPr txBox="1"/>
      </xdr:nvSpPr>
      <xdr:spPr>
        <a:xfrm>
          <a:off x="12623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106</xdr:row>
      <xdr:rowOff>105411</xdr:rowOff>
    </xdr:from>
    <xdr:to>
      <xdr:col>85</xdr:col>
      <xdr:colOff>177800</xdr:colOff>
      <xdr:row>107</xdr:row>
      <xdr:rowOff>35561</xdr:rowOff>
    </xdr:to>
    <xdr:sp macro="" textlink="">
      <xdr:nvSpPr>
        <xdr:cNvPr id="676" name="楕円 675">
          <a:extLst>
            <a:ext uri="{FF2B5EF4-FFF2-40B4-BE49-F238E27FC236}">
              <a16:creationId xmlns:a16="http://schemas.microsoft.com/office/drawing/2014/main" id="{00000000-0008-0000-0E00-0000A4020000}"/>
            </a:ext>
          </a:extLst>
        </xdr:cNvPr>
        <xdr:cNvSpPr/>
      </xdr:nvSpPr>
      <xdr:spPr>
        <a:xfrm>
          <a:off x="16268700" y="182791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106</xdr:row>
      <xdr:rowOff>20338</xdr:rowOff>
    </xdr:from>
    <xdr:ext cx="405111" cy="259045"/>
    <xdr:sp macro="" textlink="">
      <xdr:nvSpPr>
        <xdr:cNvPr id="677" name="【公民館】&#10;有形固定資産減価償却率該当値テキスト">
          <a:extLst>
            <a:ext uri="{FF2B5EF4-FFF2-40B4-BE49-F238E27FC236}">
              <a16:creationId xmlns:a16="http://schemas.microsoft.com/office/drawing/2014/main" id="{00000000-0008-0000-0E00-0000A5020000}"/>
            </a:ext>
          </a:extLst>
        </xdr:cNvPr>
        <xdr:cNvSpPr txBox="1"/>
      </xdr:nvSpPr>
      <xdr:spPr>
        <a:xfrm>
          <a:off x="16357600" y="181940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106</xdr:row>
      <xdr:rowOff>102870</xdr:rowOff>
    </xdr:from>
    <xdr:to>
      <xdr:col>81</xdr:col>
      <xdr:colOff>101600</xdr:colOff>
      <xdr:row>107</xdr:row>
      <xdr:rowOff>33020</xdr:rowOff>
    </xdr:to>
    <xdr:sp macro="" textlink="">
      <xdr:nvSpPr>
        <xdr:cNvPr id="678" name="楕円 677">
          <a:extLst>
            <a:ext uri="{FF2B5EF4-FFF2-40B4-BE49-F238E27FC236}">
              <a16:creationId xmlns:a16="http://schemas.microsoft.com/office/drawing/2014/main" id="{00000000-0008-0000-0E00-0000A6020000}"/>
            </a:ext>
          </a:extLst>
        </xdr:cNvPr>
        <xdr:cNvSpPr/>
      </xdr:nvSpPr>
      <xdr:spPr>
        <a:xfrm>
          <a:off x="15430500" y="182765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106</xdr:row>
      <xdr:rowOff>153670</xdr:rowOff>
    </xdr:from>
    <xdr:to>
      <xdr:col>85</xdr:col>
      <xdr:colOff>127000</xdr:colOff>
      <xdr:row>106</xdr:row>
      <xdr:rowOff>156211</xdr:rowOff>
    </xdr:to>
    <xdr:cxnSp macro="">
      <xdr:nvCxnSpPr>
        <xdr:cNvPr id="679" name="直線コネクタ 678">
          <a:extLst>
            <a:ext uri="{FF2B5EF4-FFF2-40B4-BE49-F238E27FC236}">
              <a16:creationId xmlns:a16="http://schemas.microsoft.com/office/drawing/2014/main" id="{00000000-0008-0000-0E00-0000A7020000}"/>
            </a:ext>
          </a:extLst>
        </xdr:cNvPr>
        <xdr:cNvCxnSpPr/>
      </xdr:nvCxnSpPr>
      <xdr:spPr>
        <a:xfrm>
          <a:off x="15481300" y="18327370"/>
          <a:ext cx="838200" cy="25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106</xdr:row>
      <xdr:rowOff>99061</xdr:rowOff>
    </xdr:from>
    <xdr:to>
      <xdr:col>76</xdr:col>
      <xdr:colOff>165100</xdr:colOff>
      <xdr:row>107</xdr:row>
      <xdr:rowOff>29211</xdr:rowOff>
    </xdr:to>
    <xdr:sp macro="" textlink="">
      <xdr:nvSpPr>
        <xdr:cNvPr id="680" name="楕円 679">
          <a:extLst>
            <a:ext uri="{FF2B5EF4-FFF2-40B4-BE49-F238E27FC236}">
              <a16:creationId xmlns:a16="http://schemas.microsoft.com/office/drawing/2014/main" id="{00000000-0008-0000-0E00-0000A8020000}"/>
            </a:ext>
          </a:extLst>
        </xdr:cNvPr>
        <xdr:cNvSpPr/>
      </xdr:nvSpPr>
      <xdr:spPr>
        <a:xfrm>
          <a:off x="14541500" y="182727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106</xdr:row>
      <xdr:rowOff>149861</xdr:rowOff>
    </xdr:from>
    <xdr:to>
      <xdr:col>81</xdr:col>
      <xdr:colOff>50800</xdr:colOff>
      <xdr:row>106</xdr:row>
      <xdr:rowOff>153670</xdr:rowOff>
    </xdr:to>
    <xdr:cxnSp macro="">
      <xdr:nvCxnSpPr>
        <xdr:cNvPr id="681" name="直線コネクタ 680">
          <a:extLst>
            <a:ext uri="{FF2B5EF4-FFF2-40B4-BE49-F238E27FC236}">
              <a16:creationId xmlns:a16="http://schemas.microsoft.com/office/drawing/2014/main" id="{00000000-0008-0000-0E00-0000A9020000}"/>
            </a:ext>
          </a:extLst>
        </xdr:cNvPr>
        <xdr:cNvCxnSpPr/>
      </xdr:nvCxnSpPr>
      <xdr:spPr>
        <a:xfrm>
          <a:off x="14592300" y="18323561"/>
          <a:ext cx="889000" cy="38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106</xdr:row>
      <xdr:rowOff>107950</xdr:rowOff>
    </xdr:from>
    <xdr:to>
      <xdr:col>72</xdr:col>
      <xdr:colOff>38100</xdr:colOff>
      <xdr:row>107</xdr:row>
      <xdr:rowOff>38100</xdr:rowOff>
    </xdr:to>
    <xdr:sp macro="" textlink="">
      <xdr:nvSpPr>
        <xdr:cNvPr id="682" name="楕円 681">
          <a:extLst>
            <a:ext uri="{FF2B5EF4-FFF2-40B4-BE49-F238E27FC236}">
              <a16:creationId xmlns:a16="http://schemas.microsoft.com/office/drawing/2014/main" id="{00000000-0008-0000-0E00-0000AA020000}"/>
            </a:ext>
          </a:extLst>
        </xdr:cNvPr>
        <xdr:cNvSpPr/>
      </xdr:nvSpPr>
      <xdr:spPr>
        <a:xfrm>
          <a:off x="13652500" y="182816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106</xdr:row>
      <xdr:rowOff>149861</xdr:rowOff>
    </xdr:from>
    <xdr:to>
      <xdr:col>76</xdr:col>
      <xdr:colOff>114300</xdr:colOff>
      <xdr:row>106</xdr:row>
      <xdr:rowOff>158750</xdr:rowOff>
    </xdr:to>
    <xdr:cxnSp macro="">
      <xdr:nvCxnSpPr>
        <xdr:cNvPr id="683" name="直線コネクタ 682">
          <a:extLst>
            <a:ext uri="{FF2B5EF4-FFF2-40B4-BE49-F238E27FC236}">
              <a16:creationId xmlns:a16="http://schemas.microsoft.com/office/drawing/2014/main" id="{00000000-0008-0000-0E00-0000AB020000}"/>
            </a:ext>
          </a:extLst>
        </xdr:cNvPr>
        <xdr:cNvCxnSpPr/>
      </xdr:nvCxnSpPr>
      <xdr:spPr>
        <a:xfrm flipV="1">
          <a:off x="13703300" y="18323561"/>
          <a:ext cx="889000" cy="88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107</xdr:row>
      <xdr:rowOff>19050</xdr:rowOff>
    </xdr:from>
    <xdr:to>
      <xdr:col>67</xdr:col>
      <xdr:colOff>101600</xdr:colOff>
      <xdr:row>107</xdr:row>
      <xdr:rowOff>120650</xdr:rowOff>
    </xdr:to>
    <xdr:sp macro="" textlink="">
      <xdr:nvSpPr>
        <xdr:cNvPr id="684" name="楕円 683">
          <a:extLst>
            <a:ext uri="{FF2B5EF4-FFF2-40B4-BE49-F238E27FC236}">
              <a16:creationId xmlns:a16="http://schemas.microsoft.com/office/drawing/2014/main" id="{00000000-0008-0000-0E00-0000AC020000}"/>
            </a:ext>
          </a:extLst>
        </xdr:cNvPr>
        <xdr:cNvSpPr/>
      </xdr:nvSpPr>
      <xdr:spPr>
        <a:xfrm>
          <a:off x="12763500" y="18364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106</xdr:row>
      <xdr:rowOff>158750</xdr:rowOff>
    </xdr:from>
    <xdr:to>
      <xdr:col>71</xdr:col>
      <xdr:colOff>177800</xdr:colOff>
      <xdr:row>107</xdr:row>
      <xdr:rowOff>69850</xdr:rowOff>
    </xdr:to>
    <xdr:cxnSp macro="">
      <xdr:nvCxnSpPr>
        <xdr:cNvPr id="685" name="直線コネクタ 684">
          <a:extLst>
            <a:ext uri="{FF2B5EF4-FFF2-40B4-BE49-F238E27FC236}">
              <a16:creationId xmlns:a16="http://schemas.microsoft.com/office/drawing/2014/main" id="{00000000-0008-0000-0E00-0000AD020000}"/>
            </a:ext>
          </a:extLst>
        </xdr:cNvPr>
        <xdr:cNvCxnSpPr/>
      </xdr:nvCxnSpPr>
      <xdr:spPr>
        <a:xfrm flipV="1">
          <a:off x="12814300" y="18332450"/>
          <a:ext cx="889000" cy="825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103</xdr:row>
      <xdr:rowOff>53357</xdr:rowOff>
    </xdr:from>
    <xdr:ext cx="405111" cy="259045"/>
    <xdr:sp macro="" textlink="">
      <xdr:nvSpPr>
        <xdr:cNvPr id="686" name="n_1aveValue【公民館】&#10;有形固定資産減価償却率">
          <a:extLst>
            <a:ext uri="{FF2B5EF4-FFF2-40B4-BE49-F238E27FC236}">
              <a16:creationId xmlns:a16="http://schemas.microsoft.com/office/drawing/2014/main" id="{00000000-0008-0000-0E00-0000AE020000}"/>
            </a:ext>
          </a:extLst>
        </xdr:cNvPr>
        <xdr:cNvSpPr txBox="1"/>
      </xdr:nvSpPr>
      <xdr:spPr>
        <a:xfrm>
          <a:off x="15266044" y="177127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103</xdr:row>
      <xdr:rowOff>3827</xdr:rowOff>
    </xdr:from>
    <xdr:ext cx="405111" cy="259045"/>
    <xdr:sp macro="" textlink="">
      <xdr:nvSpPr>
        <xdr:cNvPr id="687" name="n_2aveValue【公民館】&#10;有形固定資産減価償却率">
          <a:extLst>
            <a:ext uri="{FF2B5EF4-FFF2-40B4-BE49-F238E27FC236}">
              <a16:creationId xmlns:a16="http://schemas.microsoft.com/office/drawing/2014/main" id="{00000000-0008-0000-0E00-0000AF020000}"/>
            </a:ext>
          </a:extLst>
        </xdr:cNvPr>
        <xdr:cNvSpPr txBox="1"/>
      </xdr:nvSpPr>
      <xdr:spPr>
        <a:xfrm>
          <a:off x="14389744" y="176631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102</xdr:row>
      <xdr:rowOff>163847</xdr:rowOff>
    </xdr:from>
    <xdr:ext cx="405111" cy="259045"/>
    <xdr:sp macro="" textlink="">
      <xdr:nvSpPr>
        <xdr:cNvPr id="688" name="n_3aveValue【公民館】&#10;有形固定資産減価償却率">
          <a:extLst>
            <a:ext uri="{FF2B5EF4-FFF2-40B4-BE49-F238E27FC236}">
              <a16:creationId xmlns:a16="http://schemas.microsoft.com/office/drawing/2014/main" id="{00000000-0008-0000-0E00-0000B0020000}"/>
            </a:ext>
          </a:extLst>
        </xdr:cNvPr>
        <xdr:cNvSpPr txBox="1"/>
      </xdr:nvSpPr>
      <xdr:spPr>
        <a:xfrm>
          <a:off x="13500744" y="176517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102</xdr:row>
      <xdr:rowOff>149877</xdr:rowOff>
    </xdr:from>
    <xdr:ext cx="405111" cy="259045"/>
    <xdr:sp macro="" textlink="">
      <xdr:nvSpPr>
        <xdr:cNvPr id="689" name="n_4aveValue【公民館】&#10;有形固定資産減価償却率">
          <a:extLst>
            <a:ext uri="{FF2B5EF4-FFF2-40B4-BE49-F238E27FC236}">
              <a16:creationId xmlns:a16="http://schemas.microsoft.com/office/drawing/2014/main" id="{00000000-0008-0000-0E00-0000B1020000}"/>
            </a:ext>
          </a:extLst>
        </xdr:cNvPr>
        <xdr:cNvSpPr txBox="1"/>
      </xdr:nvSpPr>
      <xdr:spPr>
        <a:xfrm>
          <a:off x="12611744" y="176377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107</xdr:row>
      <xdr:rowOff>24147</xdr:rowOff>
    </xdr:from>
    <xdr:ext cx="405111" cy="259045"/>
    <xdr:sp macro="" textlink="">
      <xdr:nvSpPr>
        <xdr:cNvPr id="690" name="n_1mainValue【公民館】&#10;有形固定資産減価償却率">
          <a:extLst>
            <a:ext uri="{FF2B5EF4-FFF2-40B4-BE49-F238E27FC236}">
              <a16:creationId xmlns:a16="http://schemas.microsoft.com/office/drawing/2014/main" id="{00000000-0008-0000-0E00-0000B2020000}"/>
            </a:ext>
          </a:extLst>
        </xdr:cNvPr>
        <xdr:cNvSpPr txBox="1"/>
      </xdr:nvSpPr>
      <xdr:spPr>
        <a:xfrm>
          <a:off x="15266044" y="183692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107</xdr:row>
      <xdr:rowOff>20338</xdr:rowOff>
    </xdr:from>
    <xdr:ext cx="405111" cy="259045"/>
    <xdr:sp macro="" textlink="">
      <xdr:nvSpPr>
        <xdr:cNvPr id="691" name="n_2mainValue【公民館】&#10;有形固定資産減価償却率">
          <a:extLst>
            <a:ext uri="{FF2B5EF4-FFF2-40B4-BE49-F238E27FC236}">
              <a16:creationId xmlns:a16="http://schemas.microsoft.com/office/drawing/2014/main" id="{00000000-0008-0000-0E00-0000B3020000}"/>
            </a:ext>
          </a:extLst>
        </xdr:cNvPr>
        <xdr:cNvSpPr txBox="1"/>
      </xdr:nvSpPr>
      <xdr:spPr>
        <a:xfrm>
          <a:off x="14389744" y="183654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107</xdr:row>
      <xdr:rowOff>29227</xdr:rowOff>
    </xdr:from>
    <xdr:ext cx="405111" cy="259045"/>
    <xdr:sp macro="" textlink="">
      <xdr:nvSpPr>
        <xdr:cNvPr id="692" name="n_3mainValue【公民館】&#10;有形固定資産減価償却率">
          <a:extLst>
            <a:ext uri="{FF2B5EF4-FFF2-40B4-BE49-F238E27FC236}">
              <a16:creationId xmlns:a16="http://schemas.microsoft.com/office/drawing/2014/main" id="{00000000-0008-0000-0E00-0000B4020000}"/>
            </a:ext>
          </a:extLst>
        </xdr:cNvPr>
        <xdr:cNvSpPr txBox="1"/>
      </xdr:nvSpPr>
      <xdr:spPr>
        <a:xfrm>
          <a:off x="13500744" y="183743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6427</xdr:colOff>
      <xdr:row>107</xdr:row>
      <xdr:rowOff>111777</xdr:rowOff>
    </xdr:from>
    <xdr:ext cx="469744" cy="259045"/>
    <xdr:sp macro="" textlink="">
      <xdr:nvSpPr>
        <xdr:cNvPr id="693" name="n_4mainValue【公民館】&#10;有形固定資産減価償却率">
          <a:extLst>
            <a:ext uri="{FF2B5EF4-FFF2-40B4-BE49-F238E27FC236}">
              <a16:creationId xmlns:a16="http://schemas.microsoft.com/office/drawing/2014/main" id="{00000000-0008-0000-0E00-0000B5020000}"/>
            </a:ext>
          </a:extLst>
        </xdr:cNvPr>
        <xdr:cNvSpPr txBox="1"/>
      </xdr:nvSpPr>
      <xdr:spPr>
        <a:xfrm>
          <a:off x="12579427" y="184569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694" name="正方形/長方形 693">
          <a:extLst>
            <a:ext uri="{FF2B5EF4-FFF2-40B4-BE49-F238E27FC236}">
              <a16:creationId xmlns:a16="http://schemas.microsoft.com/office/drawing/2014/main" id="{00000000-0008-0000-0E00-0000B6020000}"/>
            </a:ext>
          </a:extLst>
        </xdr:cNvPr>
        <xdr:cNvSpPr/>
      </xdr:nvSpPr>
      <xdr:spPr>
        <a:xfrm>
          <a:off x="18288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公民館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94</xdr:row>
      <xdr:rowOff>165100</xdr:rowOff>
    </xdr:from>
    <xdr:to>
      <xdr:col>104</xdr:col>
      <xdr:colOff>127000</xdr:colOff>
      <xdr:row>96</xdr:row>
      <xdr:rowOff>76200</xdr:rowOff>
    </xdr:to>
    <xdr:sp macro="" textlink="">
      <xdr:nvSpPr>
        <xdr:cNvPr id="695" name="正方形/長方形 694">
          <a:extLst>
            <a:ext uri="{FF2B5EF4-FFF2-40B4-BE49-F238E27FC236}">
              <a16:creationId xmlns:a16="http://schemas.microsoft.com/office/drawing/2014/main" id="{00000000-0008-0000-0E00-0000B7020000}"/>
            </a:ext>
          </a:extLst>
        </xdr:cNvPr>
        <xdr:cNvSpPr/>
      </xdr:nvSpPr>
      <xdr:spPr>
        <a:xfrm>
          <a:off x="18415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96</xdr:row>
      <xdr:rowOff>25400</xdr:rowOff>
    </xdr:from>
    <xdr:to>
      <xdr:col>104</xdr:col>
      <xdr:colOff>127000</xdr:colOff>
      <xdr:row>97</xdr:row>
      <xdr:rowOff>107950</xdr:rowOff>
    </xdr:to>
    <xdr:sp macro="" textlink="">
      <xdr:nvSpPr>
        <xdr:cNvPr id="696" name="正方形/長方形 695">
          <a:extLst>
            <a:ext uri="{FF2B5EF4-FFF2-40B4-BE49-F238E27FC236}">
              <a16:creationId xmlns:a16="http://schemas.microsoft.com/office/drawing/2014/main" id="{00000000-0008-0000-0E00-0000B8020000}"/>
            </a:ext>
          </a:extLst>
        </xdr:cNvPr>
        <xdr:cNvSpPr/>
      </xdr:nvSpPr>
      <xdr:spPr>
        <a:xfrm>
          <a:off x="18415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34/108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94</xdr:row>
      <xdr:rowOff>165100</xdr:rowOff>
    </xdr:from>
    <xdr:to>
      <xdr:col>110</xdr:col>
      <xdr:colOff>0</xdr:colOff>
      <xdr:row>96</xdr:row>
      <xdr:rowOff>76200</xdr:rowOff>
    </xdr:to>
    <xdr:sp macro="" textlink="">
      <xdr:nvSpPr>
        <xdr:cNvPr id="697" name="正方形/長方形 696">
          <a:extLst>
            <a:ext uri="{FF2B5EF4-FFF2-40B4-BE49-F238E27FC236}">
              <a16:creationId xmlns:a16="http://schemas.microsoft.com/office/drawing/2014/main" id="{00000000-0008-0000-0E00-0000B9020000}"/>
            </a:ext>
          </a:extLst>
        </xdr:cNvPr>
        <xdr:cNvSpPr/>
      </xdr:nvSpPr>
      <xdr:spPr>
        <a:xfrm>
          <a:off x="19431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96</xdr:row>
      <xdr:rowOff>25400</xdr:rowOff>
    </xdr:from>
    <xdr:to>
      <xdr:col>110</xdr:col>
      <xdr:colOff>0</xdr:colOff>
      <xdr:row>97</xdr:row>
      <xdr:rowOff>107950</xdr:rowOff>
    </xdr:to>
    <xdr:sp macro="" textlink="">
      <xdr:nvSpPr>
        <xdr:cNvPr id="698" name="正方形/長方形 697">
          <a:extLst>
            <a:ext uri="{FF2B5EF4-FFF2-40B4-BE49-F238E27FC236}">
              <a16:creationId xmlns:a16="http://schemas.microsoft.com/office/drawing/2014/main" id="{00000000-0008-0000-0E00-0000BA020000}"/>
            </a:ext>
          </a:extLst>
        </xdr:cNvPr>
        <xdr:cNvSpPr/>
      </xdr:nvSpPr>
      <xdr:spPr>
        <a:xfrm>
          <a:off x="19431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94</xdr:row>
      <xdr:rowOff>165100</xdr:rowOff>
    </xdr:from>
    <xdr:to>
      <xdr:col>116</xdr:col>
      <xdr:colOff>0</xdr:colOff>
      <xdr:row>96</xdr:row>
      <xdr:rowOff>76200</xdr:rowOff>
    </xdr:to>
    <xdr:sp macro="" textlink="">
      <xdr:nvSpPr>
        <xdr:cNvPr id="699" name="正方形/長方形 698">
          <a:extLst>
            <a:ext uri="{FF2B5EF4-FFF2-40B4-BE49-F238E27FC236}">
              <a16:creationId xmlns:a16="http://schemas.microsoft.com/office/drawing/2014/main" id="{00000000-0008-0000-0E00-0000BB020000}"/>
            </a:ext>
          </a:extLst>
        </xdr:cNvPr>
        <xdr:cNvSpPr/>
      </xdr:nvSpPr>
      <xdr:spPr>
        <a:xfrm>
          <a:off x="20574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108</xdr:col>
      <xdr:colOff>0</xdr:colOff>
      <xdr:row>96</xdr:row>
      <xdr:rowOff>25400</xdr:rowOff>
    </xdr:from>
    <xdr:to>
      <xdr:col>116</xdr:col>
      <xdr:colOff>0</xdr:colOff>
      <xdr:row>97</xdr:row>
      <xdr:rowOff>107950</xdr:rowOff>
    </xdr:to>
    <xdr:sp macro="" textlink="">
      <xdr:nvSpPr>
        <xdr:cNvPr id="700" name="正方形/長方形 699">
          <a:extLst>
            <a:ext uri="{FF2B5EF4-FFF2-40B4-BE49-F238E27FC236}">
              <a16:creationId xmlns:a16="http://schemas.microsoft.com/office/drawing/2014/main" id="{00000000-0008-0000-0E00-0000BC020000}"/>
            </a:ext>
          </a:extLst>
        </xdr:cNvPr>
        <xdr:cNvSpPr/>
      </xdr:nvSpPr>
      <xdr:spPr>
        <a:xfrm>
          <a:off x="20574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0.114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701" name="正方形/長方形 700">
          <a:extLst>
            <a:ext uri="{FF2B5EF4-FFF2-40B4-BE49-F238E27FC236}">
              <a16:creationId xmlns:a16="http://schemas.microsoft.com/office/drawing/2014/main" id="{00000000-0008-0000-0E00-0000BD020000}"/>
            </a:ext>
          </a:extLst>
        </xdr:cNvPr>
        <xdr:cNvSpPr/>
      </xdr:nvSpPr>
      <xdr:spPr>
        <a:xfrm>
          <a:off x="18288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702" name="テキスト ボックス 701">
          <a:extLst>
            <a:ext uri="{FF2B5EF4-FFF2-40B4-BE49-F238E27FC236}">
              <a16:creationId xmlns:a16="http://schemas.microsoft.com/office/drawing/2014/main" id="{00000000-0008-0000-0E00-0000BE020000}"/>
            </a:ext>
          </a:extLst>
        </xdr:cNvPr>
        <xdr:cNvSpPr txBox="1"/>
      </xdr:nvSpPr>
      <xdr:spPr>
        <a:xfrm>
          <a:off x="18249900" y="1657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703" name="直線コネクタ 702">
          <a:extLst>
            <a:ext uri="{FF2B5EF4-FFF2-40B4-BE49-F238E27FC236}">
              <a16:creationId xmlns:a16="http://schemas.microsoft.com/office/drawing/2014/main" id="{00000000-0008-0000-0E00-0000BF020000}"/>
            </a:ext>
          </a:extLst>
        </xdr:cNvPr>
        <xdr:cNvCxnSpPr/>
      </xdr:nvCxnSpPr>
      <xdr:spPr>
        <a:xfrm>
          <a:off x="18288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108</xdr:row>
      <xdr:rowOff>152400</xdr:rowOff>
    </xdr:from>
    <xdr:to>
      <xdr:col>120</xdr:col>
      <xdr:colOff>114300</xdr:colOff>
      <xdr:row>108</xdr:row>
      <xdr:rowOff>152400</xdr:rowOff>
    </xdr:to>
    <xdr:cxnSp macro="">
      <xdr:nvCxnSpPr>
        <xdr:cNvPr id="704" name="直線コネクタ 703">
          <a:extLst>
            <a:ext uri="{FF2B5EF4-FFF2-40B4-BE49-F238E27FC236}">
              <a16:creationId xmlns:a16="http://schemas.microsoft.com/office/drawing/2014/main" id="{00000000-0008-0000-0E00-0000C0020000}"/>
            </a:ext>
          </a:extLst>
        </xdr:cNvPr>
        <xdr:cNvCxnSpPr/>
      </xdr:nvCxnSpPr>
      <xdr:spPr>
        <a:xfrm>
          <a:off x="18288000" y="186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108</xdr:row>
      <xdr:rowOff>10177</xdr:rowOff>
    </xdr:from>
    <xdr:ext cx="467179" cy="259045"/>
    <xdr:sp macro="" textlink="">
      <xdr:nvSpPr>
        <xdr:cNvPr id="705" name="テキスト ボックス 704">
          <a:extLst>
            <a:ext uri="{FF2B5EF4-FFF2-40B4-BE49-F238E27FC236}">
              <a16:creationId xmlns:a16="http://schemas.microsoft.com/office/drawing/2014/main" id="{00000000-0008-0000-0E00-0000C1020000}"/>
            </a:ext>
          </a:extLst>
        </xdr:cNvPr>
        <xdr:cNvSpPr txBox="1"/>
      </xdr:nvSpPr>
      <xdr:spPr>
        <a:xfrm>
          <a:off x="17820821" y="185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106</xdr:row>
      <xdr:rowOff>114300</xdr:rowOff>
    </xdr:from>
    <xdr:to>
      <xdr:col>120</xdr:col>
      <xdr:colOff>114300</xdr:colOff>
      <xdr:row>106</xdr:row>
      <xdr:rowOff>114300</xdr:rowOff>
    </xdr:to>
    <xdr:cxnSp macro="">
      <xdr:nvCxnSpPr>
        <xdr:cNvPr id="706" name="直線コネクタ 705">
          <a:extLst>
            <a:ext uri="{FF2B5EF4-FFF2-40B4-BE49-F238E27FC236}">
              <a16:creationId xmlns:a16="http://schemas.microsoft.com/office/drawing/2014/main" id="{00000000-0008-0000-0E00-0000C2020000}"/>
            </a:ext>
          </a:extLst>
        </xdr:cNvPr>
        <xdr:cNvCxnSpPr/>
      </xdr:nvCxnSpPr>
      <xdr:spPr>
        <a:xfrm>
          <a:off x="18288000" y="182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105</xdr:row>
      <xdr:rowOff>143527</xdr:rowOff>
    </xdr:from>
    <xdr:ext cx="467179" cy="259045"/>
    <xdr:sp macro="" textlink="">
      <xdr:nvSpPr>
        <xdr:cNvPr id="707" name="テキスト ボックス 706">
          <a:extLst>
            <a:ext uri="{FF2B5EF4-FFF2-40B4-BE49-F238E27FC236}">
              <a16:creationId xmlns:a16="http://schemas.microsoft.com/office/drawing/2014/main" id="{00000000-0008-0000-0E00-0000C3020000}"/>
            </a:ext>
          </a:extLst>
        </xdr:cNvPr>
        <xdr:cNvSpPr txBox="1"/>
      </xdr:nvSpPr>
      <xdr:spPr>
        <a:xfrm>
          <a:off x="17820821" y="181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104</xdr:row>
      <xdr:rowOff>76200</xdr:rowOff>
    </xdr:from>
    <xdr:to>
      <xdr:col>120</xdr:col>
      <xdr:colOff>114300</xdr:colOff>
      <xdr:row>104</xdr:row>
      <xdr:rowOff>76200</xdr:rowOff>
    </xdr:to>
    <xdr:cxnSp macro="">
      <xdr:nvCxnSpPr>
        <xdr:cNvPr id="708" name="直線コネクタ 707">
          <a:extLst>
            <a:ext uri="{FF2B5EF4-FFF2-40B4-BE49-F238E27FC236}">
              <a16:creationId xmlns:a16="http://schemas.microsoft.com/office/drawing/2014/main" id="{00000000-0008-0000-0E00-0000C4020000}"/>
            </a:ext>
          </a:extLst>
        </xdr:cNvPr>
        <xdr:cNvCxnSpPr/>
      </xdr:nvCxnSpPr>
      <xdr:spPr>
        <a:xfrm>
          <a:off x="18288000" y="179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103</xdr:row>
      <xdr:rowOff>105427</xdr:rowOff>
    </xdr:from>
    <xdr:ext cx="531299" cy="259045"/>
    <xdr:sp macro="" textlink="">
      <xdr:nvSpPr>
        <xdr:cNvPr id="709" name="テキスト ボックス 708">
          <a:extLst>
            <a:ext uri="{FF2B5EF4-FFF2-40B4-BE49-F238E27FC236}">
              <a16:creationId xmlns:a16="http://schemas.microsoft.com/office/drawing/2014/main" id="{00000000-0008-0000-0E00-0000C5020000}"/>
            </a:ext>
          </a:extLst>
        </xdr:cNvPr>
        <xdr:cNvSpPr txBox="1"/>
      </xdr:nvSpPr>
      <xdr:spPr>
        <a:xfrm>
          <a:off x="17756701" y="177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102</xdr:row>
      <xdr:rowOff>38100</xdr:rowOff>
    </xdr:from>
    <xdr:to>
      <xdr:col>120</xdr:col>
      <xdr:colOff>114300</xdr:colOff>
      <xdr:row>102</xdr:row>
      <xdr:rowOff>38100</xdr:rowOff>
    </xdr:to>
    <xdr:cxnSp macro="">
      <xdr:nvCxnSpPr>
        <xdr:cNvPr id="710" name="直線コネクタ 709">
          <a:extLst>
            <a:ext uri="{FF2B5EF4-FFF2-40B4-BE49-F238E27FC236}">
              <a16:creationId xmlns:a16="http://schemas.microsoft.com/office/drawing/2014/main" id="{00000000-0008-0000-0E00-0000C6020000}"/>
            </a:ext>
          </a:extLst>
        </xdr:cNvPr>
        <xdr:cNvCxnSpPr/>
      </xdr:nvCxnSpPr>
      <xdr:spPr>
        <a:xfrm>
          <a:off x="18288000" y="175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101</xdr:row>
      <xdr:rowOff>67327</xdr:rowOff>
    </xdr:from>
    <xdr:ext cx="531299" cy="259045"/>
    <xdr:sp macro="" textlink="">
      <xdr:nvSpPr>
        <xdr:cNvPr id="711" name="テキスト ボックス 710">
          <a:extLst>
            <a:ext uri="{FF2B5EF4-FFF2-40B4-BE49-F238E27FC236}">
              <a16:creationId xmlns:a16="http://schemas.microsoft.com/office/drawing/2014/main" id="{00000000-0008-0000-0E00-0000C7020000}"/>
            </a:ext>
          </a:extLst>
        </xdr:cNvPr>
        <xdr:cNvSpPr txBox="1"/>
      </xdr:nvSpPr>
      <xdr:spPr>
        <a:xfrm>
          <a:off x="17756701" y="173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100</xdr:row>
      <xdr:rowOff>0</xdr:rowOff>
    </xdr:from>
    <xdr:to>
      <xdr:col>120</xdr:col>
      <xdr:colOff>114300</xdr:colOff>
      <xdr:row>100</xdr:row>
      <xdr:rowOff>0</xdr:rowOff>
    </xdr:to>
    <xdr:cxnSp macro="">
      <xdr:nvCxnSpPr>
        <xdr:cNvPr id="712" name="直線コネクタ 711">
          <a:extLst>
            <a:ext uri="{FF2B5EF4-FFF2-40B4-BE49-F238E27FC236}">
              <a16:creationId xmlns:a16="http://schemas.microsoft.com/office/drawing/2014/main" id="{00000000-0008-0000-0E00-0000C8020000}"/>
            </a:ext>
          </a:extLst>
        </xdr:cNvPr>
        <xdr:cNvCxnSpPr/>
      </xdr:nvCxnSpPr>
      <xdr:spPr>
        <a:xfrm>
          <a:off x="18288000" y="1714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99</xdr:row>
      <xdr:rowOff>29227</xdr:rowOff>
    </xdr:from>
    <xdr:ext cx="531299" cy="259045"/>
    <xdr:sp macro="" textlink="">
      <xdr:nvSpPr>
        <xdr:cNvPr id="713" name="テキスト ボックス 712">
          <a:extLst>
            <a:ext uri="{FF2B5EF4-FFF2-40B4-BE49-F238E27FC236}">
              <a16:creationId xmlns:a16="http://schemas.microsoft.com/office/drawing/2014/main" id="{00000000-0008-0000-0E00-0000C9020000}"/>
            </a:ext>
          </a:extLst>
        </xdr:cNvPr>
        <xdr:cNvSpPr txBox="1"/>
      </xdr:nvSpPr>
      <xdr:spPr>
        <a:xfrm>
          <a:off x="17756701" y="1700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714" name="直線コネクタ 713">
          <a:extLst>
            <a:ext uri="{FF2B5EF4-FFF2-40B4-BE49-F238E27FC236}">
              <a16:creationId xmlns:a16="http://schemas.microsoft.com/office/drawing/2014/main" id="{00000000-0008-0000-0E00-0000CA020000}"/>
            </a:ext>
          </a:extLst>
        </xdr:cNvPr>
        <xdr:cNvCxnSpPr/>
      </xdr:nvCxnSpPr>
      <xdr:spPr>
        <a:xfrm>
          <a:off x="18288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96</xdr:row>
      <xdr:rowOff>162577</xdr:rowOff>
    </xdr:from>
    <xdr:ext cx="531299" cy="259045"/>
    <xdr:sp macro="" textlink="">
      <xdr:nvSpPr>
        <xdr:cNvPr id="715" name="テキスト ボックス 714">
          <a:extLst>
            <a:ext uri="{FF2B5EF4-FFF2-40B4-BE49-F238E27FC236}">
              <a16:creationId xmlns:a16="http://schemas.microsoft.com/office/drawing/2014/main" id="{00000000-0008-0000-0E00-0000CB020000}"/>
            </a:ext>
          </a:extLst>
        </xdr:cNvPr>
        <xdr:cNvSpPr txBox="1"/>
      </xdr:nvSpPr>
      <xdr:spPr>
        <a:xfrm>
          <a:off x="17756701" y="1662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716" name="【公民館】&#10;一人当たり面積グラフ枠">
          <a:extLst>
            <a:ext uri="{FF2B5EF4-FFF2-40B4-BE49-F238E27FC236}">
              <a16:creationId xmlns:a16="http://schemas.microsoft.com/office/drawing/2014/main" id="{00000000-0008-0000-0E00-0000CC020000}"/>
            </a:ext>
          </a:extLst>
        </xdr:cNvPr>
        <xdr:cNvSpPr/>
      </xdr:nvSpPr>
      <xdr:spPr>
        <a:xfrm>
          <a:off x="18288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101</xdr:row>
      <xdr:rowOff>14097</xdr:rowOff>
    </xdr:from>
    <xdr:to>
      <xdr:col>116</xdr:col>
      <xdr:colOff>62864</xdr:colOff>
      <xdr:row>108</xdr:row>
      <xdr:rowOff>150191</xdr:rowOff>
    </xdr:to>
    <xdr:cxnSp macro="">
      <xdr:nvCxnSpPr>
        <xdr:cNvPr id="717" name="直線コネクタ 716">
          <a:extLst>
            <a:ext uri="{FF2B5EF4-FFF2-40B4-BE49-F238E27FC236}">
              <a16:creationId xmlns:a16="http://schemas.microsoft.com/office/drawing/2014/main" id="{00000000-0008-0000-0E00-0000CD020000}"/>
            </a:ext>
          </a:extLst>
        </xdr:cNvPr>
        <xdr:cNvCxnSpPr/>
      </xdr:nvCxnSpPr>
      <xdr:spPr>
        <a:xfrm flipV="1">
          <a:off x="22160864" y="17330547"/>
          <a:ext cx="0" cy="133624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108</xdr:row>
      <xdr:rowOff>154018</xdr:rowOff>
    </xdr:from>
    <xdr:ext cx="469744" cy="259045"/>
    <xdr:sp macro="" textlink="">
      <xdr:nvSpPr>
        <xdr:cNvPr id="718" name="【公民館】&#10;一人当たり面積最小値テキスト">
          <a:extLst>
            <a:ext uri="{FF2B5EF4-FFF2-40B4-BE49-F238E27FC236}">
              <a16:creationId xmlns:a16="http://schemas.microsoft.com/office/drawing/2014/main" id="{00000000-0008-0000-0E00-0000CE020000}"/>
            </a:ext>
          </a:extLst>
        </xdr:cNvPr>
        <xdr:cNvSpPr txBox="1"/>
      </xdr:nvSpPr>
      <xdr:spPr>
        <a:xfrm>
          <a:off x="22199600" y="1867061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108</xdr:row>
      <xdr:rowOff>150191</xdr:rowOff>
    </xdr:from>
    <xdr:to>
      <xdr:col>116</xdr:col>
      <xdr:colOff>152400</xdr:colOff>
      <xdr:row>108</xdr:row>
      <xdr:rowOff>150191</xdr:rowOff>
    </xdr:to>
    <xdr:cxnSp macro="">
      <xdr:nvCxnSpPr>
        <xdr:cNvPr id="719" name="直線コネクタ 718">
          <a:extLst>
            <a:ext uri="{FF2B5EF4-FFF2-40B4-BE49-F238E27FC236}">
              <a16:creationId xmlns:a16="http://schemas.microsoft.com/office/drawing/2014/main" id="{00000000-0008-0000-0E00-0000CF020000}"/>
            </a:ext>
          </a:extLst>
        </xdr:cNvPr>
        <xdr:cNvCxnSpPr/>
      </xdr:nvCxnSpPr>
      <xdr:spPr>
        <a:xfrm>
          <a:off x="22072600" y="1866679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99</xdr:row>
      <xdr:rowOff>132224</xdr:rowOff>
    </xdr:from>
    <xdr:ext cx="534377" cy="259045"/>
    <xdr:sp macro="" textlink="">
      <xdr:nvSpPr>
        <xdr:cNvPr id="720" name="【公民館】&#10;一人当たり面積最大値テキスト">
          <a:extLst>
            <a:ext uri="{FF2B5EF4-FFF2-40B4-BE49-F238E27FC236}">
              <a16:creationId xmlns:a16="http://schemas.microsoft.com/office/drawing/2014/main" id="{00000000-0008-0000-0E00-0000D0020000}"/>
            </a:ext>
          </a:extLst>
        </xdr:cNvPr>
        <xdr:cNvSpPr txBox="1"/>
      </xdr:nvSpPr>
      <xdr:spPr>
        <a:xfrm>
          <a:off x="22199600" y="171057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17.565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101</xdr:row>
      <xdr:rowOff>14097</xdr:rowOff>
    </xdr:from>
    <xdr:to>
      <xdr:col>116</xdr:col>
      <xdr:colOff>152400</xdr:colOff>
      <xdr:row>101</xdr:row>
      <xdr:rowOff>14097</xdr:rowOff>
    </xdr:to>
    <xdr:cxnSp macro="">
      <xdr:nvCxnSpPr>
        <xdr:cNvPr id="721" name="直線コネクタ 720">
          <a:extLst>
            <a:ext uri="{FF2B5EF4-FFF2-40B4-BE49-F238E27FC236}">
              <a16:creationId xmlns:a16="http://schemas.microsoft.com/office/drawing/2014/main" id="{00000000-0008-0000-0E00-0000D1020000}"/>
            </a:ext>
          </a:extLst>
        </xdr:cNvPr>
        <xdr:cNvCxnSpPr/>
      </xdr:nvCxnSpPr>
      <xdr:spPr>
        <a:xfrm>
          <a:off x="22072600" y="1733054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108</xdr:row>
      <xdr:rowOff>7332</xdr:rowOff>
    </xdr:from>
    <xdr:ext cx="469744" cy="259045"/>
    <xdr:sp macro="" textlink="">
      <xdr:nvSpPr>
        <xdr:cNvPr id="722" name="【公民館】&#10;一人当たり面積平均値テキスト">
          <a:extLst>
            <a:ext uri="{FF2B5EF4-FFF2-40B4-BE49-F238E27FC236}">
              <a16:creationId xmlns:a16="http://schemas.microsoft.com/office/drawing/2014/main" id="{00000000-0008-0000-0E00-0000D2020000}"/>
            </a:ext>
          </a:extLst>
        </xdr:cNvPr>
        <xdr:cNvSpPr txBox="1"/>
      </xdr:nvSpPr>
      <xdr:spPr>
        <a:xfrm>
          <a:off x="22199600" y="1852393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0.954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108</xdr:row>
      <xdr:rowOff>28905</xdr:rowOff>
    </xdr:from>
    <xdr:to>
      <xdr:col>116</xdr:col>
      <xdr:colOff>114300</xdr:colOff>
      <xdr:row>108</xdr:row>
      <xdr:rowOff>130505</xdr:rowOff>
    </xdr:to>
    <xdr:sp macro="" textlink="">
      <xdr:nvSpPr>
        <xdr:cNvPr id="723" name="フローチャート: 判断 722">
          <a:extLst>
            <a:ext uri="{FF2B5EF4-FFF2-40B4-BE49-F238E27FC236}">
              <a16:creationId xmlns:a16="http://schemas.microsoft.com/office/drawing/2014/main" id="{00000000-0008-0000-0E00-0000D3020000}"/>
            </a:ext>
          </a:extLst>
        </xdr:cNvPr>
        <xdr:cNvSpPr/>
      </xdr:nvSpPr>
      <xdr:spPr>
        <a:xfrm>
          <a:off x="22110700" y="185455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108</xdr:row>
      <xdr:rowOff>27076</xdr:rowOff>
    </xdr:from>
    <xdr:to>
      <xdr:col>112</xdr:col>
      <xdr:colOff>38100</xdr:colOff>
      <xdr:row>108</xdr:row>
      <xdr:rowOff>128676</xdr:rowOff>
    </xdr:to>
    <xdr:sp macro="" textlink="">
      <xdr:nvSpPr>
        <xdr:cNvPr id="724" name="フローチャート: 判断 723">
          <a:extLst>
            <a:ext uri="{FF2B5EF4-FFF2-40B4-BE49-F238E27FC236}">
              <a16:creationId xmlns:a16="http://schemas.microsoft.com/office/drawing/2014/main" id="{00000000-0008-0000-0E00-0000D4020000}"/>
            </a:ext>
          </a:extLst>
        </xdr:cNvPr>
        <xdr:cNvSpPr/>
      </xdr:nvSpPr>
      <xdr:spPr>
        <a:xfrm>
          <a:off x="21272500" y="185436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108</xdr:row>
      <xdr:rowOff>21971</xdr:rowOff>
    </xdr:from>
    <xdr:to>
      <xdr:col>107</xdr:col>
      <xdr:colOff>101600</xdr:colOff>
      <xdr:row>108</xdr:row>
      <xdr:rowOff>123571</xdr:rowOff>
    </xdr:to>
    <xdr:sp macro="" textlink="">
      <xdr:nvSpPr>
        <xdr:cNvPr id="725" name="フローチャート: 判断 724">
          <a:extLst>
            <a:ext uri="{FF2B5EF4-FFF2-40B4-BE49-F238E27FC236}">
              <a16:creationId xmlns:a16="http://schemas.microsoft.com/office/drawing/2014/main" id="{00000000-0008-0000-0E00-0000D5020000}"/>
            </a:ext>
          </a:extLst>
        </xdr:cNvPr>
        <xdr:cNvSpPr/>
      </xdr:nvSpPr>
      <xdr:spPr>
        <a:xfrm>
          <a:off x="20383500" y="185385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108</xdr:row>
      <xdr:rowOff>26009</xdr:rowOff>
    </xdr:from>
    <xdr:to>
      <xdr:col>102</xdr:col>
      <xdr:colOff>165100</xdr:colOff>
      <xdr:row>108</xdr:row>
      <xdr:rowOff>127609</xdr:rowOff>
    </xdr:to>
    <xdr:sp macro="" textlink="">
      <xdr:nvSpPr>
        <xdr:cNvPr id="726" name="フローチャート: 判断 725">
          <a:extLst>
            <a:ext uri="{FF2B5EF4-FFF2-40B4-BE49-F238E27FC236}">
              <a16:creationId xmlns:a16="http://schemas.microsoft.com/office/drawing/2014/main" id="{00000000-0008-0000-0E00-0000D6020000}"/>
            </a:ext>
          </a:extLst>
        </xdr:cNvPr>
        <xdr:cNvSpPr/>
      </xdr:nvSpPr>
      <xdr:spPr>
        <a:xfrm>
          <a:off x="19494500" y="1854260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108</xdr:row>
      <xdr:rowOff>37897</xdr:rowOff>
    </xdr:from>
    <xdr:to>
      <xdr:col>98</xdr:col>
      <xdr:colOff>38100</xdr:colOff>
      <xdr:row>108</xdr:row>
      <xdr:rowOff>139497</xdr:rowOff>
    </xdr:to>
    <xdr:sp macro="" textlink="">
      <xdr:nvSpPr>
        <xdr:cNvPr id="727" name="フローチャート: 判断 726">
          <a:extLst>
            <a:ext uri="{FF2B5EF4-FFF2-40B4-BE49-F238E27FC236}">
              <a16:creationId xmlns:a16="http://schemas.microsoft.com/office/drawing/2014/main" id="{00000000-0008-0000-0E00-0000D7020000}"/>
            </a:ext>
          </a:extLst>
        </xdr:cNvPr>
        <xdr:cNvSpPr/>
      </xdr:nvSpPr>
      <xdr:spPr>
        <a:xfrm>
          <a:off x="18605500" y="185544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728" name="テキスト ボックス 727">
          <a:extLst>
            <a:ext uri="{FF2B5EF4-FFF2-40B4-BE49-F238E27FC236}">
              <a16:creationId xmlns:a16="http://schemas.microsoft.com/office/drawing/2014/main" id="{00000000-0008-0000-0E00-0000D8020000}"/>
            </a:ext>
          </a:extLst>
        </xdr:cNvPr>
        <xdr:cNvSpPr txBox="1"/>
      </xdr:nvSpPr>
      <xdr:spPr>
        <a:xfrm>
          <a:off x="21971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729" name="テキスト ボックス 728">
          <a:extLst>
            <a:ext uri="{FF2B5EF4-FFF2-40B4-BE49-F238E27FC236}">
              <a16:creationId xmlns:a16="http://schemas.microsoft.com/office/drawing/2014/main" id="{00000000-0008-0000-0E00-0000D9020000}"/>
            </a:ext>
          </a:extLst>
        </xdr:cNvPr>
        <xdr:cNvSpPr txBox="1"/>
      </xdr:nvSpPr>
      <xdr:spPr>
        <a:xfrm>
          <a:off x="21132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730" name="テキスト ボックス 729">
          <a:extLst>
            <a:ext uri="{FF2B5EF4-FFF2-40B4-BE49-F238E27FC236}">
              <a16:creationId xmlns:a16="http://schemas.microsoft.com/office/drawing/2014/main" id="{00000000-0008-0000-0E00-0000DA020000}"/>
            </a:ext>
          </a:extLst>
        </xdr:cNvPr>
        <xdr:cNvSpPr txBox="1"/>
      </xdr:nvSpPr>
      <xdr:spPr>
        <a:xfrm>
          <a:off x="20243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731" name="テキスト ボックス 730">
          <a:extLst>
            <a:ext uri="{FF2B5EF4-FFF2-40B4-BE49-F238E27FC236}">
              <a16:creationId xmlns:a16="http://schemas.microsoft.com/office/drawing/2014/main" id="{00000000-0008-0000-0E00-0000DB020000}"/>
            </a:ext>
          </a:extLst>
        </xdr:cNvPr>
        <xdr:cNvSpPr txBox="1"/>
      </xdr:nvSpPr>
      <xdr:spPr>
        <a:xfrm>
          <a:off x="19354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732" name="テキスト ボックス 731">
          <a:extLst>
            <a:ext uri="{FF2B5EF4-FFF2-40B4-BE49-F238E27FC236}">
              <a16:creationId xmlns:a16="http://schemas.microsoft.com/office/drawing/2014/main" id="{00000000-0008-0000-0E00-0000DC020000}"/>
            </a:ext>
          </a:extLst>
        </xdr:cNvPr>
        <xdr:cNvSpPr txBox="1"/>
      </xdr:nvSpPr>
      <xdr:spPr>
        <a:xfrm>
          <a:off x="18465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108</xdr:row>
      <xdr:rowOff>5207</xdr:rowOff>
    </xdr:from>
    <xdr:to>
      <xdr:col>116</xdr:col>
      <xdr:colOff>114300</xdr:colOff>
      <xdr:row>108</xdr:row>
      <xdr:rowOff>106807</xdr:rowOff>
    </xdr:to>
    <xdr:sp macro="" textlink="">
      <xdr:nvSpPr>
        <xdr:cNvPr id="733" name="楕円 732">
          <a:extLst>
            <a:ext uri="{FF2B5EF4-FFF2-40B4-BE49-F238E27FC236}">
              <a16:creationId xmlns:a16="http://schemas.microsoft.com/office/drawing/2014/main" id="{00000000-0008-0000-0E00-0000DD020000}"/>
            </a:ext>
          </a:extLst>
        </xdr:cNvPr>
        <xdr:cNvSpPr/>
      </xdr:nvSpPr>
      <xdr:spPr>
        <a:xfrm>
          <a:off x="22110700" y="185218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106</xdr:row>
      <xdr:rowOff>136034</xdr:rowOff>
    </xdr:from>
    <xdr:ext cx="469744" cy="259045"/>
    <xdr:sp macro="" textlink="">
      <xdr:nvSpPr>
        <xdr:cNvPr id="734" name="【公民館】&#10;一人当たり面積該当値テキスト">
          <a:extLst>
            <a:ext uri="{FF2B5EF4-FFF2-40B4-BE49-F238E27FC236}">
              <a16:creationId xmlns:a16="http://schemas.microsoft.com/office/drawing/2014/main" id="{00000000-0008-0000-0E00-0000DE020000}"/>
            </a:ext>
          </a:extLst>
        </xdr:cNvPr>
        <xdr:cNvSpPr txBox="1"/>
      </xdr:nvSpPr>
      <xdr:spPr>
        <a:xfrm>
          <a:off x="22199600" y="183097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108</xdr:row>
      <xdr:rowOff>8865</xdr:rowOff>
    </xdr:from>
    <xdr:to>
      <xdr:col>112</xdr:col>
      <xdr:colOff>38100</xdr:colOff>
      <xdr:row>108</xdr:row>
      <xdr:rowOff>110465</xdr:rowOff>
    </xdr:to>
    <xdr:sp macro="" textlink="">
      <xdr:nvSpPr>
        <xdr:cNvPr id="735" name="楕円 734">
          <a:extLst>
            <a:ext uri="{FF2B5EF4-FFF2-40B4-BE49-F238E27FC236}">
              <a16:creationId xmlns:a16="http://schemas.microsoft.com/office/drawing/2014/main" id="{00000000-0008-0000-0E00-0000DF020000}"/>
            </a:ext>
          </a:extLst>
        </xdr:cNvPr>
        <xdr:cNvSpPr/>
      </xdr:nvSpPr>
      <xdr:spPr>
        <a:xfrm>
          <a:off x="21272500" y="185254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108</xdr:row>
      <xdr:rowOff>56007</xdr:rowOff>
    </xdr:from>
    <xdr:to>
      <xdr:col>116</xdr:col>
      <xdr:colOff>63500</xdr:colOff>
      <xdr:row>108</xdr:row>
      <xdr:rowOff>59665</xdr:rowOff>
    </xdr:to>
    <xdr:cxnSp macro="">
      <xdr:nvCxnSpPr>
        <xdr:cNvPr id="736" name="直線コネクタ 735">
          <a:extLst>
            <a:ext uri="{FF2B5EF4-FFF2-40B4-BE49-F238E27FC236}">
              <a16:creationId xmlns:a16="http://schemas.microsoft.com/office/drawing/2014/main" id="{00000000-0008-0000-0E00-0000E0020000}"/>
            </a:ext>
          </a:extLst>
        </xdr:cNvPr>
        <xdr:cNvCxnSpPr/>
      </xdr:nvCxnSpPr>
      <xdr:spPr>
        <a:xfrm flipV="1">
          <a:off x="21323300" y="18572607"/>
          <a:ext cx="838200" cy="36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108</xdr:row>
      <xdr:rowOff>11988</xdr:rowOff>
    </xdr:from>
    <xdr:to>
      <xdr:col>107</xdr:col>
      <xdr:colOff>101600</xdr:colOff>
      <xdr:row>108</xdr:row>
      <xdr:rowOff>113588</xdr:rowOff>
    </xdr:to>
    <xdr:sp macro="" textlink="">
      <xdr:nvSpPr>
        <xdr:cNvPr id="737" name="楕円 736">
          <a:extLst>
            <a:ext uri="{FF2B5EF4-FFF2-40B4-BE49-F238E27FC236}">
              <a16:creationId xmlns:a16="http://schemas.microsoft.com/office/drawing/2014/main" id="{00000000-0008-0000-0E00-0000E1020000}"/>
            </a:ext>
          </a:extLst>
        </xdr:cNvPr>
        <xdr:cNvSpPr/>
      </xdr:nvSpPr>
      <xdr:spPr>
        <a:xfrm>
          <a:off x="20383500" y="185285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108</xdr:row>
      <xdr:rowOff>59665</xdr:rowOff>
    </xdr:from>
    <xdr:to>
      <xdr:col>111</xdr:col>
      <xdr:colOff>177800</xdr:colOff>
      <xdr:row>108</xdr:row>
      <xdr:rowOff>62788</xdr:rowOff>
    </xdr:to>
    <xdr:cxnSp macro="">
      <xdr:nvCxnSpPr>
        <xdr:cNvPr id="738" name="直線コネクタ 737">
          <a:extLst>
            <a:ext uri="{FF2B5EF4-FFF2-40B4-BE49-F238E27FC236}">
              <a16:creationId xmlns:a16="http://schemas.microsoft.com/office/drawing/2014/main" id="{00000000-0008-0000-0E00-0000E2020000}"/>
            </a:ext>
          </a:extLst>
        </xdr:cNvPr>
        <xdr:cNvCxnSpPr/>
      </xdr:nvCxnSpPr>
      <xdr:spPr>
        <a:xfrm flipV="1">
          <a:off x="20434300" y="18576265"/>
          <a:ext cx="889000" cy="31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108</xdr:row>
      <xdr:rowOff>10540</xdr:rowOff>
    </xdr:from>
    <xdr:to>
      <xdr:col>102</xdr:col>
      <xdr:colOff>165100</xdr:colOff>
      <xdr:row>108</xdr:row>
      <xdr:rowOff>112140</xdr:rowOff>
    </xdr:to>
    <xdr:sp macro="" textlink="">
      <xdr:nvSpPr>
        <xdr:cNvPr id="739" name="楕円 738">
          <a:extLst>
            <a:ext uri="{FF2B5EF4-FFF2-40B4-BE49-F238E27FC236}">
              <a16:creationId xmlns:a16="http://schemas.microsoft.com/office/drawing/2014/main" id="{00000000-0008-0000-0E00-0000E3020000}"/>
            </a:ext>
          </a:extLst>
        </xdr:cNvPr>
        <xdr:cNvSpPr/>
      </xdr:nvSpPr>
      <xdr:spPr>
        <a:xfrm>
          <a:off x="19494500" y="185271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108</xdr:row>
      <xdr:rowOff>61340</xdr:rowOff>
    </xdr:from>
    <xdr:to>
      <xdr:col>107</xdr:col>
      <xdr:colOff>50800</xdr:colOff>
      <xdr:row>108</xdr:row>
      <xdr:rowOff>62788</xdr:rowOff>
    </xdr:to>
    <xdr:cxnSp macro="">
      <xdr:nvCxnSpPr>
        <xdr:cNvPr id="740" name="直線コネクタ 739">
          <a:extLst>
            <a:ext uri="{FF2B5EF4-FFF2-40B4-BE49-F238E27FC236}">
              <a16:creationId xmlns:a16="http://schemas.microsoft.com/office/drawing/2014/main" id="{00000000-0008-0000-0E00-0000E4020000}"/>
            </a:ext>
          </a:extLst>
        </xdr:cNvPr>
        <xdr:cNvCxnSpPr/>
      </xdr:nvCxnSpPr>
      <xdr:spPr>
        <a:xfrm>
          <a:off x="19545300" y="18577940"/>
          <a:ext cx="889000" cy="14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108</xdr:row>
      <xdr:rowOff>31572</xdr:rowOff>
    </xdr:from>
    <xdr:to>
      <xdr:col>98</xdr:col>
      <xdr:colOff>38100</xdr:colOff>
      <xdr:row>108</xdr:row>
      <xdr:rowOff>133172</xdr:rowOff>
    </xdr:to>
    <xdr:sp macro="" textlink="">
      <xdr:nvSpPr>
        <xdr:cNvPr id="741" name="楕円 740">
          <a:extLst>
            <a:ext uri="{FF2B5EF4-FFF2-40B4-BE49-F238E27FC236}">
              <a16:creationId xmlns:a16="http://schemas.microsoft.com/office/drawing/2014/main" id="{00000000-0008-0000-0E00-0000E5020000}"/>
            </a:ext>
          </a:extLst>
        </xdr:cNvPr>
        <xdr:cNvSpPr/>
      </xdr:nvSpPr>
      <xdr:spPr>
        <a:xfrm>
          <a:off x="18605500" y="185481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108</xdr:row>
      <xdr:rowOff>61340</xdr:rowOff>
    </xdr:from>
    <xdr:to>
      <xdr:col>102</xdr:col>
      <xdr:colOff>114300</xdr:colOff>
      <xdr:row>108</xdr:row>
      <xdr:rowOff>82372</xdr:rowOff>
    </xdr:to>
    <xdr:cxnSp macro="">
      <xdr:nvCxnSpPr>
        <xdr:cNvPr id="742" name="直線コネクタ 741">
          <a:extLst>
            <a:ext uri="{FF2B5EF4-FFF2-40B4-BE49-F238E27FC236}">
              <a16:creationId xmlns:a16="http://schemas.microsoft.com/office/drawing/2014/main" id="{00000000-0008-0000-0E00-0000E6020000}"/>
            </a:ext>
          </a:extLst>
        </xdr:cNvPr>
        <xdr:cNvCxnSpPr/>
      </xdr:nvCxnSpPr>
      <xdr:spPr>
        <a:xfrm flipV="1">
          <a:off x="18656300" y="18577940"/>
          <a:ext cx="889000" cy="210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108</xdr:row>
      <xdr:rowOff>119803</xdr:rowOff>
    </xdr:from>
    <xdr:ext cx="469744" cy="259045"/>
    <xdr:sp macro="" textlink="">
      <xdr:nvSpPr>
        <xdr:cNvPr id="743" name="n_1aveValue【公民館】&#10;一人当たり面積">
          <a:extLst>
            <a:ext uri="{FF2B5EF4-FFF2-40B4-BE49-F238E27FC236}">
              <a16:creationId xmlns:a16="http://schemas.microsoft.com/office/drawing/2014/main" id="{00000000-0008-0000-0E00-0000E7020000}"/>
            </a:ext>
          </a:extLst>
        </xdr:cNvPr>
        <xdr:cNvSpPr txBox="1"/>
      </xdr:nvSpPr>
      <xdr:spPr>
        <a:xfrm>
          <a:off x="21075727" y="186364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0.978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108</xdr:row>
      <xdr:rowOff>114698</xdr:rowOff>
    </xdr:from>
    <xdr:ext cx="469744" cy="259045"/>
    <xdr:sp macro="" textlink="">
      <xdr:nvSpPr>
        <xdr:cNvPr id="744" name="n_2aveValue【公民館】&#10;一人当たり面積">
          <a:extLst>
            <a:ext uri="{FF2B5EF4-FFF2-40B4-BE49-F238E27FC236}">
              <a16:creationId xmlns:a16="http://schemas.microsoft.com/office/drawing/2014/main" id="{00000000-0008-0000-0E00-0000E8020000}"/>
            </a:ext>
          </a:extLst>
        </xdr:cNvPr>
        <xdr:cNvSpPr txBox="1"/>
      </xdr:nvSpPr>
      <xdr:spPr>
        <a:xfrm>
          <a:off x="20199427" y="186312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108</xdr:row>
      <xdr:rowOff>118736</xdr:rowOff>
    </xdr:from>
    <xdr:ext cx="469744" cy="259045"/>
    <xdr:sp macro="" textlink="">
      <xdr:nvSpPr>
        <xdr:cNvPr id="745" name="n_3aveValue【公民館】&#10;一人当たり面積">
          <a:extLst>
            <a:ext uri="{FF2B5EF4-FFF2-40B4-BE49-F238E27FC236}">
              <a16:creationId xmlns:a16="http://schemas.microsoft.com/office/drawing/2014/main" id="{00000000-0008-0000-0E00-0000E9020000}"/>
            </a:ext>
          </a:extLst>
        </xdr:cNvPr>
        <xdr:cNvSpPr txBox="1"/>
      </xdr:nvSpPr>
      <xdr:spPr>
        <a:xfrm>
          <a:off x="19310427" y="1863533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0.992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108</xdr:row>
      <xdr:rowOff>130624</xdr:rowOff>
    </xdr:from>
    <xdr:ext cx="469744" cy="259045"/>
    <xdr:sp macro="" textlink="">
      <xdr:nvSpPr>
        <xdr:cNvPr id="746" name="n_4aveValue【公民館】&#10;一人当たり面積">
          <a:extLst>
            <a:ext uri="{FF2B5EF4-FFF2-40B4-BE49-F238E27FC236}">
              <a16:creationId xmlns:a16="http://schemas.microsoft.com/office/drawing/2014/main" id="{00000000-0008-0000-0E00-0000EA020000}"/>
            </a:ext>
          </a:extLst>
        </xdr:cNvPr>
        <xdr:cNvSpPr txBox="1"/>
      </xdr:nvSpPr>
      <xdr:spPr>
        <a:xfrm>
          <a:off x="18421427" y="186472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0.836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106</xdr:row>
      <xdr:rowOff>126992</xdr:rowOff>
    </xdr:from>
    <xdr:ext cx="469744" cy="259045"/>
    <xdr:sp macro="" textlink="">
      <xdr:nvSpPr>
        <xdr:cNvPr id="747" name="n_1mainValue【公民館】&#10;一人当たり面積">
          <a:extLst>
            <a:ext uri="{FF2B5EF4-FFF2-40B4-BE49-F238E27FC236}">
              <a16:creationId xmlns:a16="http://schemas.microsoft.com/office/drawing/2014/main" id="{00000000-0008-0000-0E00-0000EB020000}"/>
            </a:ext>
          </a:extLst>
        </xdr:cNvPr>
        <xdr:cNvSpPr txBox="1"/>
      </xdr:nvSpPr>
      <xdr:spPr>
        <a:xfrm>
          <a:off x="21075727" y="183006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106</xdr:row>
      <xdr:rowOff>130115</xdr:rowOff>
    </xdr:from>
    <xdr:ext cx="469744" cy="259045"/>
    <xdr:sp macro="" textlink="">
      <xdr:nvSpPr>
        <xdr:cNvPr id="748" name="n_2mainValue【公民館】&#10;一人当たり面積">
          <a:extLst>
            <a:ext uri="{FF2B5EF4-FFF2-40B4-BE49-F238E27FC236}">
              <a16:creationId xmlns:a16="http://schemas.microsoft.com/office/drawing/2014/main" id="{00000000-0008-0000-0E00-0000EC020000}"/>
            </a:ext>
          </a:extLst>
        </xdr:cNvPr>
        <xdr:cNvSpPr txBox="1"/>
      </xdr:nvSpPr>
      <xdr:spPr>
        <a:xfrm>
          <a:off x="20199427" y="183038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106</xdr:row>
      <xdr:rowOff>128667</xdr:rowOff>
    </xdr:from>
    <xdr:ext cx="469744" cy="259045"/>
    <xdr:sp macro="" textlink="">
      <xdr:nvSpPr>
        <xdr:cNvPr id="749" name="n_3mainValue【公民館】&#10;一人当たり面積">
          <a:extLst>
            <a:ext uri="{FF2B5EF4-FFF2-40B4-BE49-F238E27FC236}">
              <a16:creationId xmlns:a16="http://schemas.microsoft.com/office/drawing/2014/main" id="{00000000-0008-0000-0E00-0000ED020000}"/>
            </a:ext>
          </a:extLst>
        </xdr:cNvPr>
        <xdr:cNvSpPr txBox="1"/>
      </xdr:nvSpPr>
      <xdr:spPr>
        <a:xfrm>
          <a:off x="19310427" y="183023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106</xdr:row>
      <xdr:rowOff>149699</xdr:rowOff>
    </xdr:from>
    <xdr:ext cx="469744" cy="259045"/>
    <xdr:sp macro="" textlink="">
      <xdr:nvSpPr>
        <xdr:cNvPr id="750" name="n_4mainValue【公民館】&#10;一人当たり面積">
          <a:extLst>
            <a:ext uri="{FF2B5EF4-FFF2-40B4-BE49-F238E27FC236}">
              <a16:creationId xmlns:a16="http://schemas.microsoft.com/office/drawing/2014/main" id="{00000000-0008-0000-0E00-0000EE020000}"/>
            </a:ext>
          </a:extLst>
        </xdr:cNvPr>
        <xdr:cNvSpPr txBox="1"/>
      </xdr:nvSpPr>
      <xdr:spPr>
        <a:xfrm>
          <a:off x="18421427" y="183233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0.919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751" name="正方形/長方形 750">
          <a:extLst>
            <a:ext uri="{FF2B5EF4-FFF2-40B4-BE49-F238E27FC236}">
              <a16:creationId xmlns:a16="http://schemas.microsoft.com/office/drawing/2014/main" id="{00000000-0008-0000-0E00-0000EF020000}"/>
            </a:ext>
          </a:extLst>
        </xdr:cNvPr>
        <xdr:cNvSpPr/>
      </xdr:nvSpPr>
      <xdr:spPr>
        <a:xfrm>
          <a:off x="762000" y="19431000"/>
          <a:ext cx="222504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752" name="正方形/長方形 751">
          <a:extLst>
            <a:ext uri="{FF2B5EF4-FFF2-40B4-BE49-F238E27FC236}">
              <a16:creationId xmlns:a16="http://schemas.microsoft.com/office/drawing/2014/main" id="{00000000-0008-0000-0E00-0000F0020000}"/>
            </a:ext>
          </a:extLst>
        </xdr:cNvPr>
        <xdr:cNvSpPr/>
      </xdr:nvSpPr>
      <xdr:spPr>
        <a:xfrm>
          <a:off x="762000" y="19494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753" name="テキスト ボックス 752">
          <a:extLst>
            <a:ext uri="{FF2B5EF4-FFF2-40B4-BE49-F238E27FC236}">
              <a16:creationId xmlns:a16="http://schemas.microsoft.com/office/drawing/2014/main" id="{00000000-0008-0000-0E00-0000F1020000}"/>
            </a:ext>
          </a:extLst>
        </xdr:cNvPr>
        <xdr:cNvSpPr txBox="1"/>
      </xdr:nvSpPr>
      <xdr:spPr>
        <a:xfrm>
          <a:off x="838200" y="19748500"/>
          <a:ext cx="22085300" cy="14859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ほとんどの施設において有形固定資産減価償却率が類似団体平均を上回っている。これは、過去に建設された施設の老朽化が進んでいることが要因であり、今後は施設の建て替えや統合、廃止等も含めて計画的に維持管理を進めていく必要がある。</a:t>
          </a:r>
        </a:p>
        <a:p>
          <a:r>
            <a:rPr kumimoji="1" lang="ja-JP" altLang="en-US" sz="1300">
              <a:latin typeface="ＭＳ Ｐゴシック" panose="020B0600070205080204" pitchFamily="50" charset="-128"/>
              <a:ea typeface="ＭＳ Ｐゴシック" panose="020B0600070205080204" pitchFamily="50" charset="-128"/>
            </a:rPr>
            <a:t>　橋りょうについては、公共施設等総合管理計画に基づき長寿命化のための点検、改修等を進めており、道路に関しても計画的な改良、補修を進めていく。特に有形固定資産減価償却率が高い公民館においては、築５０年以上経過しており検討委員会を組織し、改修等に向けて協議を進めている。</a:t>
          </a:r>
        </a:p>
      </xdr:txBody>
    </xdr:sp>
    <xdr:clientData/>
  </xdr:twoCellAnchor>
  <xdr:twoCellAnchor>
    <xdr:from>
      <xdr:col>3</xdr:col>
      <xdr:colOff>63500</xdr:colOff>
      <xdr:row>0</xdr:row>
      <xdr:rowOff>127000</xdr:rowOff>
    </xdr:from>
    <xdr:to>
      <xdr:col>70</xdr:col>
      <xdr:colOff>0</xdr:colOff>
      <xdr:row>4</xdr:row>
      <xdr:rowOff>76200</xdr:rowOff>
    </xdr:to>
    <xdr:sp macro="" textlink="">
      <xdr:nvSpPr>
        <xdr:cNvPr id="754" name="正方形/長方形 753">
          <a:extLst>
            <a:ext uri="{FF2B5EF4-FFF2-40B4-BE49-F238E27FC236}">
              <a16:creationId xmlns:a16="http://schemas.microsoft.com/office/drawing/2014/main" id="{ECC6ABC2-D6D5-41CF-B0E6-A54AD55EBFC2}"/>
            </a:ext>
          </a:extLst>
        </xdr:cNvPr>
        <xdr:cNvSpPr/>
      </xdr:nvSpPr>
      <xdr:spPr>
        <a:xfrm>
          <a:off x="549275" y="127000"/>
          <a:ext cx="10785475"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755" name="正方形/長方形 754">
          <a:extLst>
            <a:ext uri="{FF2B5EF4-FFF2-40B4-BE49-F238E27FC236}">
              <a16:creationId xmlns:a16="http://schemas.microsoft.com/office/drawing/2014/main" id="{AB33266E-B9F9-4563-9A18-0A71CCE58537}"/>
            </a:ext>
          </a:extLst>
        </xdr:cNvPr>
        <xdr:cNvSpPr/>
      </xdr:nvSpPr>
      <xdr:spPr>
        <a:xfrm>
          <a:off x="16192500" y="190500"/>
          <a:ext cx="33909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756" name="正方形/長方形 755">
          <a:extLst>
            <a:ext uri="{FF2B5EF4-FFF2-40B4-BE49-F238E27FC236}">
              <a16:creationId xmlns:a16="http://schemas.microsoft.com/office/drawing/2014/main" id="{0D77B298-81CB-4CD1-AE60-38F14DE4588E}"/>
            </a:ext>
          </a:extLst>
        </xdr:cNvPr>
        <xdr:cNvSpPr/>
      </xdr:nvSpPr>
      <xdr:spPr>
        <a:xfrm>
          <a:off x="16211550" y="215900"/>
          <a:ext cx="33464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757" name="正方形/長方形 756">
          <a:extLst>
            <a:ext uri="{FF2B5EF4-FFF2-40B4-BE49-F238E27FC236}">
              <a16:creationId xmlns:a16="http://schemas.microsoft.com/office/drawing/2014/main" id="{4D97B686-5679-484E-9B67-75E837BE0A0F}"/>
            </a:ext>
          </a:extLst>
        </xdr:cNvPr>
        <xdr:cNvSpPr/>
      </xdr:nvSpPr>
      <xdr:spPr>
        <a:xfrm>
          <a:off x="16236950" y="241300"/>
          <a:ext cx="32893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宮崎県諸塚村</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758" name="正方形/長方形 757">
          <a:extLst>
            <a:ext uri="{FF2B5EF4-FFF2-40B4-BE49-F238E27FC236}">
              <a16:creationId xmlns:a16="http://schemas.microsoft.com/office/drawing/2014/main" id="{C2EBEFAC-D39D-45D1-A37D-D456C1A45497}"/>
            </a:ext>
          </a:extLst>
        </xdr:cNvPr>
        <xdr:cNvSpPr/>
      </xdr:nvSpPr>
      <xdr:spPr>
        <a:xfrm>
          <a:off x="13827125" y="190500"/>
          <a:ext cx="22606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59" name="正方形/長方形 758">
          <a:extLst>
            <a:ext uri="{FF2B5EF4-FFF2-40B4-BE49-F238E27FC236}">
              <a16:creationId xmlns:a16="http://schemas.microsoft.com/office/drawing/2014/main" id="{710C372F-ABB7-4988-A8A1-FEF962A95686}"/>
            </a:ext>
          </a:extLst>
        </xdr:cNvPr>
        <xdr:cNvSpPr/>
      </xdr:nvSpPr>
      <xdr:spPr>
        <a:xfrm>
          <a:off x="13852525" y="215900"/>
          <a:ext cx="22161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760" name="正方形/長方形 759">
          <a:extLst>
            <a:ext uri="{FF2B5EF4-FFF2-40B4-BE49-F238E27FC236}">
              <a16:creationId xmlns:a16="http://schemas.microsoft.com/office/drawing/2014/main" id="{5E11272C-1290-4EE3-9F80-2276FD15C10C}"/>
            </a:ext>
          </a:extLst>
        </xdr:cNvPr>
        <xdr:cNvSpPr/>
      </xdr:nvSpPr>
      <xdr:spPr>
        <a:xfrm>
          <a:off x="13877925" y="241300"/>
          <a:ext cx="215900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761" name="正方形/長方形 760">
          <a:extLst>
            <a:ext uri="{FF2B5EF4-FFF2-40B4-BE49-F238E27FC236}">
              <a16:creationId xmlns:a16="http://schemas.microsoft.com/office/drawing/2014/main" id="{DE53D34F-A750-42DA-9ED9-E98E0360F654}"/>
            </a:ext>
          </a:extLst>
        </xdr:cNvPr>
        <xdr:cNvSpPr/>
      </xdr:nvSpPr>
      <xdr:spPr>
        <a:xfrm>
          <a:off x="647700" y="889000"/>
          <a:ext cx="8582025"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762" name="正方形/長方形 761">
          <a:extLst>
            <a:ext uri="{FF2B5EF4-FFF2-40B4-BE49-F238E27FC236}">
              <a16:creationId xmlns:a16="http://schemas.microsoft.com/office/drawing/2014/main" id="{1CC14188-3516-40B0-AC4D-7839F57D0EE6}"/>
            </a:ext>
          </a:extLst>
        </xdr:cNvPr>
        <xdr:cNvSpPr/>
      </xdr:nvSpPr>
      <xdr:spPr>
        <a:xfrm>
          <a:off x="774700" y="920750"/>
          <a:ext cx="1168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763" name="正方形/長方形 762">
          <a:extLst>
            <a:ext uri="{FF2B5EF4-FFF2-40B4-BE49-F238E27FC236}">
              <a16:creationId xmlns:a16="http://schemas.microsoft.com/office/drawing/2014/main" id="{F38D4856-CCD1-412C-945C-223A86FFB856}"/>
            </a:ext>
          </a:extLst>
        </xdr:cNvPr>
        <xdr:cNvSpPr/>
      </xdr:nvSpPr>
      <xdr:spPr>
        <a:xfrm>
          <a:off x="1908175" y="920750"/>
          <a:ext cx="1133475"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1,586
1,584
187.56
3,673,655
3,523,243
65,557
1,910,277
2,924,764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764" name="正方形/長方形 763">
          <a:extLst>
            <a:ext uri="{FF2B5EF4-FFF2-40B4-BE49-F238E27FC236}">
              <a16:creationId xmlns:a16="http://schemas.microsoft.com/office/drawing/2014/main" id="{5F223F65-C039-4923-BB57-6F216116F266}"/>
            </a:ext>
          </a:extLst>
        </xdr:cNvPr>
        <xdr:cNvSpPr/>
      </xdr:nvSpPr>
      <xdr:spPr>
        <a:xfrm>
          <a:off x="3041650" y="920750"/>
          <a:ext cx="1295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765" name="正方形/長方形 764">
          <a:extLst>
            <a:ext uri="{FF2B5EF4-FFF2-40B4-BE49-F238E27FC236}">
              <a16:creationId xmlns:a16="http://schemas.microsoft.com/office/drawing/2014/main" id="{AF219632-2B49-4E02-9196-D9BEDBF4F4BF}"/>
            </a:ext>
          </a:extLst>
        </xdr:cNvPr>
        <xdr:cNvSpPr/>
      </xdr:nvSpPr>
      <xdr:spPr>
        <a:xfrm>
          <a:off x="4337050" y="939800"/>
          <a:ext cx="1717675"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766" name="正方形/長方形 765">
          <a:extLst>
            <a:ext uri="{FF2B5EF4-FFF2-40B4-BE49-F238E27FC236}">
              <a16:creationId xmlns:a16="http://schemas.microsoft.com/office/drawing/2014/main" id="{E1E3FE99-979B-47B2-927F-38C907AA2E95}"/>
            </a:ext>
          </a:extLst>
        </xdr:cNvPr>
        <xdr:cNvSpPr/>
      </xdr:nvSpPr>
      <xdr:spPr>
        <a:xfrm>
          <a:off x="6054725" y="939800"/>
          <a:ext cx="1069975"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5.4
-</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767" name="正方形/長方形 766">
          <a:extLst>
            <a:ext uri="{FF2B5EF4-FFF2-40B4-BE49-F238E27FC236}">
              <a16:creationId xmlns:a16="http://schemas.microsoft.com/office/drawing/2014/main" id="{C47AE5A5-2393-4AC0-B5FF-26A5A8E31113}"/>
            </a:ext>
          </a:extLst>
        </xdr:cNvPr>
        <xdr:cNvSpPr/>
      </xdr:nvSpPr>
      <xdr:spPr>
        <a:xfrm>
          <a:off x="7188200" y="952500"/>
          <a:ext cx="549275"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768" name="正方形/長方形 767">
          <a:extLst>
            <a:ext uri="{FF2B5EF4-FFF2-40B4-BE49-F238E27FC236}">
              <a16:creationId xmlns:a16="http://schemas.microsoft.com/office/drawing/2014/main" id="{D4AD8EF2-E98C-431D-AA11-803EEE8F6D82}"/>
            </a:ext>
          </a:extLst>
        </xdr:cNvPr>
        <xdr:cNvSpPr/>
      </xdr:nvSpPr>
      <xdr:spPr>
        <a:xfrm>
          <a:off x="4337050" y="1714500"/>
          <a:ext cx="1717675"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57</xdr:col>
      <xdr:colOff>0</xdr:colOff>
      <xdr:row>13</xdr:row>
      <xdr:rowOff>120650</xdr:rowOff>
    </xdr:to>
    <xdr:sp macro="" textlink="">
      <xdr:nvSpPr>
        <xdr:cNvPr id="769" name="正方形/長方形 768">
          <a:extLst>
            <a:ext uri="{FF2B5EF4-FFF2-40B4-BE49-F238E27FC236}">
              <a16:creationId xmlns:a16="http://schemas.microsoft.com/office/drawing/2014/main" id="{EE97964E-47BC-435C-BC7A-42F33621E10C}"/>
            </a:ext>
          </a:extLst>
        </xdr:cNvPr>
        <xdr:cNvSpPr/>
      </xdr:nvSpPr>
      <xdr:spPr>
        <a:xfrm>
          <a:off x="6118225" y="1714500"/>
          <a:ext cx="3111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H29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H30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R01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R02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－０</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770" name="角丸四角形 17">
          <a:extLst>
            <a:ext uri="{FF2B5EF4-FFF2-40B4-BE49-F238E27FC236}">
              <a16:creationId xmlns:a16="http://schemas.microsoft.com/office/drawing/2014/main" id="{16E60755-00F2-4A52-9848-6CADCA59BA13}"/>
            </a:ext>
          </a:extLst>
        </xdr:cNvPr>
        <xdr:cNvSpPr/>
      </xdr:nvSpPr>
      <xdr:spPr>
        <a:xfrm>
          <a:off x="9417050" y="889000"/>
          <a:ext cx="1295400" cy="1270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771" name="正方形/長方形 770">
          <a:extLst>
            <a:ext uri="{FF2B5EF4-FFF2-40B4-BE49-F238E27FC236}">
              <a16:creationId xmlns:a16="http://schemas.microsoft.com/office/drawing/2014/main" id="{10470974-E9DB-4A4E-A33A-D0D6D086D136}"/>
            </a:ext>
          </a:extLst>
        </xdr:cNvPr>
        <xdr:cNvSpPr/>
      </xdr:nvSpPr>
      <xdr:spPr>
        <a:xfrm>
          <a:off x="9648825" y="952500"/>
          <a:ext cx="1133475"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772" name="正方形/長方形 771">
          <a:extLst>
            <a:ext uri="{FF2B5EF4-FFF2-40B4-BE49-F238E27FC236}">
              <a16:creationId xmlns:a16="http://schemas.microsoft.com/office/drawing/2014/main" id="{AC5779E8-EC34-4648-AF69-889C55B101C7}"/>
            </a:ext>
          </a:extLst>
        </xdr:cNvPr>
        <xdr:cNvSpPr/>
      </xdr:nvSpPr>
      <xdr:spPr>
        <a:xfrm>
          <a:off x="9648825" y="1219200"/>
          <a:ext cx="1133475"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773" name="正方形/長方形 772">
          <a:extLst>
            <a:ext uri="{FF2B5EF4-FFF2-40B4-BE49-F238E27FC236}">
              <a16:creationId xmlns:a16="http://schemas.microsoft.com/office/drawing/2014/main" id="{1C2E50C8-2E42-447D-AFFA-059E5A7336FD}"/>
            </a:ext>
          </a:extLst>
        </xdr:cNvPr>
        <xdr:cNvSpPr/>
      </xdr:nvSpPr>
      <xdr:spPr>
        <a:xfrm>
          <a:off x="9648825" y="1549400"/>
          <a:ext cx="12319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774" name="直線コネクタ 773">
          <a:extLst>
            <a:ext uri="{FF2B5EF4-FFF2-40B4-BE49-F238E27FC236}">
              <a16:creationId xmlns:a16="http://schemas.microsoft.com/office/drawing/2014/main" id="{019A244D-4C84-455E-8884-DE1C5B0154B2}"/>
            </a:ext>
          </a:extLst>
        </xdr:cNvPr>
        <xdr:cNvCxnSpPr/>
      </xdr:nvCxnSpPr>
      <xdr:spPr>
        <a:xfrm flipH="1">
          <a:off x="9499600" y="1041400"/>
          <a:ext cx="1809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775" name="楕円 774">
          <a:extLst>
            <a:ext uri="{FF2B5EF4-FFF2-40B4-BE49-F238E27FC236}">
              <a16:creationId xmlns:a16="http://schemas.microsoft.com/office/drawing/2014/main" id="{69888270-0010-4CBA-B8EB-0E08D42114BB}"/>
            </a:ext>
          </a:extLst>
        </xdr:cNvPr>
        <xdr:cNvSpPr/>
      </xdr:nvSpPr>
      <xdr:spPr>
        <a:xfrm>
          <a:off x="9553575" y="990600"/>
          <a:ext cx="7302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776" name="フローチャート: 判断 775">
          <a:extLst>
            <a:ext uri="{FF2B5EF4-FFF2-40B4-BE49-F238E27FC236}">
              <a16:creationId xmlns:a16="http://schemas.microsoft.com/office/drawing/2014/main" id="{1605DDD7-9205-4B47-93FF-F4A07A88B988}"/>
            </a:ext>
          </a:extLst>
        </xdr:cNvPr>
        <xdr:cNvSpPr/>
      </xdr:nvSpPr>
      <xdr:spPr>
        <a:xfrm>
          <a:off x="9553575" y="1257300"/>
          <a:ext cx="7302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777" name="直線コネクタ 776">
          <a:extLst>
            <a:ext uri="{FF2B5EF4-FFF2-40B4-BE49-F238E27FC236}">
              <a16:creationId xmlns:a16="http://schemas.microsoft.com/office/drawing/2014/main" id="{6C9A6870-A4B7-47AA-A09F-BA0BAA2ACDA6}"/>
            </a:ext>
          </a:extLst>
        </xdr:cNvPr>
        <xdr:cNvCxnSpPr/>
      </xdr:nvCxnSpPr>
      <xdr:spPr>
        <a:xfrm>
          <a:off x="956945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778" name="直線コネクタ 777">
          <a:extLst>
            <a:ext uri="{FF2B5EF4-FFF2-40B4-BE49-F238E27FC236}">
              <a16:creationId xmlns:a16="http://schemas.microsoft.com/office/drawing/2014/main" id="{10727AAD-0311-4FDA-9A99-69BBE1FDF50B}"/>
            </a:ext>
          </a:extLst>
        </xdr:cNvPr>
        <xdr:cNvCxnSpPr/>
      </xdr:nvCxnSpPr>
      <xdr:spPr>
        <a:xfrm>
          <a:off x="9518650" y="1524000"/>
          <a:ext cx="142875"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779" name="直線コネクタ 778">
          <a:extLst>
            <a:ext uri="{FF2B5EF4-FFF2-40B4-BE49-F238E27FC236}">
              <a16:creationId xmlns:a16="http://schemas.microsoft.com/office/drawing/2014/main" id="{95963E3F-6191-4D93-8DCD-5379FCFEDDFA}"/>
            </a:ext>
          </a:extLst>
        </xdr:cNvPr>
        <xdr:cNvCxnSpPr/>
      </xdr:nvCxnSpPr>
      <xdr:spPr>
        <a:xfrm flipV="1">
          <a:off x="956945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780" name="直線コネクタ 779">
          <a:extLst>
            <a:ext uri="{FF2B5EF4-FFF2-40B4-BE49-F238E27FC236}">
              <a16:creationId xmlns:a16="http://schemas.microsoft.com/office/drawing/2014/main" id="{5CE29E45-6C27-4D69-A015-BED4594FE1B2}"/>
            </a:ext>
          </a:extLst>
        </xdr:cNvPr>
        <xdr:cNvCxnSpPr/>
      </xdr:nvCxnSpPr>
      <xdr:spPr>
        <a:xfrm>
          <a:off x="9518650" y="1905000"/>
          <a:ext cx="142875"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8896666" cy="259045"/>
    <xdr:sp macro="" textlink="">
      <xdr:nvSpPr>
        <xdr:cNvPr id="781" name="テキスト ボックス 780">
          <a:extLst>
            <a:ext uri="{FF2B5EF4-FFF2-40B4-BE49-F238E27FC236}">
              <a16:creationId xmlns:a16="http://schemas.microsoft.com/office/drawing/2014/main" id="{5710E56A-6C4B-4FDC-8387-B6D40FC2A978}"/>
            </a:ext>
          </a:extLst>
        </xdr:cNvPr>
        <xdr:cNvSpPr txBox="1"/>
      </xdr:nvSpPr>
      <xdr:spPr>
        <a:xfrm>
          <a:off x="612775" y="2794000"/>
          <a:ext cx="889666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3</xdr:col>
      <xdr:colOff>127000</xdr:colOff>
      <xdr:row>18</xdr:row>
      <xdr:rowOff>25400</xdr:rowOff>
    </xdr:from>
    <xdr:ext cx="6046335" cy="259045"/>
    <xdr:sp macro="" textlink="">
      <xdr:nvSpPr>
        <xdr:cNvPr id="782" name="テキスト ボックス 781">
          <a:extLst>
            <a:ext uri="{FF2B5EF4-FFF2-40B4-BE49-F238E27FC236}">
              <a16:creationId xmlns:a16="http://schemas.microsoft.com/office/drawing/2014/main" id="{25B2542D-E766-4E4A-8630-0732066EBD54}"/>
            </a:ext>
          </a:extLst>
        </xdr:cNvPr>
        <xdr:cNvSpPr txBox="1"/>
      </xdr:nvSpPr>
      <xdr:spPr>
        <a:xfrm>
          <a:off x="612775" y="3111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0</xdr:rowOff>
    </xdr:from>
    <xdr:ext cx="8231805" cy="259045"/>
    <xdr:sp macro="" textlink="">
      <xdr:nvSpPr>
        <xdr:cNvPr id="783" name="テキスト ボックス 782">
          <a:extLst>
            <a:ext uri="{FF2B5EF4-FFF2-40B4-BE49-F238E27FC236}">
              <a16:creationId xmlns:a16="http://schemas.microsoft.com/office/drawing/2014/main" id="{ED04A1EA-505C-427A-A644-2CEE9B1E8506}"/>
            </a:ext>
          </a:extLst>
        </xdr:cNvPr>
        <xdr:cNvSpPr txBox="1"/>
      </xdr:nvSpPr>
      <xdr:spPr>
        <a:xfrm>
          <a:off x="612775" y="3429000"/>
          <a:ext cx="823180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類似団体内順位、全国平均、各都道府県平均は、令和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年度決算の状況である。また類似団体が存在しない場合、類似団体内順位を表示しない。</a:t>
          </a:r>
        </a:p>
      </xdr:txBody>
    </xdr:sp>
    <xdr:clientData/>
  </xdr:oneCellAnchor>
  <xdr:oneCellAnchor>
    <xdr:from>
      <xdr:col>3</xdr:col>
      <xdr:colOff>127000</xdr:colOff>
      <xdr:row>21</xdr:row>
      <xdr:rowOff>146050</xdr:rowOff>
    </xdr:from>
    <xdr:ext cx="4433650" cy="259045"/>
    <xdr:sp macro="" textlink="">
      <xdr:nvSpPr>
        <xdr:cNvPr id="784" name="テキスト ボックス 783">
          <a:extLst>
            <a:ext uri="{FF2B5EF4-FFF2-40B4-BE49-F238E27FC236}">
              <a16:creationId xmlns:a16="http://schemas.microsoft.com/office/drawing/2014/main" id="{1995A8E9-02C6-4FE1-95E3-C3975DEF2150}"/>
            </a:ext>
          </a:extLst>
        </xdr:cNvPr>
        <xdr:cNvSpPr txBox="1"/>
      </xdr:nvSpPr>
      <xdr:spPr>
        <a:xfrm>
          <a:off x="612775" y="3746500"/>
          <a:ext cx="443365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785" name="正方形/長方形 784">
          <a:extLst>
            <a:ext uri="{FF2B5EF4-FFF2-40B4-BE49-F238E27FC236}">
              <a16:creationId xmlns:a16="http://schemas.microsoft.com/office/drawing/2014/main" id="{88EBA5D2-6BB5-4D75-977A-5493C869318E}"/>
            </a:ext>
          </a:extLst>
        </xdr:cNvPr>
        <xdr:cNvSpPr/>
      </xdr:nvSpPr>
      <xdr:spPr>
        <a:xfrm>
          <a:off x="647700" y="4191000"/>
          <a:ext cx="40386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28</xdr:row>
      <xdr:rowOff>50800</xdr:rowOff>
    </xdr:from>
    <xdr:to>
      <xdr:col>12</xdr:col>
      <xdr:colOff>127000</xdr:colOff>
      <xdr:row>29</xdr:row>
      <xdr:rowOff>133350</xdr:rowOff>
    </xdr:to>
    <xdr:sp macro="" textlink="">
      <xdr:nvSpPr>
        <xdr:cNvPr id="786" name="正方形/長方形 785">
          <a:extLst>
            <a:ext uri="{FF2B5EF4-FFF2-40B4-BE49-F238E27FC236}">
              <a16:creationId xmlns:a16="http://schemas.microsoft.com/office/drawing/2014/main" id="{45335141-89A2-4A1A-BA21-1DA90B7A0B55}"/>
            </a:ext>
          </a:extLst>
        </xdr:cNvPr>
        <xdr:cNvSpPr/>
      </xdr:nvSpPr>
      <xdr:spPr>
        <a:xfrm>
          <a:off x="774700" y="48514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29</xdr:row>
      <xdr:rowOff>82550</xdr:rowOff>
    </xdr:from>
    <xdr:to>
      <xdr:col>12</xdr:col>
      <xdr:colOff>127000</xdr:colOff>
      <xdr:row>30</xdr:row>
      <xdr:rowOff>165100</xdr:rowOff>
    </xdr:to>
    <xdr:sp macro="" textlink="">
      <xdr:nvSpPr>
        <xdr:cNvPr id="787" name="正方形/長方形 786">
          <a:extLst>
            <a:ext uri="{FF2B5EF4-FFF2-40B4-BE49-F238E27FC236}">
              <a16:creationId xmlns:a16="http://schemas.microsoft.com/office/drawing/2014/main" id="{08FB108C-D4D9-4FB4-876B-32C3FCC29BB4}"/>
            </a:ext>
          </a:extLst>
        </xdr:cNvPr>
        <xdr:cNvSpPr/>
      </xdr:nvSpPr>
      <xdr:spPr>
        <a:xfrm>
          <a:off x="774700" y="50546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86/157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28</xdr:row>
      <xdr:rowOff>50800</xdr:rowOff>
    </xdr:from>
    <xdr:to>
      <xdr:col>18</xdr:col>
      <xdr:colOff>0</xdr:colOff>
      <xdr:row>29</xdr:row>
      <xdr:rowOff>133350</xdr:rowOff>
    </xdr:to>
    <xdr:sp macro="" textlink="">
      <xdr:nvSpPr>
        <xdr:cNvPr id="788" name="正方形/長方形 787">
          <a:extLst>
            <a:ext uri="{FF2B5EF4-FFF2-40B4-BE49-F238E27FC236}">
              <a16:creationId xmlns:a16="http://schemas.microsoft.com/office/drawing/2014/main" id="{FF422CFD-6FFF-4796-9E69-626DBFCF7633}"/>
            </a:ext>
          </a:extLst>
        </xdr:cNvPr>
        <xdr:cNvSpPr/>
      </xdr:nvSpPr>
      <xdr:spPr>
        <a:xfrm>
          <a:off x="1619250" y="48514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29</xdr:row>
      <xdr:rowOff>82550</xdr:rowOff>
    </xdr:from>
    <xdr:to>
      <xdr:col>18</xdr:col>
      <xdr:colOff>0</xdr:colOff>
      <xdr:row>30</xdr:row>
      <xdr:rowOff>165100</xdr:rowOff>
    </xdr:to>
    <xdr:sp macro="" textlink="">
      <xdr:nvSpPr>
        <xdr:cNvPr id="789" name="正方形/長方形 788">
          <a:extLst>
            <a:ext uri="{FF2B5EF4-FFF2-40B4-BE49-F238E27FC236}">
              <a16:creationId xmlns:a16="http://schemas.microsoft.com/office/drawing/2014/main" id="{34D9E400-CF6D-49C4-981F-1BAE8D381DDF}"/>
            </a:ext>
          </a:extLst>
        </xdr:cNvPr>
        <xdr:cNvSpPr/>
      </xdr:nvSpPr>
      <xdr:spPr>
        <a:xfrm>
          <a:off x="1619250" y="50546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28</xdr:row>
      <xdr:rowOff>50800</xdr:rowOff>
    </xdr:from>
    <xdr:to>
      <xdr:col>24</xdr:col>
      <xdr:colOff>0</xdr:colOff>
      <xdr:row>29</xdr:row>
      <xdr:rowOff>133350</xdr:rowOff>
    </xdr:to>
    <xdr:sp macro="" textlink="">
      <xdr:nvSpPr>
        <xdr:cNvPr id="790" name="正方形/長方形 789">
          <a:extLst>
            <a:ext uri="{FF2B5EF4-FFF2-40B4-BE49-F238E27FC236}">
              <a16:creationId xmlns:a16="http://schemas.microsoft.com/office/drawing/2014/main" id="{6786684F-C26B-4CD4-8E2E-BC2C21BC97BD}"/>
            </a:ext>
          </a:extLst>
        </xdr:cNvPr>
        <xdr:cNvSpPr/>
      </xdr:nvSpPr>
      <xdr:spPr>
        <a:xfrm>
          <a:off x="2590800" y="48514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16</xdr:col>
      <xdr:colOff>0</xdr:colOff>
      <xdr:row>29</xdr:row>
      <xdr:rowOff>82550</xdr:rowOff>
    </xdr:from>
    <xdr:to>
      <xdr:col>24</xdr:col>
      <xdr:colOff>0</xdr:colOff>
      <xdr:row>30</xdr:row>
      <xdr:rowOff>165100</xdr:rowOff>
    </xdr:to>
    <xdr:sp macro="" textlink="">
      <xdr:nvSpPr>
        <xdr:cNvPr id="791" name="正方形/長方形 790">
          <a:extLst>
            <a:ext uri="{FF2B5EF4-FFF2-40B4-BE49-F238E27FC236}">
              <a16:creationId xmlns:a16="http://schemas.microsoft.com/office/drawing/2014/main" id="{CCCB67EF-FC55-4B3A-91D3-9559770F3C08}"/>
            </a:ext>
          </a:extLst>
        </xdr:cNvPr>
        <xdr:cNvSpPr/>
      </xdr:nvSpPr>
      <xdr:spPr>
        <a:xfrm>
          <a:off x="2590800" y="50546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792" name="正方形/長方形 791">
          <a:extLst>
            <a:ext uri="{FF2B5EF4-FFF2-40B4-BE49-F238E27FC236}">
              <a16:creationId xmlns:a16="http://schemas.microsoft.com/office/drawing/2014/main" id="{7940463D-AC2A-4D00-86CB-B6E4454B795F}"/>
            </a:ext>
          </a:extLst>
        </xdr:cNvPr>
        <xdr:cNvSpPr/>
      </xdr:nvSpPr>
      <xdr:spPr>
        <a:xfrm>
          <a:off x="647700" y="5334000"/>
          <a:ext cx="40386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793" name="テキスト ボックス 792">
          <a:extLst>
            <a:ext uri="{FF2B5EF4-FFF2-40B4-BE49-F238E27FC236}">
              <a16:creationId xmlns:a16="http://schemas.microsoft.com/office/drawing/2014/main" id="{FAAA5534-36A8-4759-8708-A0F8E96DA364}"/>
            </a:ext>
          </a:extLst>
        </xdr:cNvPr>
        <xdr:cNvSpPr txBox="1"/>
      </xdr:nvSpPr>
      <xdr:spPr>
        <a:xfrm>
          <a:off x="638175" y="514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794" name="直線コネクタ 793">
          <a:extLst>
            <a:ext uri="{FF2B5EF4-FFF2-40B4-BE49-F238E27FC236}">
              <a16:creationId xmlns:a16="http://schemas.microsoft.com/office/drawing/2014/main" id="{1ED788C0-A447-472C-9A92-57AD2E287B80}"/>
            </a:ext>
          </a:extLst>
        </xdr:cNvPr>
        <xdr:cNvCxnSpPr/>
      </xdr:nvCxnSpPr>
      <xdr:spPr>
        <a:xfrm>
          <a:off x="647700" y="7620000"/>
          <a:ext cx="40005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795" name="テキスト ボックス 794">
          <a:extLst>
            <a:ext uri="{FF2B5EF4-FFF2-40B4-BE49-F238E27FC236}">
              <a16:creationId xmlns:a16="http://schemas.microsoft.com/office/drawing/2014/main" id="{D6C0658E-EF10-4ABE-9F40-EC66E9C1C307}"/>
            </a:ext>
          </a:extLst>
        </xdr:cNvPr>
        <xdr:cNvSpPr txBox="1"/>
      </xdr:nvSpPr>
      <xdr:spPr>
        <a:xfrm>
          <a:off x="266246" y="747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92528</xdr:rowOff>
    </xdr:from>
    <xdr:to>
      <xdr:col>28</xdr:col>
      <xdr:colOff>114300</xdr:colOff>
      <xdr:row>42</xdr:row>
      <xdr:rowOff>92528</xdr:rowOff>
    </xdr:to>
    <xdr:cxnSp macro="">
      <xdr:nvCxnSpPr>
        <xdr:cNvPr id="796" name="直線コネクタ 795">
          <a:extLst>
            <a:ext uri="{FF2B5EF4-FFF2-40B4-BE49-F238E27FC236}">
              <a16:creationId xmlns:a16="http://schemas.microsoft.com/office/drawing/2014/main" id="{A83A6E90-DA93-452B-9C6F-D29D4CBB96AF}"/>
            </a:ext>
          </a:extLst>
        </xdr:cNvPr>
        <xdr:cNvCxnSpPr/>
      </xdr:nvCxnSpPr>
      <xdr:spPr>
        <a:xfrm>
          <a:off x="647700" y="7293428"/>
          <a:ext cx="40005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41</xdr:row>
      <xdr:rowOff>121755</xdr:rowOff>
    </xdr:from>
    <xdr:ext cx="467179" cy="259045"/>
    <xdr:sp macro="" textlink="">
      <xdr:nvSpPr>
        <xdr:cNvPr id="797" name="テキスト ボックス 796">
          <a:extLst>
            <a:ext uri="{FF2B5EF4-FFF2-40B4-BE49-F238E27FC236}">
              <a16:creationId xmlns:a16="http://schemas.microsoft.com/office/drawing/2014/main" id="{6F1B1685-3289-4E6E-ABEF-143FC07C81AC}"/>
            </a:ext>
          </a:extLst>
        </xdr:cNvPr>
        <xdr:cNvSpPr txBox="1"/>
      </xdr:nvSpPr>
      <xdr:spPr>
        <a:xfrm>
          <a:off x="266246" y="71512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108857</xdr:rowOff>
    </xdr:from>
    <xdr:to>
      <xdr:col>28</xdr:col>
      <xdr:colOff>114300</xdr:colOff>
      <xdr:row>40</xdr:row>
      <xdr:rowOff>108857</xdr:rowOff>
    </xdr:to>
    <xdr:cxnSp macro="">
      <xdr:nvCxnSpPr>
        <xdr:cNvPr id="798" name="直線コネクタ 797">
          <a:extLst>
            <a:ext uri="{FF2B5EF4-FFF2-40B4-BE49-F238E27FC236}">
              <a16:creationId xmlns:a16="http://schemas.microsoft.com/office/drawing/2014/main" id="{E5F79C85-B1F6-48A7-B532-D157FE6B63A6}"/>
            </a:ext>
          </a:extLst>
        </xdr:cNvPr>
        <xdr:cNvCxnSpPr/>
      </xdr:nvCxnSpPr>
      <xdr:spPr>
        <a:xfrm>
          <a:off x="647700" y="6966857"/>
          <a:ext cx="40005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138084</xdr:rowOff>
    </xdr:from>
    <xdr:ext cx="403059" cy="259045"/>
    <xdr:sp macro="" textlink="">
      <xdr:nvSpPr>
        <xdr:cNvPr id="799" name="テキスト ボックス 798">
          <a:extLst>
            <a:ext uri="{FF2B5EF4-FFF2-40B4-BE49-F238E27FC236}">
              <a16:creationId xmlns:a16="http://schemas.microsoft.com/office/drawing/2014/main" id="{24CA0F59-B4C1-4FDD-B449-37C840DCDE62}"/>
            </a:ext>
          </a:extLst>
        </xdr:cNvPr>
        <xdr:cNvSpPr txBox="1"/>
      </xdr:nvSpPr>
      <xdr:spPr>
        <a:xfrm>
          <a:off x="320841" y="682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125185</xdr:rowOff>
    </xdr:from>
    <xdr:to>
      <xdr:col>28</xdr:col>
      <xdr:colOff>114300</xdr:colOff>
      <xdr:row>38</xdr:row>
      <xdr:rowOff>125185</xdr:rowOff>
    </xdr:to>
    <xdr:cxnSp macro="">
      <xdr:nvCxnSpPr>
        <xdr:cNvPr id="800" name="直線コネクタ 799">
          <a:extLst>
            <a:ext uri="{FF2B5EF4-FFF2-40B4-BE49-F238E27FC236}">
              <a16:creationId xmlns:a16="http://schemas.microsoft.com/office/drawing/2014/main" id="{7ADCF213-4DA9-4859-8BDD-40B2D407230A}"/>
            </a:ext>
          </a:extLst>
        </xdr:cNvPr>
        <xdr:cNvCxnSpPr/>
      </xdr:nvCxnSpPr>
      <xdr:spPr>
        <a:xfrm>
          <a:off x="647700" y="6640285"/>
          <a:ext cx="40005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37</xdr:row>
      <xdr:rowOff>154412</xdr:rowOff>
    </xdr:from>
    <xdr:ext cx="403059" cy="259045"/>
    <xdr:sp macro="" textlink="">
      <xdr:nvSpPr>
        <xdr:cNvPr id="801" name="テキスト ボックス 800">
          <a:extLst>
            <a:ext uri="{FF2B5EF4-FFF2-40B4-BE49-F238E27FC236}">
              <a16:creationId xmlns:a16="http://schemas.microsoft.com/office/drawing/2014/main" id="{5844DEAB-6F66-45FB-A9A7-FD5F909A3FA0}"/>
            </a:ext>
          </a:extLst>
        </xdr:cNvPr>
        <xdr:cNvSpPr txBox="1"/>
      </xdr:nvSpPr>
      <xdr:spPr>
        <a:xfrm>
          <a:off x="320841" y="64980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141514</xdr:rowOff>
    </xdr:from>
    <xdr:to>
      <xdr:col>28</xdr:col>
      <xdr:colOff>114300</xdr:colOff>
      <xdr:row>36</xdr:row>
      <xdr:rowOff>141514</xdr:rowOff>
    </xdr:to>
    <xdr:cxnSp macro="">
      <xdr:nvCxnSpPr>
        <xdr:cNvPr id="802" name="直線コネクタ 801">
          <a:extLst>
            <a:ext uri="{FF2B5EF4-FFF2-40B4-BE49-F238E27FC236}">
              <a16:creationId xmlns:a16="http://schemas.microsoft.com/office/drawing/2014/main" id="{66DF961D-ADB0-4868-B5A8-D79A6E5F7276}"/>
            </a:ext>
          </a:extLst>
        </xdr:cNvPr>
        <xdr:cNvCxnSpPr/>
      </xdr:nvCxnSpPr>
      <xdr:spPr>
        <a:xfrm>
          <a:off x="647700" y="6313714"/>
          <a:ext cx="40005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170741</xdr:rowOff>
    </xdr:from>
    <xdr:ext cx="403059" cy="259045"/>
    <xdr:sp macro="" textlink="">
      <xdr:nvSpPr>
        <xdr:cNvPr id="803" name="テキスト ボックス 802">
          <a:extLst>
            <a:ext uri="{FF2B5EF4-FFF2-40B4-BE49-F238E27FC236}">
              <a16:creationId xmlns:a16="http://schemas.microsoft.com/office/drawing/2014/main" id="{AA7519EB-B361-4366-B70D-A8F74F720B54}"/>
            </a:ext>
          </a:extLst>
        </xdr:cNvPr>
        <xdr:cNvSpPr txBox="1"/>
      </xdr:nvSpPr>
      <xdr:spPr>
        <a:xfrm>
          <a:off x="320841" y="617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157843</xdr:rowOff>
    </xdr:from>
    <xdr:to>
      <xdr:col>28</xdr:col>
      <xdr:colOff>114300</xdr:colOff>
      <xdr:row>34</xdr:row>
      <xdr:rowOff>157843</xdr:rowOff>
    </xdr:to>
    <xdr:cxnSp macro="">
      <xdr:nvCxnSpPr>
        <xdr:cNvPr id="804" name="直線コネクタ 803">
          <a:extLst>
            <a:ext uri="{FF2B5EF4-FFF2-40B4-BE49-F238E27FC236}">
              <a16:creationId xmlns:a16="http://schemas.microsoft.com/office/drawing/2014/main" id="{812B189F-28C8-415E-8E5A-99685F239E43}"/>
            </a:ext>
          </a:extLst>
        </xdr:cNvPr>
        <xdr:cNvCxnSpPr/>
      </xdr:nvCxnSpPr>
      <xdr:spPr>
        <a:xfrm>
          <a:off x="647700" y="5987143"/>
          <a:ext cx="40005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15620</xdr:rowOff>
    </xdr:from>
    <xdr:ext cx="403059" cy="259045"/>
    <xdr:sp macro="" textlink="">
      <xdr:nvSpPr>
        <xdr:cNvPr id="805" name="テキスト ボックス 804">
          <a:extLst>
            <a:ext uri="{FF2B5EF4-FFF2-40B4-BE49-F238E27FC236}">
              <a16:creationId xmlns:a16="http://schemas.microsoft.com/office/drawing/2014/main" id="{C9D41BBC-B401-4F58-B8D1-D89BCA891299}"/>
            </a:ext>
          </a:extLst>
        </xdr:cNvPr>
        <xdr:cNvSpPr txBox="1"/>
      </xdr:nvSpPr>
      <xdr:spPr>
        <a:xfrm>
          <a:off x="320841" y="584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2722</xdr:rowOff>
    </xdr:from>
    <xdr:to>
      <xdr:col>28</xdr:col>
      <xdr:colOff>114300</xdr:colOff>
      <xdr:row>33</xdr:row>
      <xdr:rowOff>2722</xdr:rowOff>
    </xdr:to>
    <xdr:cxnSp macro="">
      <xdr:nvCxnSpPr>
        <xdr:cNvPr id="806" name="直線コネクタ 805">
          <a:extLst>
            <a:ext uri="{FF2B5EF4-FFF2-40B4-BE49-F238E27FC236}">
              <a16:creationId xmlns:a16="http://schemas.microsoft.com/office/drawing/2014/main" id="{2B5CDE03-C541-4DF7-BC17-45B11033D6F8}"/>
            </a:ext>
          </a:extLst>
        </xdr:cNvPr>
        <xdr:cNvCxnSpPr/>
      </xdr:nvCxnSpPr>
      <xdr:spPr>
        <a:xfrm>
          <a:off x="647700" y="5660572"/>
          <a:ext cx="40005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32</xdr:row>
      <xdr:rowOff>31949</xdr:rowOff>
    </xdr:from>
    <xdr:ext cx="338939" cy="259045"/>
    <xdr:sp macro="" textlink="">
      <xdr:nvSpPr>
        <xdr:cNvPr id="807" name="テキスト ボックス 806">
          <a:extLst>
            <a:ext uri="{FF2B5EF4-FFF2-40B4-BE49-F238E27FC236}">
              <a16:creationId xmlns:a16="http://schemas.microsoft.com/office/drawing/2014/main" id="{125A67E4-0FE4-475E-B2A2-766FFDB61507}"/>
            </a:ext>
          </a:extLst>
        </xdr:cNvPr>
        <xdr:cNvSpPr txBox="1"/>
      </xdr:nvSpPr>
      <xdr:spPr>
        <a:xfrm>
          <a:off x="365911" y="5518349"/>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808" name="直線コネクタ 807">
          <a:extLst>
            <a:ext uri="{FF2B5EF4-FFF2-40B4-BE49-F238E27FC236}">
              <a16:creationId xmlns:a16="http://schemas.microsoft.com/office/drawing/2014/main" id="{DD6B098A-AD86-4037-A26F-ED22574C137A}"/>
            </a:ext>
          </a:extLst>
        </xdr:cNvPr>
        <xdr:cNvCxnSpPr/>
      </xdr:nvCxnSpPr>
      <xdr:spPr>
        <a:xfrm>
          <a:off x="647700" y="5334000"/>
          <a:ext cx="40005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31</xdr:row>
      <xdr:rowOff>19050</xdr:rowOff>
    </xdr:from>
    <xdr:to>
      <xdr:col>28</xdr:col>
      <xdr:colOff>152400</xdr:colOff>
      <xdr:row>44</xdr:row>
      <xdr:rowOff>76200</xdr:rowOff>
    </xdr:to>
    <xdr:sp macro="" textlink="">
      <xdr:nvSpPr>
        <xdr:cNvPr id="809" name="【道路】&#10;有形固定資産減価償却率グラフ枠">
          <a:extLst>
            <a:ext uri="{FF2B5EF4-FFF2-40B4-BE49-F238E27FC236}">
              <a16:creationId xmlns:a16="http://schemas.microsoft.com/office/drawing/2014/main" id="{59351E34-EEDB-4414-8F2D-666EE6098088}"/>
            </a:ext>
          </a:extLst>
        </xdr:cNvPr>
        <xdr:cNvSpPr/>
      </xdr:nvSpPr>
      <xdr:spPr>
        <a:xfrm>
          <a:off x="647700" y="5334000"/>
          <a:ext cx="40386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33</xdr:row>
      <xdr:rowOff>2722</xdr:rowOff>
    </xdr:from>
    <xdr:to>
      <xdr:col>24</xdr:col>
      <xdr:colOff>62865</xdr:colOff>
      <xdr:row>42</xdr:row>
      <xdr:rowOff>69669</xdr:rowOff>
    </xdr:to>
    <xdr:cxnSp macro="">
      <xdr:nvCxnSpPr>
        <xdr:cNvPr id="810" name="直線コネクタ 809">
          <a:extLst>
            <a:ext uri="{FF2B5EF4-FFF2-40B4-BE49-F238E27FC236}">
              <a16:creationId xmlns:a16="http://schemas.microsoft.com/office/drawing/2014/main" id="{0013D2D4-ED2C-4FFC-8398-81FF2A7CFC27}"/>
            </a:ext>
          </a:extLst>
        </xdr:cNvPr>
        <xdr:cNvCxnSpPr/>
      </xdr:nvCxnSpPr>
      <xdr:spPr>
        <a:xfrm flipV="1">
          <a:off x="3949065" y="5660572"/>
          <a:ext cx="0" cy="160999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42</xdr:row>
      <xdr:rowOff>73496</xdr:rowOff>
    </xdr:from>
    <xdr:ext cx="405111" cy="259045"/>
    <xdr:sp macro="" textlink="">
      <xdr:nvSpPr>
        <xdr:cNvPr id="811" name="【道路】&#10;有形固定資産減価償却率最小値テキスト">
          <a:extLst>
            <a:ext uri="{FF2B5EF4-FFF2-40B4-BE49-F238E27FC236}">
              <a16:creationId xmlns:a16="http://schemas.microsoft.com/office/drawing/2014/main" id="{0A62A240-1DB2-4D7E-BA21-E5313FD5ED32}"/>
            </a:ext>
          </a:extLst>
        </xdr:cNvPr>
        <xdr:cNvSpPr txBox="1"/>
      </xdr:nvSpPr>
      <xdr:spPr>
        <a:xfrm>
          <a:off x="3987800" y="72743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42</xdr:row>
      <xdr:rowOff>69669</xdr:rowOff>
    </xdr:from>
    <xdr:to>
      <xdr:col>24</xdr:col>
      <xdr:colOff>152400</xdr:colOff>
      <xdr:row>42</xdr:row>
      <xdr:rowOff>69669</xdr:rowOff>
    </xdr:to>
    <xdr:cxnSp macro="">
      <xdr:nvCxnSpPr>
        <xdr:cNvPr id="812" name="直線コネクタ 811">
          <a:extLst>
            <a:ext uri="{FF2B5EF4-FFF2-40B4-BE49-F238E27FC236}">
              <a16:creationId xmlns:a16="http://schemas.microsoft.com/office/drawing/2014/main" id="{7A6E6B47-6200-4BC9-ACAC-6AD2B7640870}"/>
            </a:ext>
          </a:extLst>
        </xdr:cNvPr>
        <xdr:cNvCxnSpPr/>
      </xdr:nvCxnSpPr>
      <xdr:spPr>
        <a:xfrm>
          <a:off x="3889375" y="7270569"/>
          <a:ext cx="1492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31</xdr:row>
      <xdr:rowOff>120849</xdr:rowOff>
    </xdr:from>
    <xdr:ext cx="340478" cy="259045"/>
    <xdr:sp macro="" textlink="">
      <xdr:nvSpPr>
        <xdr:cNvPr id="813" name="【道路】&#10;有形固定資産減価償却率最大値テキスト">
          <a:extLst>
            <a:ext uri="{FF2B5EF4-FFF2-40B4-BE49-F238E27FC236}">
              <a16:creationId xmlns:a16="http://schemas.microsoft.com/office/drawing/2014/main" id="{E2C4F4CC-8CD4-43B0-9174-B64AA288CAAC}"/>
            </a:ext>
          </a:extLst>
        </xdr:cNvPr>
        <xdr:cNvSpPr txBox="1"/>
      </xdr:nvSpPr>
      <xdr:spPr>
        <a:xfrm>
          <a:off x="3987800" y="5435799"/>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2722</xdr:rowOff>
    </xdr:from>
    <xdr:to>
      <xdr:col>24</xdr:col>
      <xdr:colOff>152400</xdr:colOff>
      <xdr:row>33</xdr:row>
      <xdr:rowOff>2722</xdr:rowOff>
    </xdr:to>
    <xdr:cxnSp macro="">
      <xdr:nvCxnSpPr>
        <xdr:cNvPr id="814" name="直線コネクタ 813">
          <a:extLst>
            <a:ext uri="{FF2B5EF4-FFF2-40B4-BE49-F238E27FC236}">
              <a16:creationId xmlns:a16="http://schemas.microsoft.com/office/drawing/2014/main" id="{418A777A-E5C6-4F4A-8694-E75E249169DC}"/>
            </a:ext>
          </a:extLst>
        </xdr:cNvPr>
        <xdr:cNvCxnSpPr/>
      </xdr:nvCxnSpPr>
      <xdr:spPr>
        <a:xfrm>
          <a:off x="3889375" y="5660572"/>
          <a:ext cx="1492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37</xdr:row>
      <xdr:rowOff>144615</xdr:rowOff>
    </xdr:from>
    <xdr:ext cx="405111" cy="259045"/>
    <xdr:sp macro="" textlink="">
      <xdr:nvSpPr>
        <xdr:cNvPr id="815" name="【道路】&#10;有形固定資産減価償却率平均値テキスト">
          <a:extLst>
            <a:ext uri="{FF2B5EF4-FFF2-40B4-BE49-F238E27FC236}">
              <a16:creationId xmlns:a16="http://schemas.microsoft.com/office/drawing/2014/main" id="{7C46B72E-A3FC-4347-8D56-E6EF87FF058F}"/>
            </a:ext>
          </a:extLst>
        </xdr:cNvPr>
        <xdr:cNvSpPr txBox="1"/>
      </xdr:nvSpPr>
      <xdr:spPr>
        <a:xfrm>
          <a:off x="3987800" y="6488265"/>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38</xdr:row>
      <xdr:rowOff>121738</xdr:rowOff>
    </xdr:from>
    <xdr:to>
      <xdr:col>24</xdr:col>
      <xdr:colOff>114300</xdr:colOff>
      <xdr:row>39</xdr:row>
      <xdr:rowOff>51888</xdr:rowOff>
    </xdr:to>
    <xdr:sp macro="" textlink="">
      <xdr:nvSpPr>
        <xdr:cNvPr id="816" name="フローチャート: 判断 815">
          <a:extLst>
            <a:ext uri="{FF2B5EF4-FFF2-40B4-BE49-F238E27FC236}">
              <a16:creationId xmlns:a16="http://schemas.microsoft.com/office/drawing/2014/main" id="{0C3E1E78-FBAF-45CA-B9CB-29F9DDB08BFE}"/>
            </a:ext>
          </a:extLst>
        </xdr:cNvPr>
        <xdr:cNvSpPr/>
      </xdr:nvSpPr>
      <xdr:spPr>
        <a:xfrm>
          <a:off x="3898900" y="66368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38</xdr:row>
      <xdr:rowOff>118473</xdr:rowOff>
    </xdr:from>
    <xdr:to>
      <xdr:col>20</xdr:col>
      <xdr:colOff>38100</xdr:colOff>
      <xdr:row>39</xdr:row>
      <xdr:rowOff>48623</xdr:rowOff>
    </xdr:to>
    <xdr:sp macro="" textlink="">
      <xdr:nvSpPr>
        <xdr:cNvPr id="817" name="フローチャート: 判断 816">
          <a:extLst>
            <a:ext uri="{FF2B5EF4-FFF2-40B4-BE49-F238E27FC236}">
              <a16:creationId xmlns:a16="http://schemas.microsoft.com/office/drawing/2014/main" id="{A828C0C7-7C0C-4E1B-A59D-4D635A089ED8}"/>
            </a:ext>
          </a:extLst>
        </xdr:cNvPr>
        <xdr:cNvSpPr/>
      </xdr:nvSpPr>
      <xdr:spPr>
        <a:xfrm>
          <a:off x="3203575" y="6633573"/>
          <a:ext cx="7302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38</xdr:row>
      <xdr:rowOff>87449</xdr:rowOff>
    </xdr:from>
    <xdr:to>
      <xdr:col>15</xdr:col>
      <xdr:colOff>101600</xdr:colOff>
      <xdr:row>39</xdr:row>
      <xdr:rowOff>17599</xdr:rowOff>
    </xdr:to>
    <xdr:sp macro="" textlink="">
      <xdr:nvSpPr>
        <xdr:cNvPr id="818" name="フローチャート: 判断 817">
          <a:extLst>
            <a:ext uri="{FF2B5EF4-FFF2-40B4-BE49-F238E27FC236}">
              <a16:creationId xmlns:a16="http://schemas.microsoft.com/office/drawing/2014/main" id="{71659DAF-7AFA-4B18-AAEC-BCEAF4A3E025}"/>
            </a:ext>
          </a:extLst>
        </xdr:cNvPr>
        <xdr:cNvSpPr/>
      </xdr:nvSpPr>
      <xdr:spPr>
        <a:xfrm>
          <a:off x="2428875" y="66025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38</xdr:row>
      <xdr:rowOff>54791</xdr:rowOff>
    </xdr:from>
    <xdr:to>
      <xdr:col>10</xdr:col>
      <xdr:colOff>165100</xdr:colOff>
      <xdr:row>38</xdr:row>
      <xdr:rowOff>156391</xdr:rowOff>
    </xdr:to>
    <xdr:sp macro="" textlink="">
      <xdr:nvSpPr>
        <xdr:cNvPr id="819" name="フローチャート: 判断 818">
          <a:extLst>
            <a:ext uri="{FF2B5EF4-FFF2-40B4-BE49-F238E27FC236}">
              <a16:creationId xmlns:a16="http://schemas.microsoft.com/office/drawing/2014/main" id="{4AD05A3F-D793-4DDC-904A-2BCAA078BD4D}"/>
            </a:ext>
          </a:extLst>
        </xdr:cNvPr>
        <xdr:cNvSpPr/>
      </xdr:nvSpPr>
      <xdr:spPr>
        <a:xfrm>
          <a:off x="1682750" y="65698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38</xdr:row>
      <xdr:rowOff>31931</xdr:rowOff>
    </xdr:from>
    <xdr:to>
      <xdr:col>6</xdr:col>
      <xdr:colOff>38100</xdr:colOff>
      <xdr:row>38</xdr:row>
      <xdr:rowOff>133531</xdr:rowOff>
    </xdr:to>
    <xdr:sp macro="" textlink="">
      <xdr:nvSpPr>
        <xdr:cNvPr id="820" name="フローチャート: 判断 819">
          <a:extLst>
            <a:ext uri="{FF2B5EF4-FFF2-40B4-BE49-F238E27FC236}">
              <a16:creationId xmlns:a16="http://schemas.microsoft.com/office/drawing/2014/main" id="{E1438FFB-704A-4339-9F09-4FFB78C79006}"/>
            </a:ext>
          </a:extLst>
        </xdr:cNvPr>
        <xdr:cNvSpPr/>
      </xdr:nvSpPr>
      <xdr:spPr>
        <a:xfrm>
          <a:off x="936625" y="6547031"/>
          <a:ext cx="7302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821" name="テキスト ボックス 820">
          <a:extLst>
            <a:ext uri="{FF2B5EF4-FFF2-40B4-BE49-F238E27FC236}">
              <a16:creationId xmlns:a16="http://schemas.microsoft.com/office/drawing/2014/main" id="{E9E94137-FCDD-4581-B378-96C7E55DFF2D}"/>
            </a:ext>
          </a:extLst>
        </xdr:cNvPr>
        <xdr:cNvSpPr txBox="1"/>
      </xdr:nvSpPr>
      <xdr:spPr>
        <a:xfrm>
          <a:off x="3787775"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822" name="テキスト ボックス 821">
          <a:extLst>
            <a:ext uri="{FF2B5EF4-FFF2-40B4-BE49-F238E27FC236}">
              <a16:creationId xmlns:a16="http://schemas.microsoft.com/office/drawing/2014/main" id="{EE2D2991-9F25-4D86-A15F-7CA82CF4F7DF}"/>
            </a:ext>
          </a:extLst>
        </xdr:cNvPr>
        <xdr:cNvSpPr txBox="1"/>
      </xdr:nvSpPr>
      <xdr:spPr>
        <a:xfrm>
          <a:off x="30734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823" name="テキスト ボックス 822">
          <a:extLst>
            <a:ext uri="{FF2B5EF4-FFF2-40B4-BE49-F238E27FC236}">
              <a16:creationId xmlns:a16="http://schemas.microsoft.com/office/drawing/2014/main" id="{946A9015-5A32-448E-A99A-962A47A73F3B}"/>
            </a:ext>
          </a:extLst>
        </xdr:cNvPr>
        <xdr:cNvSpPr txBox="1"/>
      </xdr:nvSpPr>
      <xdr:spPr>
        <a:xfrm>
          <a:off x="231775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824" name="テキスト ボックス 823">
          <a:extLst>
            <a:ext uri="{FF2B5EF4-FFF2-40B4-BE49-F238E27FC236}">
              <a16:creationId xmlns:a16="http://schemas.microsoft.com/office/drawing/2014/main" id="{3746EFAC-5DDF-4BE8-BF80-3A11E10721D1}"/>
            </a:ext>
          </a:extLst>
        </xdr:cNvPr>
        <xdr:cNvSpPr txBox="1"/>
      </xdr:nvSpPr>
      <xdr:spPr>
        <a:xfrm>
          <a:off x="1571625"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825" name="テキスト ボックス 824">
          <a:extLst>
            <a:ext uri="{FF2B5EF4-FFF2-40B4-BE49-F238E27FC236}">
              <a16:creationId xmlns:a16="http://schemas.microsoft.com/office/drawing/2014/main" id="{618D361F-5104-4E5F-8C55-4E55EF496878}"/>
            </a:ext>
          </a:extLst>
        </xdr:cNvPr>
        <xdr:cNvSpPr txBox="1"/>
      </xdr:nvSpPr>
      <xdr:spPr>
        <a:xfrm>
          <a:off x="80645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38</xdr:row>
      <xdr:rowOff>152763</xdr:rowOff>
    </xdr:from>
    <xdr:to>
      <xdr:col>24</xdr:col>
      <xdr:colOff>114300</xdr:colOff>
      <xdr:row>39</xdr:row>
      <xdr:rowOff>82913</xdr:rowOff>
    </xdr:to>
    <xdr:sp macro="" textlink="">
      <xdr:nvSpPr>
        <xdr:cNvPr id="826" name="楕円 825">
          <a:extLst>
            <a:ext uri="{FF2B5EF4-FFF2-40B4-BE49-F238E27FC236}">
              <a16:creationId xmlns:a16="http://schemas.microsoft.com/office/drawing/2014/main" id="{E5D3750E-DC53-4AF2-A46A-A844E1B872AB}"/>
            </a:ext>
          </a:extLst>
        </xdr:cNvPr>
        <xdr:cNvSpPr/>
      </xdr:nvSpPr>
      <xdr:spPr>
        <a:xfrm>
          <a:off x="3898900" y="66678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38</xdr:row>
      <xdr:rowOff>131190</xdr:rowOff>
    </xdr:from>
    <xdr:ext cx="405111" cy="259045"/>
    <xdr:sp macro="" textlink="">
      <xdr:nvSpPr>
        <xdr:cNvPr id="827" name="【道路】&#10;有形固定資産減価償却率該当値テキスト">
          <a:extLst>
            <a:ext uri="{FF2B5EF4-FFF2-40B4-BE49-F238E27FC236}">
              <a16:creationId xmlns:a16="http://schemas.microsoft.com/office/drawing/2014/main" id="{08EB3248-719A-4109-8634-35C4DCF7D601}"/>
            </a:ext>
          </a:extLst>
        </xdr:cNvPr>
        <xdr:cNvSpPr txBox="1"/>
      </xdr:nvSpPr>
      <xdr:spPr>
        <a:xfrm>
          <a:off x="3987800" y="66462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38</xdr:row>
      <xdr:rowOff>134801</xdr:rowOff>
    </xdr:from>
    <xdr:to>
      <xdr:col>20</xdr:col>
      <xdr:colOff>38100</xdr:colOff>
      <xdr:row>39</xdr:row>
      <xdr:rowOff>64951</xdr:rowOff>
    </xdr:to>
    <xdr:sp macro="" textlink="">
      <xdr:nvSpPr>
        <xdr:cNvPr id="828" name="楕円 827">
          <a:extLst>
            <a:ext uri="{FF2B5EF4-FFF2-40B4-BE49-F238E27FC236}">
              <a16:creationId xmlns:a16="http://schemas.microsoft.com/office/drawing/2014/main" id="{90332DD0-4E92-4EA3-BD64-DCCD6946E262}"/>
            </a:ext>
          </a:extLst>
        </xdr:cNvPr>
        <xdr:cNvSpPr/>
      </xdr:nvSpPr>
      <xdr:spPr>
        <a:xfrm>
          <a:off x="3203575" y="6649901"/>
          <a:ext cx="7302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39</xdr:row>
      <xdr:rowOff>14151</xdr:rowOff>
    </xdr:from>
    <xdr:to>
      <xdr:col>24</xdr:col>
      <xdr:colOff>63500</xdr:colOff>
      <xdr:row>39</xdr:row>
      <xdr:rowOff>32113</xdr:rowOff>
    </xdr:to>
    <xdr:cxnSp macro="">
      <xdr:nvCxnSpPr>
        <xdr:cNvPr id="829" name="直線コネクタ 828">
          <a:extLst>
            <a:ext uri="{FF2B5EF4-FFF2-40B4-BE49-F238E27FC236}">
              <a16:creationId xmlns:a16="http://schemas.microsoft.com/office/drawing/2014/main" id="{A3D4FB47-F05F-4BDA-8D5C-0F7CA69BFFA8}"/>
            </a:ext>
          </a:extLst>
        </xdr:cNvPr>
        <xdr:cNvCxnSpPr/>
      </xdr:nvCxnSpPr>
      <xdr:spPr>
        <a:xfrm>
          <a:off x="3235325" y="6700701"/>
          <a:ext cx="714375" cy="179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38</xdr:row>
      <xdr:rowOff>116840</xdr:rowOff>
    </xdr:from>
    <xdr:to>
      <xdr:col>15</xdr:col>
      <xdr:colOff>101600</xdr:colOff>
      <xdr:row>39</xdr:row>
      <xdr:rowOff>46990</xdr:rowOff>
    </xdr:to>
    <xdr:sp macro="" textlink="">
      <xdr:nvSpPr>
        <xdr:cNvPr id="830" name="楕円 829">
          <a:extLst>
            <a:ext uri="{FF2B5EF4-FFF2-40B4-BE49-F238E27FC236}">
              <a16:creationId xmlns:a16="http://schemas.microsoft.com/office/drawing/2014/main" id="{544D97E9-F97A-4F44-8250-99EC787BA3F0}"/>
            </a:ext>
          </a:extLst>
        </xdr:cNvPr>
        <xdr:cNvSpPr/>
      </xdr:nvSpPr>
      <xdr:spPr>
        <a:xfrm>
          <a:off x="2428875" y="66319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38</xdr:row>
      <xdr:rowOff>167640</xdr:rowOff>
    </xdr:from>
    <xdr:to>
      <xdr:col>19</xdr:col>
      <xdr:colOff>177800</xdr:colOff>
      <xdr:row>39</xdr:row>
      <xdr:rowOff>14151</xdr:rowOff>
    </xdr:to>
    <xdr:cxnSp macro="">
      <xdr:nvCxnSpPr>
        <xdr:cNvPr id="831" name="直線コネクタ 830">
          <a:extLst>
            <a:ext uri="{FF2B5EF4-FFF2-40B4-BE49-F238E27FC236}">
              <a16:creationId xmlns:a16="http://schemas.microsoft.com/office/drawing/2014/main" id="{18F41771-353C-430E-838A-F8C79473BBC5}"/>
            </a:ext>
          </a:extLst>
        </xdr:cNvPr>
        <xdr:cNvCxnSpPr/>
      </xdr:nvCxnSpPr>
      <xdr:spPr>
        <a:xfrm>
          <a:off x="2479675" y="6682740"/>
          <a:ext cx="755650" cy="179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38</xdr:row>
      <xdr:rowOff>97246</xdr:rowOff>
    </xdr:from>
    <xdr:to>
      <xdr:col>10</xdr:col>
      <xdr:colOff>165100</xdr:colOff>
      <xdr:row>39</xdr:row>
      <xdr:rowOff>27396</xdr:rowOff>
    </xdr:to>
    <xdr:sp macro="" textlink="">
      <xdr:nvSpPr>
        <xdr:cNvPr id="832" name="楕円 831">
          <a:extLst>
            <a:ext uri="{FF2B5EF4-FFF2-40B4-BE49-F238E27FC236}">
              <a16:creationId xmlns:a16="http://schemas.microsoft.com/office/drawing/2014/main" id="{9FD28D40-59C8-4340-8242-9905DCCBFC11}"/>
            </a:ext>
          </a:extLst>
        </xdr:cNvPr>
        <xdr:cNvSpPr/>
      </xdr:nvSpPr>
      <xdr:spPr>
        <a:xfrm>
          <a:off x="1682750" y="66123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38</xdr:row>
      <xdr:rowOff>148046</xdr:rowOff>
    </xdr:from>
    <xdr:to>
      <xdr:col>15</xdr:col>
      <xdr:colOff>50800</xdr:colOff>
      <xdr:row>38</xdr:row>
      <xdr:rowOff>167640</xdr:rowOff>
    </xdr:to>
    <xdr:cxnSp macro="">
      <xdr:nvCxnSpPr>
        <xdr:cNvPr id="833" name="直線コネクタ 832">
          <a:extLst>
            <a:ext uri="{FF2B5EF4-FFF2-40B4-BE49-F238E27FC236}">
              <a16:creationId xmlns:a16="http://schemas.microsoft.com/office/drawing/2014/main" id="{70744E20-8D37-4154-BB2F-9966A2A6BE0C}"/>
            </a:ext>
          </a:extLst>
        </xdr:cNvPr>
        <xdr:cNvCxnSpPr/>
      </xdr:nvCxnSpPr>
      <xdr:spPr>
        <a:xfrm>
          <a:off x="1733550" y="6663146"/>
          <a:ext cx="746125" cy="195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38</xdr:row>
      <xdr:rowOff>76019</xdr:rowOff>
    </xdr:from>
    <xdr:to>
      <xdr:col>6</xdr:col>
      <xdr:colOff>38100</xdr:colOff>
      <xdr:row>39</xdr:row>
      <xdr:rowOff>6169</xdr:rowOff>
    </xdr:to>
    <xdr:sp macro="" textlink="">
      <xdr:nvSpPr>
        <xdr:cNvPr id="834" name="楕円 833">
          <a:extLst>
            <a:ext uri="{FF2B5EF4-FFF2-40B4-BE49-F238E27FC236}">
              <a16:creationId xmlns:a16="http://schemas.microsoft.com/office/drawing/2014/main" id="{18FADD08-88F1-4161-9154-753F2E45D60F}"/>
            </a:ext>
          </a:extLst>
        </xdr:cNvPr>
        <xdr:cNvSpPr/>
      </xdr:nvSpPr>
      <xdr:spPr>
        <a:xfrm>
          <a:off x="936625" y="6591119"/>
          <a:ext cx="7302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38</xdr:row>
      <xdr:rowOff>126819</xdr:rowOff>
    </xdr:from>
    <xdr:to>
      <xdr:col>10</xdr:col>
      <xdr:colOff>114300</xdr:colOff>
      <xdr:row>38</xdr:row>
      <xdr:rowOff>148046</xdr:rowOff>
    </xdr:to>
    <xdr:cxnSp macro="">
      <xdr:nvCxnSpPr>
        <xdr:cNvPr id="835" name="直線コネクタ 834">
          <a:extLst>
            <a:ext uri="{FF2B5EF4-FFF2-40B4-BE49-F238E27FC236}">
              <a16:creationId xmlns:a16="http://schemas.microsoft.com/office/drawing/2014/main" id="{B2185F3C-DF7F-47A3-8F63-3A8A43CB1033}"/>
            </a:ext>
          </a:extLst>
        </xdr:cNvPr>
        <xdr:cNvCxnSpPr/>
      </xdr:nvCxnSpPr>
      <xdr:spPr>
        <a:xfrm>
          <a:off x="968375" y="6641919"/>
          <a:ext cx="765175" cy="212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37</xdr:row>
      <xdr:rowOff>65150</xdr:rowOff>
    </xdr:from>
    <xdr:ext cx="405111" cy="259045"/>
    <xdr:sp macro="" textlink="">
      <xdr:nvSpPr>
        <xdr:cNvPr id="836" name="n_1aveValue【道路】&#10;有形固定資産減価償却率">
          <a:extLst>
            <a:ext uri="{FF2B5EF4-FFF2-40B4-BE49-F238E27FC236}">
              <a16:creationId xmlns:a16="http://schemas.microsoft.com/office/drawing/2014/main" id="{E5CB8A21-4F01-4E4D-8B10-F0582B919EA0}"/>
            </a:ext>
          </a:extLst>
        </xdr:cNvPr>
        <xdr:cNvSpPr txBox="1"/>
      </xdr:nvSpPr>
      <xdr:spPr>
        <a:xfrm>
          <a:off x="3067694" y="64088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37</xdr:row>
      <xdr:rowOff>34126</xdr:rowOff>
    </xdr:from>
    <xdr:ext cx="405111" cy="259045"/>
    <xdr:sp macro="" textlink="">
      <xdr:nvSpPr>
        <xdr:cNvPr id="837" name="n_2aveValue【道路】&#10;有形固定資産減価償却率">
          <a:extLst>
            <a:ext uri="{FF2B5EF4-FFF2-40B4-BE49-F238E27FC236}">
              <a16:creationId xmlns:a16="http://schemas.microsoft.com/office/drawing/2014/main" id="{4E189782-DF18-49E8-BE29-EB8CA454A8FE}"/>
            </a:ext>
          </a:extLst>
        </xdr:cNvPr>
        <xdr:cNvSpPr txBox="1"/>
      </xdr:nvSpPr>
      <xdr:spPr>
        <a:xfrm>
          <a:off x="2305694" y="63777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37</xdr:row>
      <xdr:rowOff>1469</xdr:rowOff>
    </xdr:from>
    <xdr:ext cx="405111" cy="259045"/>
    <xdr:sp macro="" textlink="">
      <xdr:nvSpPr>
        <xdr:cNvPr id="838" name="n_3aveValue【道路】&#10;有形固定資産減価償却率">
          <a:extLst>
            <a:ext uri="{FF2B5EF4-FFF2-40B4-BE49-F238E27FC236}">
              <a16:creationId xmlns:a16="http://schemas.microsoft.com/office/drawing/2014/main" id="{0354668C-6A26-4A6F-A020-12B53D045AC4}"/>
            </a:ext>
          </a:extLst>
        </xdr:cNvPr>
        <xdr:cNvSpPr txBox="1"/>
      </xdr:nvSpPr>
      <xdr:spPr>
        <a:xfrm>
          <a:off x="1559569" y="634511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36</xdr:row>
      <xdr:rowOff>150058</xdr:rowOff>
    </xdr:from>
    <xdr:ext cx="405111" cy="259045"/>
    <xdr:sp macro="" textlink="">
      <xdr:nvSpPr>
        <xdr:cNvPr id="839" name="n_4aveValue【道路】&#10;有形固定資産減価償却率">
          <a:extLst>
            <a:ext uri="{FF2B5EF4-FFF2-40B4-BE49-F238E27FC236}">
              <a16:creationId xmlns:a16="http://schemas.microsoft.com/office/drawing/2014/main" id="{B2056CB2-0DD3-47A4-8FF8-1CCCAF53228D}"/>
            </a:ext>
          </a:extLst>
        </xdr:cNvPr>
        <xdr:cNvSpPr txBox="1"/>
      </xdr:nvSpPr>
      <xdr:spPr>
        <a:xfrm>
          <a:off x="813444" y="63222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39</xdr:row>
      <xdr:rowOff>56078</xdr:rowOff>
    </xdr:from>
    <xdr:ext cx="405111" cy="259045"/>
    <xdr:sp macro="" textlink="">
      <xdr:nvSpPr>
        <xdr:cNvPr id="840" name="n_1mainValue【道路】&#10;有形固定資産減価償却率">
          <a:extLst>
            <a:ext uri="{FF2B5EF4-FFF2-40B4-BE49-F238E27FC236}">
              <a16:creationId xmlns:a16="http://schemas.microsoft.com/office/drawing/2014/main" id="{74678B39-F970-4487-90F6-9990E8621974}"/>
            </a:ext>
          </a:extLst>
        </xdr:cNvPr>
        <xdr:cNvSpPr txBox="1"/>
      </xdr:nvSpPr>
      <xdr:spPr>
        <a:xfrm>
          <a:off x="3067694" y="67426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39</xdr:row>
      <xdr:rowOff>38117</xdr:rowOff>
    </xdr:from>
    <xdr:ext cx="405111" cy="259045"/>
    <xdr:sp macro="" textlink="">
      <xdr:nvSpPr>
        <xdr:cNvPr id="841" name="n_2mainValue【道路】&#10;有形固定資産減価償却率">
          <a:extLst>
            <a:ext uri="{FF2B5EF4-FFF2-40B4-BE49-F238E27FC236}">
              <a16:creationId xmlns:a16="http://schemas.microsoft.com/office/drawing/2014/main" id="{D6D82F0C-FE99-4BD9-9382-834A2303D2AC}"/>
            </a:ext>
          </a:extLst>
        </xdr:cNvPr>
        <xdr:cNvSpPr txBox="1"/>
      </xdr:nvSpPr>
      <xdr:spPr>
        <a:xfrm>
          <a:off x="2305694" y="67246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39</xdr:row>
      <xdr:rowOff>18523</xdr:rowOff>
    </xdr:from>
    <xdr:ext cx="405111" cy="259045"/>
    <xdr:sp macro="" textlink="">
      <xdr:nvSpPr>
        <xdr:cNvPr id="842" name="n_3mainValue【道路】&#10;有形固定資産減価償却率">
          <a:extLst>
            <a:ext uri="{FF2B5EF4-FFF2-40B4-BE49-F238E27FC236}">
              <a16:creationId xmlns:a16="http://schemas.microsoft.com/office/drawing/2014/main" id="{B1924A16-C0C6-495A-A7DA-9E34F4E0DA74}"/>
            </a:ext>
          </a:extLst>
        </xdr:cNvPr>
        <xdr:cNvSpPr txBox="1"/>
      </xdr:nvSpPr>
      <xdr:spPr>
        <a:xfrm>
          <a:off x="1559569" y="670507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38</xdr:row>
      <xdr:rowOff>168746</xdr:rowOff>
    </xdr:from>
    <xdr:ext cx="405111" cy="259045"/>
    <xdr:sp macro="" textlink="">
      <xdr:nvSpPr>
        <xdr:cNvPr id="843" name="n_4mainValue【道路】&#10;有形固定資産減価償却率">
          <a:extLst>
            <a:ext uri="{FF2B5EF4-FFF2-40B4-BE49-F238E27FC236}">
              <a16:creationId xmlns:a16="http://schemas.microsoft.com/office/drawing/2014/main" id="{4749F653-4A5A-4BFF-9943-E0606B2CD00D}"/>
            </a:ext>
          </a:extLst>
        </xdr:cNvPr>
        <xdr:cNvSpPr txBox="1"/>
      </xdr:nvSpPr>
      <xdr:spPr>
        <a:xfrm>
          <a:off x="813444" y="66838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844" name="正方形/長方形 843">
          <a:extLst>
            <a:ext uri="{FF2B5EF4-FFF2-40B4-BE49-F238E27FC236}">
              <a16:creationId xmlns:a16="http://schemas.microsoft.com/office/drawing/2014/main" id="{D8C1F727-C676-4E49-8343-3B8C952209E2}"/>
            </a:ext>
          </a:extLst>
        </xdr:cNvPr>
        <xdr:cNvSpPr/>
      </xdr:nvSpPr>
      <xdr:spPr>
        <a:xfrm>
          <a:off x="5632450" y="4191000"/>
          <a:ext cx="4010025"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35</xdr:col>
      <xdr:colOff>63500</xdr:colOff>
      <xdr:row>28</xdr:row>
      <xdr:rowOff>50800</xdr:rowOff>
    </xdr:from>
    <xdr:to>
      <xdr:col>43</xdr:col>
      <xdr:colOff>63500</xdr:colOff>
      <xdr:row>29</xdr:row>
      <xdr:rowOff>133350</xdr:rowOff>
    </xdr:to>
    <xdr:sp macro="" textlink="">
      <xdr:nvSpPr>
        <xdr:cNvPr id="845" name="正方形/長方形 844">
          <a:extLst>
            <a:ext uri="{FF2B5EF4-FFF2-40B4-BE49-F238E27FC236}">
              <a16:creationId xmlns:a16="http://schemas.microsoft.com/office/drawing/2014/main" id="{4A3EA600-188F-47B2-9624-1B019F661933}"/>
            </a:ext>
          </a:extLst>
        </xdr:cNvPr>
        <xdr:cNvSpPr/>
      </xdr:nvSpPr>
      <xdr:spPr>
        <a:xfrm>
          <a:off x="5730875" y="48514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29</xdr:row>
      <xdr:rowOff>82550</xdr:rowOff>
    </xdr:from>
    <xdr:to>
      <xdr:col>43</xdr:col>
      <xdr:colOff>63500</xdr:colOff>
      <xdr:row>30</xdr:row>
      <xdr:rowOff>165100</xdr:rowOff>
    </xdr:to>
    <xdr:sp macro="" textlink="">
      <xdr:nvSpPr>
        <xdr:cNvPr id="846" name="正方形/長方形 845">
          <a:extLst>
            <a:ext uri="{FF2B5EF4-FFF2-40B4-BE49-F238E27FC236}">
              <a16:creationId xmlns:a16="http://schemas.microsoft.com/office/drawing/2014/main" id="{ED0C0A06-FF6B-419C-8CAD-95D1F80FC1B3}"/>
            </a:ext>
          </a:extLst>
        </xdr:cNvPr>
        <xdr:cNvSpPr/>
      </xdr:nvSpPr>
      <xdr:spPr>
        <a:xfrm>
          <a:off x="5730875" y="50546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4/158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28</xdr:row>
      <xdr:rowOff>50800</xdr:rowOff>
    </xdr:from>
    <xdr:to>
      <xdr:col>48</xdr:col>
      <xdr:colOff>127000</xdr:colOff>
      <xdr:row>29</xdr:row>
      <xdr:rowOff>133350</xdr:rowOff>
    </xdr:to>
    <xdr:sp macro="" textlink="">
      <xdr:nvSpPr>
        <xdr:cNvPr id="847" name="正方形/長方形 846">
          <a:extLst>
            <a:ext uri="{FF2B5EF4-FFF2-40B4-BE49-F238E27FC236}">
              <a16:creationId xmlns:a16="http://schemas.microsoft.com/office/drawing/2014/main" id="{40B9A808-56E6-48F4-82B1-647E08DC7364}"/>
            </a:ext>
          </a:extLst>
        </xdr:cNvPr>
        <xdr:cNvSpPr/>
      </xdr:nvSpPr>
      <xdr:spPr>
        <a:xfrm>
          <a:off x="6604000" y="48514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29</xdr:row>
      <xdr:rowOff>82550</xdr:rowOff>
    </xdr:from>
    <xdr:to>
      <xdr:col>48</xdr:col>
      <xdr:colOff>127000</xdr:colOff>
      <xdr:row>30</xdr:row>
      <xdr:rowOff>165100</xdr:rowOff>
    </xdr:to>
    <xdr:sp macro="" textlink="">
      <xdr:nvSpPr>
        <xdr:cNvPr id="848" name="正方形/長方形 847">
          <a:extLst>
            <a:ext uri="{FF2B5EF4-FFF2-40B4-BE49-F238E27FC236}">
              <a16:creationId xmlns:a16="http://schemas.microsoft.com/office/drawing/2014/main" id="{3E17DAD8-B4A2-4663-9A9F-DDED1E57041A}"/>
            </a:ext>
          </a:extLst>
        </xdr:cNvPr>
        <xdr:cNvSpPr/>
      </xdr:nvSpPr>
      <xdr:spPr>
        <a:xfrm>
          <a:off x="6604000" y="50546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9.862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28</xdr:row>
      <xdr:rowOff>50800</xdr:rowOff>
    </xdr:from>
    <xdr:to>
      <xdr:col>54</xdr:col>
      <xdr:colOff>127000</xdr:colOff>
      <xdr:row>29</xdr:row>
      <xdr:rowOff>133350</xdr:rowOff>
    </xdr:to>
    <xdr:sp macro="" textlink="">
      <xdr:nvSpPr>
        <xdr:cNvPr id="849" name="正方形/長方形 848">
          <a:extLst>
            <a:ext uri="{FF2B5EF4-FFF2-40B4-BE49-F238E27FC236}">
              <a16:creationId xmlns:a16="http://schemas.microsoft.com/office/drawing/2014/main" id="{094301EA-735C-4090-8752-838AB9A6A1FA}"/>
            </a:ext>
          </a:extLst>
        </xdr:cNvPr>
        <xdr:cNvSpPr/>
      </xdr:nvSpPr>
      <xdr:spPr>
        <a:xfrm>
          <a:off x="7575550" y="48514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46</xdr:col>
      <xdr:colOff>127000</xdr:colOff>
      <xdr:row>29</xdr:row>
      <xdr:rowOff>82550</xdr:rowOff>
    </xdr:from>
    <xdr:to>
      <xdr:col>54</xdr:col>
      <xdr:colOff>127000</xdr:colOff>
      <xdr:row>30</xdr:row>
      <xdr:rowOff>165100</xdr:rowOff>
    </xdr:to>
    <xdr:sp macro="" textlink="">
      <xdr:nvSpPr>
        <xdr:cNvPr id="850" name="正方形/長方形 849">
          <a:extLst>
            <a:ext uri="{FF2B5EF4-FFF2-40B4-BE49-F238E27FC236}">
              <a16:creationId xmlns:a16="http://schemas.microsoft.com/office/drawing/2014/main" id="{9DF032FF-C8DA-4F21-8617-5FF7E53F01ED}"/>
            </a:ext>
          </a:extLst>
        </xdr:cNvPr>
        <xdr:cNvSpPr/>
      </xdr:nvSpPr>
      <xdr:spPr>
        <a:xfrm>
          <a:off x="7575550" y="50546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22.198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851" name="正方形/長方形 850">
          <a:extLst>
            <a:ext uri="{FF2B5EF4-FFF2-40B4-BE49-F238E27FC236}">
              <a16:creationId xmlns:a16="http://schemas.microsoft.com/office/drawing/2014/main" id="{90EF7C94-058A-4F6B-9FCC-5C6DE385004B}"/>
            </a:ext>
          </a:extLst>
        </xdr:cNvPr>
        <xdr:cNvSpPr/>
      </xdr:nvSpPr>
      <xdr:spPr>
        <a:xfrm>
          <a:off x="5632450" y="5334000"/>
          <a:ext cx="4010025"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3427" cy="225703"/>
    <xdr:sp macro="" textlink="">
      <xdr:nvSpPr>
        <xdr:cNvPr id="852" name="テキスト ボックス 851">
          <a:extLst>
            <a:ext uri="{FF2B5EF4-FFF2-40B4-BE49-F238E27FC236}">
              <a16:creationId xmlns:a16="http://schemas.microsoft.com/office/drawing/2014/main" id="{82B7E691-C2E6-4154-9D06-0A16ECC5B089}"/>
            </a:ext>
          </a:extLst>
        </xdr:cNvPr>
        <xdr:cNvSpPr txBox="1"/>
      </xdr:nvSpPr>
      <xdr:spPr>
        <a:xfrm>
          <a:off x="5594350" y="5143500"/>
          <a:ext cx="343427"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ｍ</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853" name="直線コネクタ 852">
          <a:extLst>
            <a:ext uri="{FF2B5EF4-FFF2-40B4-BE49-F238E27FC236}">
              <a16:creationId xmlns:a16="http://schemas.microsoft.com/office/drawing/2014/main" id="{5FD0A8A3-D7FB-42B8-ADFF-8F595633EC2A}"/>
            </a:ext>
          </a:extLst>
        </xdr:cNvPr>
        <xdr:cNvCxnSpPr/>
      </xdr:nvCxnSpPr>
      <xdr:spPr>
        <a:xfrm>
          <a:off x="5632450" y="7620000"/>
          <a:ext cx="39719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854" name="直線コネクタ 853">
          <a:extLst>
            <a:ext uri="{FF2B5EF4-FFF2-40B4-BE49-F238E27FC236}">
              <a16:creationId xmlns:a16="http://schemas.microsoft.com/office/drawing/2014/main" id="{BDF55C47-8735-4E47-985C-DB516AF4DB1E}"/>
            </a:ext>
          </a:extLst>
        </xdr:cNvPr>
        <xdr:cNvCxnSpPr/>
      </xdr:nvCxnSpPr>
      <xdr:spPr>
        <a:xfrm>
          <a:off x="5632450" y="7239000"/>
          <a:ext cx="39719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855" name="テキスト ボックス 854">
          <a:extLst>
            <a:ext uri="{FF2B5EF4-FFF2-40B4-BE49-F238E27FC236}">
              <a16:creationId xmlns:a16="http://schemas.microsoft.com/office/drawing/2014/main" id="{367E9218-E836-46C1-AF73-592686C03805}"/>
            </a:ext>
          </a:extLst>
        </xdr:cNvPr>
        <xdr:cNvSpPr txBox="1"/>
      </xdr:nvSpPr>
      <xdr:spPr>
        <a:xfrm>
          <a:off x="5222421" y="709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856" name="直線コネクタ 855">
          <a:extLst>
            <a:ext uri="{FF2B5EF4-FFF2-40B4-BE49-F238E27FC236}">
              <a16:creationId xmlns:a16="http://schemas.microsoft.com/office/drawing/2014/main" id="{A335E595-1F8A-4416-BA50-57DC4BE56122}"/>
            </a:ext>
          </a:extLst>
        </xdr:cNvPr>
        <xdr:cNvCxnSpPr/>
      </xdr:nvCxnSpPr>
      <xdr:spPr>
        <a:xfrm>
          <a:off x="5632450" y="6858000"/>
          <a:ext cx="39719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39</xdr:row>
      <xdr:rowOff>29227</xdr:rowOff>
    </xdr:from>
    <xdr:ext cx="595419" cy="259045"/>
    <xdr:sp macro="" textlink="">
      <xdr:nvSpPr>
        <xdr:cNvPr id="857" name="テキスト ボックス 856">
          <a:extLst>
            <a:ext uri="{FF2B5EF4-FFF2-40B4-BE49-F238E27FC236}">
              <a16:creationId xmlns:a16="http://schemas.microsoft.com/office/drawing/2014/main" id="{DB9AEEB3-154D-494B-81D6-6B7AA9F20CB4}"/>
            </a:ext>
          </a:extLst>
        </xdr:cNvPr>
        <xdr:cNvSpPr txBox="1"/>
      </xdr:nvSpPr>
      <xdr:spPr>
        <a:xfrm>
          <a:off x="5122756" y="671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858" name="直線コネクタ 857">
          <a:extLst>
            <a:ext uri="{FF2B5EF4-FFF2-40B4-BE49-F238E27FC236}">
              <a16:creationId xmlns:a16="http://schemas.microsoft.com/office/drawing/2014/main" id="{238EBA44-363B-4893-8C57-C23B1BCAADF5}"/>
            </a:ext>
          </a:extLst>
        </xdr:cNvPr>
        <xdr:cNvCxnSpPr/>
      </xdr:nvCxnSpPr>
      <xdr:spPr>
        <a:xfrm>
          <a:off x="5632450" y="6477000"/>
          <a:ext cx="39719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36</xdr:row>
      <xdr:rowOff>162577</xdr:rowOff>
    </xdr:from>
    <xdr:ext cx="595419" cy="259045"/>
    <xdr:sp macro="" textlink="">
      <xdr:nvSpPr>
        <xdr:cNvPr id="859" name="テキスト ボックス 858">
          <a:extLst>
            <a:ext uri="{FF2B5EF4-FFF2-40B4-BE49-F238E27FC236}">
              <a16:creationId xmlns:a16="http://schemas.microsoft.com/office/drawing/2014/main" id="{193F74C2-BB64-47D5-9681-4512EFC6164C}"/>
            </a:ext>
          </a:extLst>
        </xdr:cNvPr>
        <xdr:cNvSpPr txBox="1"/>
      </xdr:nvSpPr>
      <xdr:spPr>
        <a:xfrm>
          <a:off x="5122756" y="633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860" name="直線コネクタ 859">
          <a:extLst>
            <a:ext uri="{FF2B5EF4-FFF2-40B4-BE49-F238E27FC236}">
              <a16:creationId xmlns:a16="http://schemas.microsoft.com/office/drawing/2014/main" id="{69C5136D-A624-4F4F-912E-4606550B1B14}"/>
            </a:ext>
          </a:extLst>
        </xdr:cNvPr>
        <xdr:cNvCxnSpPr/>
      </xdr:nvCxnSpPr>
      <xdr:spPr>
        <a:xfrm>
          <a:off x="5632450" y="6096000"/>
          <a:ext cx="39719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34</xdr:row>
      <xdr:rowOff>124477</xdr:rowOff>
    </xdr:from>
    <xdr:ext cx="595419" cy="259045"/>
    <xdr:sp macro="" textlink="">
      <xdr:nvSpPr>
        <xdr:cNvPr id="861" name="テキスト ボックス 860">
          <a:extLst>
            <a:ext uri="{FF2B5EF4-FFF2-40B4-BE49-F238E27FC236}">
              <a16:creationId xmlns:a16="http://schemas.microsoft.com/office/drawing/2014/main" id="{71FA04CC-4463-4CB2-9396-B21ED742982C}"/>
            </a:ext>
          </a:extLst>
        </xdr:cNvPr>
        <xdr:cNvSpPr txBox="1"/>
      </xdr:nvSpPr>
      <xdr:spPr>
        <a:xfrm>
          <a:off x="5122756" y="595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862" name="直線コネクタ 861">
          <a:extLst>
            <a:ext uri="{FF2B5EF4-FFF2-40B4-BE49-F238E27FC236}">
              <a16:creationId xmlns:a16="http://schemas.microsoft.com/office/drawing/2014/main" id="{F2BB0519-0DE5-46B1-94A1-384DD6D0F17F}"/>
            </a:ext>
          </a:extLst>
        </xdr:cNvPr>
        <xdr:cNvCxnSpPr/>
      </xdr:nvCxnSpPr>
      <xdr:spPr>
        <a:xfrm>
          <a:off x="5632450" y="5715000"/>
          <a:ext cx="39719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32</xdr:row>
      <xdr:rowOff>86377</xdr:rowOff>
    </xdr:from>
    <xdr:ext cx="595419" cy="259045"/>
    <xdr:sp macro="" textlink="">
      <xdr:nvSpPr>
        <xdr:cNvPr id="863" name="テキスト ボックス 862">
          <a:extLst>
            <a:ext uri="{FF2B5EF4-FFF2-40B4-BE49-F238E27FC236}">
              <a16:creationId xmlns:a16="http://schemas.microsoft.com/office/drawing/2014/main" id="{1CE64816-40DD-4A9D-BD28-59D9C7D21031}"/>
            </a:ext>
          </a:extLst>
        </xdr:cNvPr>
        <xdr:cNvSpPr txBox="1"/>
      </xdr:nvSpPr>
      <xdr:spPr>
        <a:xfrm>
          <a:off x="5122756" y="557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864" name="直線コネクタ 863">
          <a:extLst>
            <a:ext uri="{FF2B5EF4-FFF2-40B4-BE49-F238E27FC236}">
              <a16:creationId xmlns:a16="http://schemas.microsoft.com/office/drawing/2014/main" id="{816C8FEF-21EF-4F3B-85A8-91326F93C66C}"/>
            </a:ext>
          </a:extLst>
        </xdr:cNvPr>
        <xdr:cNvCxnSpPr/>
      </xdr:nvCxnSpPr>
      <xdr:spPr>
        <a:xfrm>
          <a:off x="5632450" y="5334000"/>
          <a:ext cx="39719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30</xdr:row>
      <xdr:rowOff>48277</xdr:rowOff>
    </xdr:from>
    <xdr:ext cx="685572" cy="259045"/>
    <xdr:sp macro="" textlink="">
      <xdr:nvSpPr>
        <xdr:cNvPr id="865" name="テキスト ボックス 864">
          <a:extLst>
            <a:ext uri="{FF2B5EF4-FFF2-40B4-BE49-F238E27FC236}">
              <a16:creationId xmlns:a16="http://schemas.microsoft.com/office/drawing/2014/main" id="{228BEE20-8529-49B7-B709-E760F0885B49}"/>
            </a:ext>
          </a:extLst>
        </xdr:cNvPr>
        <xdr:cNvSpPr txBox="1"/>
      </xdr:nvSpPr>
      <xdr:spPr>
        <a:xfrm>
          <a:off x="5032603" y="5191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866" name="【道路】&#10;一人当たり延長グラフ枠">
          <a:extLst>
            <a:ext uri="{FF2B5EF4-FFF2-40B4-BE49-F238E27FC236}">
              <a16:creationId xmlns:a16="http://schemas.microsoft.com/office/drawing/2014/main" id="{EF162F82-EC8D-40C2-9521-4682CDCC78AE}"/>
            </a:ext>
          </a:extLst>
        </xdr:cNvPr>
        <xdr:cNvSpPr/>
      </xdr:nvSpPr>
      <xdr:spPr>
        <a:xfrm>
          <a:off x="5632450" y="5334000"/>
          <a:ext cx="4010025"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33</xdr:row>
      <xdr:rowOff>68709</xdr:rowOff>
    </xdr:from>
    <xdr:to>
      <xdr:col>54</xdr:col>
      <xdr:colOff>189865</xdr:colOff>
      <xdr:row>42</xdr:row>
      <xdr:rowOff>37879</xdr:rowOff>
    </xdr:to>
    <xdr:cxnSp macro="">
      <xdr:nvCxnSpPr>
        <xdr:cNvPr id="867" name="直線コネクタ 866">
          <a:extLst>
            <a:ext uri="{FF2B5EF4-FFF2-40B4-BE49-F238E27FC236}">
              <a16:creationId xmlns:a16="http://schemas.microsoft.com/office/drawing/2014/main" id="{55EBC9ED-635A-408D-805C-ECA0C38541BA}"/>
            </a:ext>
          </a:extLst>
        </xdr:cNvPr>
        <xdr:cNvCxnSpPr/>
      </xdr:nvCxnSpPr>
      <xdr:spPr>
        <a:xfrm flipV="1">
          <a:off x="8905240" y="5726559"/>
          <a:ext cx="0" cy="15122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42</xdr:row>
      <xdr:rowOff>41706</xdr:rowOff>
    </xdr:from>
    <xdr:ext cx="469744" cy="259045"/>
    <xdr:sp macro="" textlink="">
      <xdr:nvSpPr>
        <xdr:cNvPr id="868" name="【道路】&#10;一人当たり延長最小値テキスト">
          <a:extLst>
            <a:ext uri="{FF2B5EF4-FFF2-40B4-BE49-F238E27FC236}">
              <a16:creationId xmlns:a16="http://schemas.microsoft.com/office/drawing/2014/main" id="{6F545F7B-2B54-4C36-878D-FCAB11D62055}"/>
            </a:ext>
          </a:extLst>
        </xdr:cNvPr>
        <xdr:cNvSpPr txBox="1"/>
      </xdr:nvSpPr>
      <xdr:spPr>
        <a:xfrm>
          <a:off x="8943975" y="72426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42</xdr:row>
      <xdr:rowOff>37879</xdr:rowOff>
    </xdr:from>
    <xdr:to>
      <xdr:col>55</xdr:col>
      <xdr:colOff>88900</xdr:colOff>
      <xdr:row>42</xdr:row>
      <xdr:rowOff>37879</xdr:rowOff>
    </xdr:to>
    <xdr:cxnSp macro="">
      <xdr:nvCxnSpPr>
        <xdr:cNvPr id="869" name="直線コネクタ 868">
          <a:extLst>
            <a:ext uri="{FF2B5EF4-FFF2-40B4-BE49-F238E27FC236}">
              <a16:creationId xmlns:a16="http://schemas.microsoft.com/office/drawing/2014/main" id="{B45CD816-E4ED-4747-B207-7FFF5F897B69}"/>
            </a:ext>
          </a:extLst>
        </xdr:cNvPr>
        <xdr:cNvCxnSpPr/>
      </xdr:nvCxnSpPr>
      <xdr:spPr>
        <a:xfrm>
          <a:off x="8845550" y="7238779"/>
          <a:ext cx="1492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32</xdr:row>
      <xdr:rowOff>15386</xdr:rowOff>
    </xdr:from>
    <xdr:ext cx="599010" cy="259045"/>
    <xdr:sp macro="" textlink="">
      <xdr:nvSpPr>
        <xdr:cNvPr id="870" name="【道路】&#10;一人当たり延長最大値テキスト">
          <a:extLst>
            <a:ext uri="{FF2B5EF4-FFF2-40B4-BE49-F238E27FC236}">
              <a16:creationId xmlns:a16="http://schemas.microsoft.com/office/drawing/2014/main" id="{CC533379-E6AD-4D02-AFE0-BDBD524A4E91}"/>
            </a:ext>
          </a:extLst>
        </xdr:cNvPr>
        <xdr:cNvSpPr txBox="1"/>
      </xdr:nvSpPr>
      <xdr:spPr>
        <a:xfrm>
          <a:off x="8943975" y="550178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793.932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68709</xdr:rowOff>
    </xdr:from>
    <xdr:to>
      <xdr:col>55</xdr:col>
      <xdr:colOff>88900</xdr:colOff>
      <xdr:row>33</xdr:row>
      <xdr:rowOff>68709</xdr:rowOff>
    </xdr:to>
    <xdr:cxnSp macro="">
      <xdr:nvCxnSpPr>
        <xdr:cNvPr id="871" name="直線コネクタ 870">
          <a:extLst>
            <a:ext uri="{FF2B5EF4-FFF2-40B4-BE49-F238E27FC236}">
              <a16:creationId xmlns:a16="http://schemas.microsoft.com/office/drawing/2014/main" id="{4D58F41E-EA11-474B-AE3F-C870161B70BE}"/>
            </a:ext>
          </a:extLst>
        </xdr:cNvPr>
        <xdr:cNvCxnSpPr/>
      </xdr:nvCxnSpPr>
      <xdr:spPr>
        <a:xfrm>
          <a:off x="8845550" y="5726559"/>
          <a:ext cx="1492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40</xdr:row>
      <xdr:rowOff>143662</xdr:rowOff>
    </xdr:from>
    <xdr:ext cx="534377" cy="259045"/>
    <xdr:sp macro="" textlink="">
      <xdr:nvSpPr>
        <xdr:cNvPr id="872" name="【道路】&#10;一人当たり延長平均値テキスト">
          <a:extLst>
            <a:ext uri="{FF2B5EF4-FFF2-40B4-BE49-F238E27FC236}">
              <a16:creationId xmlns:a16="http://schemas.microsoft.com/office/drawing/2014/main" id="{B456004E-8F8D-4D6A-994F-D97162EBDE7C}"/>
            </a:ext>
          </a:extLst>
        </xdr:cNvPr>
        <xdr:cNvSpPr txBox="1"/>
      </xdr:nvSpPr>
      <xdr:spPr>
        <a:xfrm>
          <a:off x="8943975" y="700166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86.596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40</xdr:row>
      <xdr:rowOff>165235</xdr:rowOff>
    </xdr:from>
    <xdr:to>
      <xdr:col>55</xdr:col>
      <xdr:colOff>50800</xdr:colOff>
      <xdr:row>41</xdr:row>
      <xdr:rowOff>95385</xdr:rowOff>
    </xdr:to>
    <xdr:sp macro="" textlink="">
      <xdr:nvSpPr>
        <xdr:cNvPr id="873" name="フローチャート: 判断 872">
          <a:extLst>
            <a:ext uri="{FF2B5EF4-FFF2-40B4-BE49-F238E27FC236}">
              <a16:creationId xmlns:a16="http://schemas.microsoft.com/office/drawing/2014/main" id="{3DDF4673-A745-4088-ABC2-B79155FFA67D}"/>
            </a:ext>
          </a:extLst>
        </xdr:cNvPr>
        <xdr:cNvSpPr/>
      </xdr:nvSpPr>
      <xdr:spPr>
        <a:xfrm>
          <a:off x="8883650" y="7023235"/>
          <a:ext cx="7302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40</xdr:row>
      <xdr:rowOff>169344</xdr:rowOff>
    </xdr:from>
    <xdr:to>
      <xdr:col>50</xdr:col>
      <xdr:colOff>165100</xdr:colOff>
      <xdr:row>41</xdr:row>
      <xdr:rowOff>99494</xdr:rowOff>
    </xdr:to>
    <xdr:sp macro="" textlink="">
      <xdr:nvSpPr>
        <xdr:cNvPr id="874" name="フローチャート: 判断 873">
          <a:extLst>
            <a:ext uri="{FF2B5EF4-FFF2-40B4-BE49-F238E27FC236}">
              <a16:creationId xmlns:a16="http://schemas.microsoft.com/office/drawing/2014/main" id="{D08B9723-3D57-49E2-9C1C-CA7B9109E74E}"/>
            </a:ext>
          </a:extLst>
        </xdr:cNvPr>
        <xdr:cNvSpPr/>
      </xdr:nvSpPr>
      <xdr:spPr>
        <a:xfrm>
          <a:off x="8159750" y="70273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40</xdr:row>
      <xdr:rowOff>164371</xdr:rowOff>
    </xdr:from>
    <xdr:to>
      <xdr:col>46</xdr:col>
      <xdr:colOff>38100</xdr:colOff>
      <xdr:row>41</xdr:row>
      <xdr:rowOff>94521</xdr:rowOff>
    </xdr:to>
    <xdr:sp macro="" textlink="">
      <xdr:nvSpPr>
        <xdr:cNvPr id="875" name="フローチャート: 判断 874">
          <a:extLst>
            <a:ext uri="{FF2B5EF4-FFF2-40B4-BE49-F238E27FC236}">
              <a16:creationId xmlns:a16="http://schemas.microsoft.com/office/drawing/2014/main" id="{510F7596-BF03-455F-A3AB-6964A1E239A0}"/>
            </a:ext>
          </a:extLst>
        </xdr:cNvPr>
        <xdr:cNvSpPr/>
      </xdr:nvSpPr>
      <xdr:spPr>
        <a:xfrm>
          <a:off x="7413625" y="7022371"/>
          <a:ext cx="7302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40</xdr:row>
      <xdr:rowOff>162964</xdr:rowOff>
    </xdr:from>
    <xdr:to>
      <xdr:col>41</xdr:col>
      <xdr:colOff>101600</xdr:colOff>
      <xdr:row>41</xdr:row>
      <xdr:rowOff>93114</xdr:rowOff>
    </xdr:to>
    <xdr:sp macro="" textlink="">
      <xdr:nvSpPr>
        <xdr:cNvPr id="876" name="フローチャート: 判断 875">
          <a:extLst>
            <a:ext uri="{FF2B5EF4-FFF2-40B4-BE49-F238E27FC236}">
              <a16:creationId xmlns:a16="http://schemas.microsoft.com/office/drawing/2014/main" id="{99403CAC-32CE-466F-A03D-37161B36E6B6}"/>
            </a:ext>
          </a:extLst>
        </xdr:cNvPr>
        <xdr:cNvSpPr/>
      </xdr:nvSpPr>
      <xdr:spPr>
        <a:xfrm>
          <a:off x="6638925" y="70209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40</xdr:row>
      <xdr:rowOff>168856</xdr:rowOff>
    </xdr:from>
    <xdr:to>
      <xdr:col>36</xdr:col>
      <xdr:colOff>165100</xdr:colOff>
      <xdr:row>41</xdr:row>
      <xdr:rowOff>99006</xdr:rowOff>
    </xdr:to>
    <xdr:sp macro="" textlink="">
      <xdr:nvSpPr>
        <xdr:cNvPr id="877" name="フローチャート: 判断 876">
          <a:extLst>
            <a:ext uri="{FF2B5EF4-FFF2-40B4-BE49-F238E27FC236}">
              <a16:creationId xmlns:a16="http://schemas.microsoft.com/office/drawing/2014/main" id="{FEF2E4F9-FC93-40C2-B461-13C1909FBEF9}"/>
            </a:ext>
          </a:extLst>
        </xdr:cNvPr>
        <xdr:cNvSpPr/>
      </xdr:nvSpPr>
      <xdr:spPr>
        <a:xfrm>
          <a:off x="5892800" y="70268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878" name="テキスト ボックス 877">
          <a:extLst>
            <a:ext uri="{FF2B5EF4-FFF2-40B4-BE49-F238E27FC236}">
              <a16:creationId xmlns:a16="http://schemas.microsoft.com/office/drawing/2014/main" id="{FB683D14-1DD0-4C42-AE8E-8105417C7BA3}"/>
            </a:ext>
          </a:extLst>
        </xdr:cNvPr>
        <xdr:cNvSpPr txBox="1"/>
      </xdr:nvSpPr>
      <xdr:spPr>
        <a:xfrm>
          <a:off x="874395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879" name="テキスト ボックス 878">
          <a:extLst>
            <a:ext uri="{FF2B5EF4-FFF2-40B4-BE49-F238E27FC236}">
              <a16:creationId xmlns:a16="http://schemas.microsoft.com/office/drawing/2014/main" id="{F14A26CA-E74C-4A64-9DAB-B91A9D76AA6A}"/>
            </a:ext>
          </a:extLst>
        </xdr:cNvPr>
        <xdr:cNvSpPr txBox="1"/>
      </xdr:nvSpPr>
      <xdr:spPr>
        <a:xfrm>
          <a:off x="8048625"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880" name="テキスト ボックス 879">
          <a:extLst>
            <a:ext uri="{FF2B5EF4-FFF2-40B4-BE49-F238E27FC236}">
              <a16:creationId xmlns:a16="http://schemas.microsoft.com/office/drawing/2014/main" id="{BD5E8240-5116-458B-940B-162543C93739}"/>
            </a:ext>
          </a:extLst>
        </xdr:cNvPr>
        <xdr:cNvSpPr txBox="1"/>
      </xdr:nvSpPr>
      <xdr:spPr>
        <a:xfrm>
          <a:off x="728345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881" name="テキスト ボックス 880">
          <a:extLst>
            <a:ext uri="{FF2B5EF4-FFF2-40B4-BE49-F238E27FC236}">
              <a16:creationId xmlns:a16="http://schemas.microsoft.com/office/drawing/2014/main" id="{9BD0D4FB-1A34-4131-9797-EF8401FE89C5}"/>
            </a:ext>
          </a:extLst>
        </xdr:cNvPr>
        <xdr:cNvSpPr txBox="1"/>
      </xdr:nvSpPr>
      <xdr:spPr>
        <a:xfrm>
          <a:off x="6527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882" name="テキスト ボックス 881">
          <a:extLst>
            <a:ext uri="{FF2B5EF4-FFF2-40B4-BE49-F238E27FC236}">
              <a16:creationId xmlns:a16="http://schemas.microsoft.com/office/drawing/2014/main" id="{3E6FA858-DDD3-4E43-9EFB-9C1B5C9B49AF}"/>
            </a:ext>
          </a:extLst>
        </xdr:cNvPr>
        <xdr:cNvSpPr txBox="1"/>
      </xdr:nvSpPr>
      <xdr:spPr>
        <a:xfrm>
          <a:off x="5781675"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161213</xdr:rowOff>
    </xdr:from>
    <xdr:to>
      <xdr:col>55</xdr:col>
      <xdr:colOff>50800</xdr:colOff>
      <xdr:row>37</xdr:row>
      <xdr:rowOff>91363</xdr:rowOff>
    </xdr:to>
    <xdr:sp macro="" textlink="">
      <xdr:nvSpPr>
        <xdr:cNvPr id="883" name="楕円 882">
          <a:extLst>
            <a:ext uri="{FF2B5EF4-FFF2-40B4-BE49-F238E27FC236}">
              <a16:creationId xmlns:a16="http://schemas.microsoft.com/office/drawing/2014/main" id="{CC2D4DF0-B8B8-407C-8E88-469DF4950C3C}"/>
            </a:ext>
          </a:extLst>
        </xdr:cNvPr>
        <xdr:cNvSpPr/>
      </xdr:nvSpPr>
      <xdr:spPr>
        <a:xfrm>
          <a:off x="8883650" y="6333413"/>
          <a:ext cx="7302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36</xdr:row>
      <xdr:rowOff>12640</xdr:rowOff>
    </xdr:from>
    <xdr:ext cx="599010" cy="259045"/>
    <xdr:sp macro="" textlink="">
      <xdr:nvSpPr>
        <xdr:cNvPr id="884" name="【道路】&#10;一人当たり延長該当値テキスト">
          <a:extLst>
            <a:ext uri="{FF2B5EF4-FFF2-40B4-BE49-F238E27FC236}">
              <a16:creationId xmlns:a16="http://schemas.microsoft.com/office/drawing/2014/main" id="{894039DE-079C-487D-B378-FBD9EB785190}"/>
            </a:ext>
          </a:extLst>
        </xdr:cNvPr>
        <xdr:cNvSpPr txBox="1"/>
      </xdr:nvSpPr>
      <xdr:spPr>
        <a:xfrm>
          <a:off x="8943975" y="618484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448.707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37</xdr:row>
      <xdr:rowOff>25088</xdr:rowOff>
    </xdr:from>
    <xdr:to>
      <xdr:col>50</xdr:col>
      <xdr:colOff>165100</xdr:colOff>
      <xdr:row>37</xdr:row>
      <xdr:rowOff>126688</xdr:rowOff>
    </xdr:to>
    <xdr:sp macro="" textlink="">
      <xdr:nvSpPr>
        <xdr:cNvPr id="885" name="楕円 884">
          <a:extLst>
            <a:ext uri="{FF2B5EF4-FFF2-40B4-BE49-F238E27FC236}">
              <a16:creationId xmlns:a16="http://schemas.microsoft.com/office/drawing/2014/main" id="{42E41FF3-BC8E-4B0D-A35B-7B6F981DFF3D}"/>
            </a:ext>
          </a:extLst>
        </xdr:cNvPr>
        <xdr:cNvSpPr/>
      </xdr:nvSpPr>
      <xdr:spPr>
        <a:xfrm>
          <a:off x="8159750" y="63687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37</xdr:row>
      <xdr:rowOff>40563</xdr:rowOff>
    </xdr:from>
    <xdr:to>
      <xdr:col>55</xdr:col>
      <xdr:colOff>0</xdr:colOff>
      <xdr:row>37</xdr:row>
      <xdr:rowOff>75888</xdr:rowOff>
    </xdr:to>
    <xdr:cxnSp macro="">
      <xdr:nvCxnSpPr>
        <xdr:cNvPr id="886" name="直線コネクタ 885">
          <a:extLst>
            <a:ext uri="{FF2B5EF4-FFF2-40B4-BE49-F238E27FC236}">
              <a16:creationId xmlns:a16="http://schemas.microsoft.com/office/drawing/2014/main" id="{444E8397-4150-47BC-B734-00414CF62986}"/>
            </a:ext>
          </a:extLst>
        </xdr:cNvPr>
        <xdr:cNvCxnSpPr/>
      </xdr:nvCxnSpPr>
      <xdr:spPr>
        <a:xfrm flipV="1">
          <a:off x="8210550" y="6384213"/>
          <a:ext cx="695325" cy="353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37</xdr:row>
      <xdr:rowOff>52468</xdr:rowOff>
    </xdr:from>
    <xdr:to>
      <xdr:col>46</xdr:col>
      <xdr:colOff>38100</xdr:colOff>
      <xdr:row>37</xdr:row>
      <xdr:rowOff>154068</xdr:rowOff>
    </xdr:to>
    <xdr:sp macro="" textlink="">
      <xdr:nvSpPr>
        <xdr:cNvPr id="887" name="楕円 886">
          <a:extLst>
            <a:ext uri="{FF2B5EF4-FFF2-40B4-BE49-F238E27FC236}">
              <a16:creationId xmlns:a16="http://schemas.microsoft.com/office/drawing/2014/main" id="{76C66E34-DFFB-4435-ADBE-C22D73355E0C}"/>
            </a:ext>
          </a:extLst>
        </xdr:cNvPr>
        <xdr:cNvSpPr/>
      </xdr:nvSpPr>
      <xdr:spPr>
        <a:xfrm>
          <a:off x="7413625" y="6396118"/>
          <a:ext cx="7302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37</xdr:row>
      <xdr:rowOff>75888</xdr:rowOff>
    </xdr:from>
    <xdr:to>
      <xdr:col>50</xdr:col>
      <xdr:colOff>114300</xdr:colOff>
      <xdr:row>37</xdr:row>
      <xdr:rowOff>103268</xdr:rowOff>
    </xdr:to>
    <xdr:cxnSp macro="">
      <xdr:nvCxnSpPr>
        <xdr:cNvPr id="888" name="直線コネクタ 887">
          <a:extLst>
            <a:ext uri="{FF2B5EF4-FFF2-40B4-BE49-F238E27FC236}">
              <a16:creationId xmlns:a16="http://schemas.microsoft.com/office/drawing/2014/main" id="{02E2D329-C9A2-42FA-9863-CAFEFFAEAF77}"/>
            </a:ext>
          </a:extLst>
        </xdr:cNvPr>
        <xdr:cNvCxnSpPr/>
      </xdr:nvCxnSpPr>
      <xdr:spPr>
        <a:xfrm flipV="1">
          <a:off x="7445375" y="6419538"/>
          <a:ext cx="765175" cy="273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83908</xdr:rowOff>
    </xdr:from>
    <xdr:to>
      <xdr:col>41</xdr:col>
      <xdr:colOff>101600</xdr:colOff>
      <xdr:row>38</xdr:row>
      <xdr:rowOff>14058</xdr:rowOff>
    </xdr:to>
    <xdr:sp macro="" textlink="">
      <xdr:nvSpPr>
        <xdr:cNvPr id="889" name="楕円 888">
          <a:extLst>
            <a:ext uri="{FF2B5EF4-FFF2-40B4-BE49-F238E27FC236}">
              <a16:creationId xmlns:a16="http://schemas.microsoft.com/office/drawing/2014/main" id="{3B13D614-B875-4977-96D9-9C342C47165A}"/>
            </a:ext>
          </a:extLst>
        </xdr:cNvPr>
        <xdr:cNvSpPr/>
      </xdr:nvSpPr>
      <xdr:spPr>
        <a:xfrm>
          <a:off x="6638925" y="64275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37</xdr:row>
      <xdr:rowOff>103268</xdr:rowOff>
    </xdr:from>
    <xdr:to>
      <xdr:col>45</xdr:col>
      <xdr:colOff>177800</xdr:colOff>
      <xdr:row>37</xdr:row>
      <xdr:rowOff>134708</xdr:rowOff>
    </xdr:to>
    <xdr:cxnSp macro="">
      <xdr:nvCxnSpPr>
        <xdr:cNvPr id="890" name="直線コネクタ 889">
          <a:extLst>
            <a:ext uri="{FF2B5EF4-FFF2-40B4-BE49-F238E27FC236}">
              <a16:creationId xmlns:a16="http://schemas.microsoft.com/office/drawing/2014/main" id="{FC448A4F-1343-455E-830D-7D4930AD1BCB}"/>
            </a:ext>
          </a:extLst>
        </xdr:cNvPr>
        <xdr:cNvCxnSpPr/>
      </xdr:nvCxnSpPr>
      <xdr:spPr>
        <a:xfrm flipV="1">
          <a:off x="6689725" y="6446918"/>
          <a:ext cx="755650" cy="314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36</xdr:row>
      <xdr:rowOff>58574</xdr:rowOff>
    </xdr:from>
    <xdr:to>
      <xdr:col>36</xdr:col>
      <xdr:colOff>165100</xdr:colOff>
      <xdr:row>36</xdr:row>
      <xdr:rowOff>160174</xdr:rowOff>
    </xdr:to>
    <xdr:sp macro="" textlink="">
      <xdr:nvSpPr>
        <xdr:cNvPr id="891" name="楕円 890">
          <a:extLst>
            <a:ext uri="{FF2B5EF4-FFF2-40B4-BE49-F238E27FC236}">
              <a16:creationId xmlns:a16="http://schemas.microsoft.com/office/drawing/2014/main" id="{3614E211-6157-418F-B2EA-0A10BEF9A085}"/>
            </a:ext>
          </a:extLst>
        </xdr:cNvPr>
        <xdr:cNvSpPr/>
      </xdr:nvSpPr>
      <xdr:spPr>
        <a:xfrm>
          <a:off x="5892800" y="62307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36</xdr:row>
      <xdr:rowOff>109374</xdr:rowOff>
    </xdr:from>
    <xdr:to>
      <xdr:col>41</xdr:col>
      <xdr:colOff>50800</xdr:colOff>
      <xdr:row>37</xdr:row>
      <xdr:rowOff>134708</xdr:rowOff>
    </xdr:to>
    <xdr:cxnSp macro="">
      <xdr:nvCxnSpPr>
        <xdr:cNvPr id="892" name="直線コネクタ 891">
          <a:extLst>
            <a:ext uri="{FF2B5EF4-FFF2-40B4-BE49-F238E27FC236}">
              <a16:creationId xmlns:a16="http://schemas.microsoft.com/office/drawing/2014/main" id="{CC1ECEBB-5EB8-4971-AED8-19C12591BD3F}"/>
            </a:ext>
          </a:extLst>
        </xdr:cNvPr>
        <xdr:cNvCxnSpPr/>
      </xdr:nvCxnSpPr>
      <xdr:spPr>
        <a:xfrm>
          <a:off x="5943600" y="6281574"/>
          <a:ext cx="746125" cy="1967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24911</xdr:colOff>
      <xdr:row>41</xdr:row>
      <xdr:rowOff>90621</xdr:rowOff>
    </xdr:from>
    <xdr:ext cx="534377" cy="259045"/>
    <xdr:sp macro="" textlink="">
      <xdr:nvSpPr>
        <xdr:cNvPr id="893" name="n_1aveValue【道路】&#10;一人当たり延長">
          <a:extLst>
            <a:ext uri="{FF2B5EF4-FFF2-40B4-BE49-F238E27FC236}">
              <a16:creationId xmlns:a16="http://schemas.microsoft.com/office/drawing/2014/main" id="{FBF156A0-3A9C-421F-8628-E7D32AEC782F}"/>
            </a:ext>
          </a:extLst>
        </xdr:cNvPr>
        <xdr:cNvSpPr txBox="1"/>
      </xdr:nvSpPr>
      <xdr:spPr>
        <a:xfrm>
          <a:off x="7959236" y="71200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84.439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101111</xdr:colOff>
      <xdr:row>41</xdr:row>
      <xdr:rowOff>85648</xdr:rowOff>
    </xdr:from>
    <xdr:ext cx="534377" cy="259045"/>
    <xdr:sp macro="" textlink="">
      <xdr:nvSpPr>
        <xdr:cNvPr id="894" name="n_2aveValue【道路】&#10;一人当たり延長">
          <a:extLst>
            <a:ext uri="{FF2B5EF4-FFF2-40B4-BE49-F238E27FC236}">
              <a16:creationId xmlns:a16="http://schemas.microsoft.com/office/drawing/2014/main" id="{E888BA86-D1EA-47E4-8E29-8C1021A0AA0F}"/>
            </a:ext>
          </a:extLst>
        </xdr:cNvPr>
        <xdr:cNvSpPr txBox="1"/>
      </xdr:nvSpPr>
      <xdr:spPr>
        <a:xfrm>
          <a:off x="7225811" y="71150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87.049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164611</xdr:colOff>
      <xdr:row>41</xdr:row>
      <xdr:rowOff>84241</xdr:rowOff>
    </xdr:from>
    <xdr:ext cx="534377" cy="259045"/>
    <xdr:sp macro="" textlink="">
      <xdr:nvSpPr>
        <xdr:cNvPr id="895" name="n_3aveValue【道路】&#10;一人当たり延長">
          <a:extLst>
            <a:ext uri="{FF2B5EF4-FFF2-40B4-BE49-F238E27FC236}">
              <a16:creationId xmlns:a16="http://schemas.microsoft.com/office/drawing/2014/main" id="{15C8161A-166B-458D-868F-B570BE59F35D}"/>
            </a:ext>
          </a:extLst>
        </xdr:cNvPr>
        <xdr:cNvSpPr txBox="1"/>
      </xdr:nvSpPr>
      <xdr:spPr>
        <a:xfrm>
          <a:off x="6479686" y="71136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87.788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37611</xdr:colOff>
      <xdr:row>41</xdr:row>
      <xdr:rowOff>90133</xdr:rowOff>
    </xdr:from>
    <xdr:ext cx="534377" cy="259045"/>
    <xdr:sp macro="" textlink="">
      <xdr:nvSpPr>
        <xdr:cNvPr id="896" name="n_4aveValue【道路】&#10;一人当たり延長">
          <a:extLst>
            <a:ext uri="{FF2B5EF4-FFF2-40B4-BE49-F238E27FC236}">
              <a16:creationId xmlns:a16="http://schemas.microsoft.com/office/drawing/2014/main" id="{C0E8D85A-ABE4-40A9-9A5D-D299AEF05938}"/>
            </a:ext>
          </a:extLst>
        </xdr:cNvPr>
        <xdr:cNvSpPr txBox="1"/>
      </xdr:nvSpPr>
      <xdr:spPr>
        <a:xfrm>
          <a:off x="5704986" y="71195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84.695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183094</xdr:colOff>
      <xdr:row>35</xdr:row>
      <xdr:rowOff>143215</xdr:rowOff>
    </xdr:from>
    <xdr:ext cx="599010" cy="259045"/>
    <xdr:sp macro="" textlink="">
      <xdr:nvSpPr>
        <xdr:cNvPr id="897" name="n_1mainValue【道路】&#10;一人当たり延長">
          <a:extLst>
            <a:ext uri="{FF2B5EF4-FFF2-40B4-BE49-F238E27FC236}">
              <a16:creationId xmlns:a16="http://schemas.microsoft.com/office/drawing/2014/main" id="{917502B0-B296-4686-A683-1B11D94E8255}"/>
            </a:ext>
          </a:extLst>
        </xdr:cNvPr>
        <xdr:cNvSpPr txBox="1"/>
      </xdr:nvSpPr>
      <xdr:spPr>
        <a:xfrm>
          <a:off x="7936444" y="614396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430.164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68794</xdr:colOff>
      <xdr:row>35</xdr:row>
      <xdr:rowOff>170595</xdr:rowOff>
    </xdr:from>
    <xdr:ext cx="599010" cy="259045"/>
    <xdr:sp macro="" textlink="">
      <xdr:nvSpPr>
        <xdr:cNvPr id="898" name="n_2mainValue【道路】&#10;一人当たり延長">
          <a:extLst>
            <a:ext uri="{FF2B5EF4-FFF2-40B4-BE49-F238E27FC236}">
              <a16:creationId xmlns:a16="http://schemas.microsoft.com/office/drawing/2014/main" id="{D93106AE-A5E8-4C4A-9443-A379491F69DF}"/>
            </a:ext>
          </a:extLst>
        </xdr:cNvPr>
        <xdr:cNvSpPr txBox="1"/>
      </xdr:nvSpPr>
      <xdr:spPr>
        <a:xfrm>
          <a:off x="7193494" y="617134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415.791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132294</xdr:colOff>
      <xdr:row>36</xdr:row>
      <xdr:rowOff>30585</xdr:rowOff>
    </xdr:from>
    <xdr:ext cx="599010" cy="259045"/>
    <xdr:sp macro="" textlink="">
      <xdr:nvSpPr>
        <xdr:cNvPr id="899" name="n_3mainValue【道路】&#10;一人当たり延長">
          <a:extLst>
            <a:ext uri="{FF2B5EF4-FFF2-40B4-BE49-F238E27FC236}">
              <a16:creationId xmlns:a16="http://schemas.microsoft.com/office/drawing/2014/main" id="{D245B4FC-9151-4C3D-9DAF-5681C1B0C20A}"/>
            </a:ext>
          </a:extLst>
        </xdr:cNvPr>
        <xdr:cNvSpPr txBox="1"/>
      </xdr:nvSpPr>
      <xdr:spPr>
        <a:xfrm>
          <a:off x="6447369" y="620278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399.287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5294</xdr:colOff>
      <xdr:row>35</xdr:row>
      <xdr:rowOff>5251</xdr:rowOff>
    </xdr:from>
    <xdr:ext cx="599010" cy="259045"/>
    <xdr:sp macro="" textlink="">
      <xdr:nvSpPr>
        <xdr:cNvPr id="900" name="n_4mainValue【道路】&#10;一人当たり延長">
          <a:extLst>
            <a:ext uri="{FF2B5EF4-FFF2-40B4-BE49-F238E27FC236}">
              <a16:creationId xmlns:a16="http://schemas.microsoft.com/office/drawing/2014/main" id="{AC239618-75AF-4340-9DBD-BC36D9F8D389}"/>
            </a:ext>
          </a:extLst>
        </xdr:cNvPr>
        <xdr:cNvSpPr txBox="1"/>
      </xdr:nvSpPr>
      <xdr:spPr>
        <a:xfrm>
          <a:off x="5672669" y="600600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502.586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901" name="正方形/長方形 900">
          <a:extLst>
            <a:ext uri="{FF2B5EF4-FFF2-40B4-BE49-F238E27FC236}">
              <a16:creationId xmlns:a16="http://schemas.microsoft.com/office/drawing/2014/main" id="{B75281B9-D8C9-4232-88FF-642DE0BEB193}"/>
            </a:ext>
          </a:extLst>
        </xdr:cNvPr>
        <xdr:cNvSpPr/>
      </xdr:nvSpPr>
      <xdr:spPr>
        <a:xfrm>
          <a:off x="647700" y="8001000"/>
          <a:ext cx="40386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50</xdr:row>
      <xdr:rowOff>88900</xdr:rowOff>
    </xdr:from>
    <xdr:to>
      <xdr:col>12</xdr:col>
      <xdr:colOff>127000</xdr:colOff>
      <xdr:row>52</xdr:row>
      <xdr:rowOff>0</xdr:rowOff>
    </xdr:to>
    <xdr:sp macro="" textlink="">
      <xdr:nvSpPr>
        <xdr:cNvPr id="902" name="正方形/長方形 901">
          <a:extLst>
            <a:ext uri="{FF2B5EF4-FFF2-40B4-BE49-F238E27FC236}">
              <a16:creationId xmlns:a16="http://schemas.microsoft.com/office/drawing/2014/main" id="{6271CE5A-93E5-40FF-A82E-F1EED2728D8A}"/>
            </a:ext>
          </a:extLst>
        </xdr:cNvPr>
        <xdr:cNvSpPr/>
      </xdr:nvSpPr>
      <xdr:spPr>
        <a:xfrm>
          <a:off x="774700" y="86614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51</xdr:row>
      <xdr:rowOff>120650</xdr:rowOff>
    </xdr:from>
    <xdr:to>
      <xdr:col>12</xdr:col>
      <xdr:colOff>127000</xdr:colOff>
      <xdr:row>53</xdr:row>
      <xdr:rowOff>31750</xdr:rowOff>
    </xdr:to>
    <xdr:sp macro="" textlink="">
      <xdr:nvSpPr>
        <xdr:cNvPr id="903" name="正方形/長方形 902">
          <a:extLst>
            <a:ext uri="{FF2B5EF4-FFF2-40B4-BE49-F238E27FC236}">
              <a16:creationId xmlns:a16="http://schemas.microsoft.com/office/drawing/2014/main" id="{E43E95C1-3C4A-4B35-BF4C-596723F81FD4}"/>
            </a:ext>
          </a:extLst>
        </xdr:cNvPr>
        <xdr:cNvSpPr/>
      </xdr:nvSpPr>
      <xdr:spPr>
        <a:xfrm>
          <a:off x="774700" y="88646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105/150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50</xdr:row>
      <xdr:rowOff>88900</xdr:rowOff>
    </xdr:from>
    <xdr:to>
      <xdr:col>18</xdr:col>
      <xdr:colOff>0</xdr:colOff>
      <xdr:row>52</xdr:row>
      <xdr:rowOff>0</xdr:rowOff>
    </xdr:to>
    <xdr:sp macro="" textlink="">
      <xdr:nvSpPr>
        <xdr:cNvPr id="904" name="正方形/長方形 903">
          <a:extLst>
            <a:ext uri="{FF2B5EF4-FFF2-40B4-BE49-F238E27FC236}">
              <a16:creationId xmlns:a16="http://schemas.microsoft.com/office/drawing/2014/main" id="{06C4E91E-2A34-4EBE-8C27-319B5DB674D2}"/>
            </a:ext>
          </a:extLst>
        </xdr:cNvPr>
        <xdr:cNvSpPr/>
      </xdr:nvSpPr>
      <xdr:spPr>
        <a:xfrm>
          <a:off x="1619250" y="86614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51</xdr:row>
      <xdr:rowOff>120650</xdr:rowOff>
    </xdr:from>
    <xdr:to>
      <xdr:col>18</xdr:col>
      <xdr:colOff>0</xdr:colOff>
      <xdr:row>53</xdr:row>
      <xdr:rowOff>31750</xdr:rowOff>
    </xdr:to>
    <xdr:sp macro="" textlink="">
      <xdr:nvSpPr>
        <xdr:cNvPr id="905" name="正方形/長方形 904">
          <a:extLst>
            <a:ext uri="{FF2B5EF4-FFF2-40B4-BE49-F238E27FC236}">
              <a16:creationId xmlns:a16="http://schemas.microsoft.com/office/drawing/2014/main" id="{4351F7D4-17F5-4C64-A5F9-8DF996DAA2CC}"/>
            </a:ext>
          </a:extLst>
        </xdr:cNvPr>
        <xdr:cNvSpPr/>
      </xdr:nvSpPr>
      <xdr:spPr>
        <a:xfrm>
          <a:off x="1619250" y="88646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50</xdr:row>
      <xdr:rowOff>88900</xdr:rowOff>
    </xdr:from>
    <xdr:to>
      <xdr:col>24</xdr:col>
      <xdr:colOff>0</xdr:colOff>
      <xdr:row>52</xdr:row>
      <xdr:rowOff>0</xdr:rowOff>
    </xdr:to>
    <xdr:sp macro="" textlink="">
      <xdr:nvSpPr>
        <xdr:cNvPr id="906" name="正方形/長方形 905">
          <a:extLst>
            <a:ext uri="{FF2B5EF4-FFF2-40B4-BE49-F238E27FC236}">
              <a16:creationId xmlns:a16="http://schemas.microsoft.com/office/drawing/2014/main" id="{A7D30102-7A41-47B4-9138-810D052D63A7}"/>
            </a:ext>
          </a:extLst>
        </xdr:cNvPr>
        <xdr:cNvSpPr/>
      </xdr:nvSpPr>
      <xdr:spPr>
        <a:xfrm>
          <a:off x="2590800" y="86614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16</xdr:col>
      <xdr:colOff>0</xdr:colOff>
      <xdr:row>51</xdr:row>
      <xdr:rowOff>120650</xdr:rowOff>
    </xdr:from>
    <xdr:to>
      <xdr:col>24</xdr:col>
      <xdr:colOff>0</xdr:colOff>
      <xdr:row>53</xdr:row>
      <xdr:rowOff>31750</xdr:rowOff>
    </xdr:to>
    <xdr:sp macro="" textlink="">
      <xdr:nvSpPr>
        <xdr:cNvPr id="907" name="正方形/長方形 906">
          <a:extLst>
            <a:ext uri="{FF2B5EF4-FFF2-40B4-BE49-F238E27FC236}">
              <a16:creationId xmlns:a16="http://schemas.microsoft.com/office/drawing/2014/main" id="{E1B7C694-1491-41EC-801F-04C9CAB97A71}"/>
            </a:ext>
          </a:extLst>
        </xdr:cNvPr>
        <xdr:cNvSpPr/>
      </xdr:nvSpPr>
      <xdr:spPr>
        <a:xfrm>
          <a:off x="2590800" y="88646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908" name="正方形/長方形 907">
          <a:extLst>
            <a:ext uri="{FF2B5EF4-FFF2-40B4-BE49-F238E27FC236}">
              <a16:creationId xmlns:a16="http://schemas.microsoft.com/office/drawing/2014/main" id="{D728A0F0-6933-4801-9D09-695795557C22}"/>
            </a:ext>
          </a:extLst>
        </xdr:cNvPr>
        <xdr:cNvSpPr/>
      </xdr:nvSpPr>
      <xdr:spPr>
        <a:xfrm>
          <a:off x="647700" y="9144000"/>
          <a:ext cx="40386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909" name="テキスト ボックス 908">
          <a:extLst>
            <a:ext uri="{FF2B5EF4-FFF2-40B4-BE49-F238E27FC236}">
              <a16:creationId xmlns:a16="http://schemas.microsoft.com/office/drawing/2014/main" id="{73A4D563-9CB6-46D9-9B29-A3134651DE01}"/>
            </a:ext>
          </a:extLst>
        </xdr:cNvPr>
        <xdr:cNvSpPr txBox="1"/>
      </xdr:nvSpPr>
      <xdr:spPr>
        <a:xfrm>
          <a:off x="638175" y="895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910" name="直線コネクタ 909">
          <a:extLst>
            <a:ext uri="{FF2B5EF4-FFF2-40B4-BE49-F238E27FC236}">
              <a16:creationId xmlns:a16="http://schemas.microsoft.com/office/drawing/2014/main" id="{94D2D1FA-EF3E-4F34-9A28-4B87467D239C}"/>
            </a:ext>
          </a:extLst>
        </xdr:cNvPr>
        <xdr:cNvCxnSpPr/>
      </xdr:nvCxnSpPr>
      <xdr:spPr>
        <a:xfrm>
          <a:off x="647700" y="11430000"/>
          <a:ext cx="40005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911" name="テキスト ボックス 910">
          <a:extLst>
            <a:ext uri="{FF2B5EF4-FFF2-40B4-BE49-F238E27FC236}">
              <a16:creationId xmlns:a16="http://schemas.microsoft.com/office/drawing/2014/main" id="{E511A30A-0031-4F74-AA43-021ABE82ABB8}"/>
            </a:ext>
          </a:extLst>
        </xdr:cNvPr>
        <xdr:cNvSpPr txBox="1"/>
      </xdr:nvSpPr>
      <xdr:spPr>
        <a:xfrm>
          <a:off x="266246" y="1128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130628</xdr:rowOff>
    </xdr:from>
    <xdr:to>
      <xdr:col>28</xdr:col>
      <xdr:colOff>114300</xdr:colOff>
      <xdr:row>64</xdr:row>
      <xdr:rowOff>130628</xdr:rowOff>
    </xdr:to>
    <xdr:cxnSp macro="">
      <xdr:nvCxnSpPr>
        <xdr:cNvPr id="912" name="直線コネクタ 911">
          <a:extLst>
            <a:ext uri="{FF2B5EF4-FFF2-40B4-BE49-F238E27FC236}">
              <a16:creationId xmlns:a16="http://schemas.microsoft.com/office/drawing/2014/main" id="{E67DD500-6703-45D5-821B-8977B7329613}"/>
            </a:ext>
          </a:extLst>
        </xdr:cNvPr>
        <xdr:cNvCxnSpPr/>
      </xdr:nvCxnSpPr>
      <xdr:spPr>
        <a:xfrm>
          <a:off x="647700" y="11103428"/>
          <a:ext cx="40005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63</xdr:row>
      <xdr:rowOff>159855</xdr:rowOff>
    </xdr:from>
    <xdr:ext cx="467179" cy="259045"/>
    <xdr:sp macro="" textlink="">
      <xdr:nvSpPr>
        <xdr:cNvPr id="913" name="テキスト ボックス 912">
          <a:extLst>
            <a:ext uri="{FF2B5EF4-FFF2-40B4-BE49-F238E27FC236}">
              <a16:creationId xmlns:a16="http://schemas.microsoft.com/office/drawing/2014/main" id="{B504CB07-AF7C-416E-A2D5-3550CD5BFC14}"/>
            </a:ext>
          </a:extLst>
        </xdr:cNvPr>
        <xdr:cNvSpPr txBox="1"/>
      </xdr:nvSpPr>
      <xdr:spPr>
        <a:xfrm>
          <a:off x="266246" y="109612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146957</xdr:rowOff>
    </xdr:from>
    <xdr:to>
      <xdr:col>28</xdr:col>
      <xdr:colOff>114300</xdr:colOff>
      <xdr:row>62</xdr:row>
      <xdr:rowOff>146957</xdr:rowOff>
    </xdr:to>
    <xdr:cxnSp macro="">
      <xdr:nvCxnSpPr>
        <xdr:cNvPr id="914" name="直線コネクタ 913">
          <a:extLst>
            <a:ext uri="{FF2B5EF4-FFF2-40B4-BE49-F238E27FC236}">
              <a16:creationId xmlns:a16="http://schemas.microsoft.com/office/drawing/2014/main" id="{EAFDD4FC-D1A8-4B39-BED5-85AD5E51E6A0}"/>
            </a:ext>
          </a:extLst>
        </xdr:cNvPr>
        <xdr:cNvCxnSpPr/>
      </xdr:nvCxnSpPr>
      <xdr:spPr>
        <a:xfrm>
          <a:off x="647700" y="10776857"/>
          <a:ext cx="40005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62</xdr:row>
      <xdr:rowOff>4734</xdr:rowOff>
    </xdr:from>
    <xdr:ext cx="403059" cy="259045"/>
    <xdr:sp macro="" textlink="">
      <xdr:nvSpPr>
        <xdr:cNvPr id="915" name="テキスト ボックス 914">
          <a:extLst>
            <a:ext uri="{FF2B5EF4-FFF2-40B4-BE49-F238E27FC236}">
              <a16:creationId xmlns:a16="http://schemas.microsoft.com/office/drawing/2014/main" id="{DFC5E335-704B-4407-A796-4E392F097D82}"/>
            </a:ext>
          </a:extLst>
        </xdr:cNvPr>
        <xdr:cNvSpPr txBox="1"/>
      </xdr:nvSpPr>
      <xdr:spPr>
        <a:xfrm>
          <a:off x="320841" y="1063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163285</xdr:rowOff>
    </xdr:from>
    <xdr:to>
      <xdr:col>28</xdr:col>
      <xdr:colOff>114300</xdr:colOff>
      <xdr:row>60</xdr:row>
      <xdr:rowOff>163285</xdr:rowOff>
    </xdr:to>
    <xdr:cxnSp macro="">
      <xdr:nvCxnSpPr>
        <xdr:cNvPr id="916" name="直線コネクタ 915">
          <a:extLst>
            <a:ext uri="{FF2B5EF4-FFF2-40B4-BE49-F238E27FC236}">
              <a16:creationId xmlns:a16="http://schemas.microsoft.com/office/drawing/2014/main" id="{9A9B07D6-CE7E-4C34-AF50-7F42C38F81BD}"/>
            </a:ext>
          </a:extLst>
        </xdr:cNvPr>
        <xdr:cNvCxnSpPr/>
      </xdr:nvCxnSpPr>
      <xdr:spPr>
        <a:xfrm>
          <a:off x="647700" y="10450285"/>
          <a:ext cx="40005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21062</xdr:rowOff>
    </xdr:from>
    <xdr:ext cx="403059" cy="259045"/>
    <xdr:sp macro="" textlink="">
      <xdr:nvSpPr>
        <xdr:cNvPr id="917" name="テキスト ボックス 916">
          <a:extLst>
            <a:ext uri="{FF2B5EF4-FFF2-40B4-BE49-F238E27FC236}">
              <a16:creationId xmlns:a16="http://schemas.microsoft.com/office/drawing/2014/main" id="{C3AC71F1-C3C4-4474-9E2E-7B66E3A2853D}"/>
            </a:ext>
          </a:extLst>
        </xdr:cNvPr>
        <xdr:cNvSpPr txBox="1"/>
      </xdr:nvSpPr>
      <xdr:spPr>
        <a:xfrm>
          <a:off x="320841" y="103080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8165</xdr:rowOff>
    </xdr:from>
    <xdr:to>
      <xdr:col>28</xdr:col>
      <xdr:colOff>114300</xdr:colOff>
      <xdr:row>59</xdr:row>
      <xdr:rowOff>8165</xdr:rowOff>
    </xdr:to>
    <xdr:cxnSp macro="">
      <xdr:nvCxnSpPr>
        <xdr:cNvPr id="918" name="直線コネクタ 917">
          <a:extLst>
            <a:ext uri="{FF2B5EF4-FFF2-40B4-BE49-F238E27FC236}">
              <a16:creationId xmlns:a16="http://schemas.microsoft.com/office/drawing/2014/main" id="{735BE1E7-77B6-47A1-ACAC-0D43EAAF84CE}"/>
            </a:ext>
          </a:extLst>
        </xdr:cNvPr>
        <xdr:cNvCxnSpPr/>
      </xdr:nvCxnSpPr>
      <xdr:spPr>
        <a:xfrm>
          <a:off x="647700" y="10123715"/>
          <a:ext cx="40005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58</xdr:row>
      <xdr:rowOff>37392</xdr:rowOff>
    </xdr:from>
    <xdr:ext cx="403059" cy="259045"/>
    <xdr:sp macro="" textlink="">
      <xdr:nvSpPr>
        <xdr:cNvPr id="919" name="テキスト ボックス 918">
          <a:extLst>
            <a:ext uri="{FF2B5EF4-FFF2-40B4-BE49-F238E27FC236}">
              <a16:creationId xmlns:a16="http://schemas.microsoft.com/office/drawing/2014/main" id="{3E16BEF5-25B0-45EB-9695-16078ACE102E}"/>
            </a:ext>
          </a:extLst>
        </xdr:cNvPr>
        <xdr:cNvSpPr txBox="1"/>
      </xdr:nvSpPr>
      <xdr:spPr>
        <a:xfrm>
          <a:off x="320841" y="998149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24493</xdr:rowOff>
    </xdr:from>
    <xdr:to>
      <xdr:col>28</xdr:col>
      <xdr:colOff>114300</xdr:colOff>
      <xdr:row>57</xdr:row>
      <xdr:rowOff>24493</xdr:rowOff>
    </xdr:to>
    <xdr:cxnSp macro="">
      <xdr:nvCxnSpPr>
        <xdr:cNvPr id="920" name="直線コネクタ 919">
          <a:extLst>
            <a:ext uri="{FF2B5EF4-FFF2-40B4-BE49-F238E27FC236}">
              <a16:creationId xmlns:a16="http://schemas.microsoft.com/office/drawing/2014/main" id="{42743D80-8254-424C-BD99-4D2FBE050F13}"/>
            </a:ext>
          </a:extLst>
        </xdr:cNvPr>
        <xdr:cNvCxnSpPr/>
      </xdr:nvCxnSpPr>
      <xdr:spPr>
        <a:xfrm>
          <a:off x="647700" y="9797143"/>
          <a:ext cx="40005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53720</xdr:rowOff>
    </xdr:from>
    <xdr:ext cx="403059" cy="259045"/>
    <xdr:sp macro="" textlink="">
      <xdr:nvSpPr>
        <xdr:cNvPr id="921" name="テキスト ボックス 920">
          <a:extLst>
            <a:ext uri="{FF2B5EF4-FFF2-40B4-BE49-F238E27FC236}">
              <a16:creationId xmlns:a16="http://schemas.microsoft.com/office/drawing/2014/main" id="{96FC30A3-1DF2-4B6E-A466-E8E055DEDD8E}"/>
            </a:ext>
          </a:extLst>
        </xdr:cNvPr>
        <xdr:cNvSpPr txBox="1"/>
      </xdr:nvSpPr>
      <xdr:spPr>
        <a:xfrm>
          <a:off x="320841" y="965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40822</xdr:rowOff>
    </xdr:from>
    <xdr:to>
      <xdr:col>28</xdr:col>
      <xdr:colOff>114300</xdr:colOff>
      <xdr:row>55</xdr:row>
      <xdr:rowOff>40822</xdr:rowOff>
    </xdr:to>
    <xdr:cxnSp macro="">
      <xdr:nvCxnSpPr>
        <xdr:cNvPr id="922" name="直線コネクタ 921">
          <a:extLst>
            <a:ext uri="{FF2B5EF4-FFF2-40B4-BE49-F238E27FC236}">
              <a16:creationId xmlns:a16="http://schemas.microsoft.com/office/drawing/2014/main" id="{A5F205F3-69FF-49AD-A16A-863EE23036D0}"/>
            </a:ext>
          </a:extLst>
        </xdr:cNvPr>
        <xdr:cNvCxnSpPr/>
      </xdr:nvCxnSpPr>
      <xdr:spPr>
        <a:xfrm>
          <a:off x="647700" y="9470572"/>
          <a:ext cx="40005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54</xdr:row>
      <xdr:rowOff>70049</xdr:rowOff>
    </xdr:from>
    <xdr:ext cx="338939" cy="259045"/>
    <xdr:sp macro="" textlink="">
      <xdr:nvSpPr>
        <xdr:cNvPr id="923" name="テキスト ボックス 922">
          <a:extLst>
            <a:ext uri="{FF2B5EF4-FFF2-40B4-BE49-F238E27FC236}">
              <a16:creationId xmlns:a16="http://schemas.microsoft.com/office/drawing/2014/main" id="{CFC87E75-2D2C-4E9C-8838-94BE56B4DBD8}"/>
            </a:ext>
          </a:extLst>
        </xdr:cNvPr>
        <xdr:cNvSpPr txBox="1"/>
      </xdr:nvSpPr>
      <xdr:spPr>
        <a:xfrm>
          <a:off x="365911" y="9328349"/>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924" name="直線コネクタ 923">
          <a:extLst>
            <a:ext uri="{FF2B5EF4-FFF2-40B4-BE49-F238E27FC236}">
              <a16:creationId xmlns:a16="http://schemas.microsoft.com/office/drawing/2014/main" id="{FEF04D72-C4F6-448A-80E1-D68ACDF99BEF}"/>
            </a:ext>
          </a:extLst>
        </xdr:cNvPr>
        <xdr:cNvCxnSpPr/>
      </xdr:nvCxnSpPr>
      <xdr:spPr>
        <a:xfrm>
          <a:off x="647700" y="9144000"/>
          <a:ext cx="40005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53</xdr:row>
      <xdr:rowOff>57150</xdr:rowOff>
    </xdr:from>
    <xdr:to>
      <xdr:col>28</xdr:col>
      <xdr:colOff>152400</xdr:colOff>
      <xdr:row>66</xdr:row>
      <xdr:rowOff>114300</xdr:rowOff>
    </xdr:to>
    <xdr:sp macro="" textlink="">
      <xdr:nvSpPr>
        <xdr:cNvPr id="925" name="【橋りょう・トンネル】&#10;有形固定資産減価償却率グラフ枠">
          <a:extLst>
            <a:ext uri="{FF2B5EF4-FFF2-40B4-BE49-F238E27FC236}">
              <a16:creationId xmlns:a16="http://schemas.microsoft.com/office/drawing/2014/main" id="{B380F03D-1E6F-41D4-A06B-1E4A5DA36CBB}"/>
            </a:ext>
          </a:extLst>
        </xdr:cNvPr>
        <xdr:cNvSpPr/>
      </xdr:nvSpPr>
      <xdr:spPr>
        <a:xfrm>
          <a:off x="647700" y="9144000"/>
          <a:ext cx="40386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55</xdr:row>
      <xdr:rowOff>109401</xdr:rowOff>
    </xdr:from>
    <xdr:to>
      <xdr:col>24</xdr:col>
      <xdr:colOff>62865</xdr:colOff>
      <xdr:row>64</xdr:row>
      <xdr:rowOff>50619</xdr:rowOff>
    </xdr:to>
    <xdr:cxnSp macro="">
      <xdr:nvCxnSpPr>
        <xdr:cNvPr id="926" name="直線コネクタ 925">
          <a:extLst>
            <a:ext uri="{FF2B5EF4-FFF2-40B4-BE49-F238E27FC236}">
              <a16:creationId xmlns:a16="http://schemas.microsoft.com/office/drawing/2014/main" id="{C4670CFD-C95E-40EA-BF9D-D7485BB8D9C8}"/>
            </a:ext>
          </a:extLst>
        </xdr:cNvPr>
        <xdr:cNvCxnSpPr/>
      </xdr:nvCxnSpPr>
      <xdr:spPr>
        <a:xfrm flipV="1">
          <a:off x="3949065" y="9539151"/>
          <a:ext cx="0" cy="148426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64</xdr:row>
      <xdr:rowOff>54446</xdr:rowOff>
    </xdr:from>
    <xdr:ext cx="405111" cy="259045"/>
    <xdr:sp macro="" textlink="">
      <xdr:nvSpPr>
        <xdr:cNvPr id="927" name="【橋りょう・トンネル】&#10;有形固定資産減価償却率最小値テキスト">
          <a:extLst>
            <a:ext uri="{FF2B5EF4-FFF2-40B4-BE49-F238E27FC236}">
              <a16:creationId xmlns:a16="http://schemas.microsoft.com/office/drawing/2014/main" id="{C7250B13-EDDC-40EC-8F57-839A7BD3C0B6}"/>
            </a:ext>
          </a:extLst>
        </xdr:cNvPr>
        <xdr:cNvSpPr txBox="1"/>
      </xdr:nvSpPr>
      <xdr:spPr>
        <a:xfrm>
          <a:off x="3987800" y="110272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64</xdr:row>
      <xdr:rowOff>50619</xdr:rowOff>
    </xdr:from>
    <xdr:to>
      <xdr:col>24</xdr:col>
      <xdr:colOff>152400</xdr:colOff>
      <xdr:row>64</xdr:row>
      <xdr:rowOff>50619</xdr:rowOff>
    </xdr:to>
    <xdr:cxnSp macro="">
      <xdr:nvCxnSpPr>
        <xdr:cNvPr id="928" name="直線コネクタ 927">
          <a:extLst>
            <a:ext uri="{FF2B5EF4-FFF2-40B4-BE49-F238E27FC236}">
              <a16:creationId xmlns:a16="http://schemas.microsoft.com/office/drawing/2014/main" id="{4956518D-DC92-4323-B798-1C5D3CA9CDC7}"/>
            </a:ext>
          </a:extLst>
        </xdr:cNvPr>
        <xdr:cNvCxnSpPr/>
      </xdr:nvCxnSpPr>
      <xdr:spPr>
        <a:xfrm>
          <a:off x="3889375" y="11023419"/>
          <a:ext cx="1492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54</xdr:row>
      <xdr:rowOff>56078</xdr:rowOff>
    </xdr:from>
    <xdr:ext cx="340478" cy="259045"/>
    <xdr:sp macro="" textlink="">
      <xdr:nvSpPr>
        <xdr:cNvPr id="929" name="【橋りょう・トンネル】&#10;有形固定資産減価償却率最大値テキスト">
          <a:extLst>
            <a:ext uri="{FF2B5EF4-FFF2-40B4-BE49-F238E27FC236}">
              <a16:creationId xmlns:a16="http://schemas.microsoft.com/office/drawing/2014/main" id="{54340BBA-DEE9-4F3F-A439-A2BEEA1378BE}"/>
            </a:ext>
          </a:extLst>
        </xdr:cNvPr>
        <xdr:cNvSpPr txBox="1"/>
      </xdr:nvSpPr>
      <xdr:spPr>
        <a:xfrm>
          <a:off x="3987800" y="9314378"/>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109401</xdr:rowOff>
    </xdr:from>
    <xdr:to>
      <xdr:col>24</xdr:col>
      <xdr:colOff>152400</xdr:colOff>
      <xdr:row>55</xdr:row>
      <xdr:rowOff>109401</xdr:rowOff>
    </xdr:to>
    <xdr:cxnSp macro="">
      <xdr:nvCxnSpPr>
        <xdr:cNvPr id="930" name="直線コネクタ 929">
          <a:extLst>
            <a:ext uri="{FF2B5EF4-FFF2-40B4-BE49-F238E27FC236}">
              <a16:creationId xmlns:a16="http://schemas.microsoft.com/office/drawing/2014/main" id="{0D44363D-0ED5-4B14-ACD6-556781482FE7}"/>
            </a:ext>
          </a:extLst>
        </xdr:cNvPr>
        <xdr:cNvCxnSpPr/>
      </xdr:nvCxnSpPr>
      <xdr:spPr>
        <a:xfrm>
          <a:off x="3889375" y="9539151"/>
          <a:ext cx="1492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59</xdr:row>
      <xdr:rowOff>140261</xdr:rowOff>
    </xdr:from>
    <xdr:ext cx="405111" cy="259045"/>
    <xdr:sp macro="" textlink="">
      <xdr:nvSpPr>
        <xdr:cNvPr id="931" name="【橋りょう・トンネル】&#10;有形固定資産減価償却率平均値テキスト">
          <a:extLst>
            <a:ext uri="{FF2B5EF4-FFF2-40B4-BE49-F238E27FC236}">
              <a16:creationId xmlns:a16="http://schemas.microsoft.com/office/drawing/2014/main" id="{68A59C1A-37F7-4CC9-9778-8889124026D4}"/>
            </a:ext>
          </a:extLst>
        </xdr:cNvPr>
        <xdr:cNvSpPr txBox="1"/>
      </xdr:nvSpPr>
      <xdr:spPr>
        <a:xfrm>
          <a:off x="3987800" y="1025581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60</xdr:row>
      <xdr:rowOff>117384</xdr:rowOff>
    </xdr:from>
    <xdr:to>
      <xdr:col>24</xdr:col>
      <xdr:colOff>114300</xdr:colOff>
      <xdr:row>61</xdr:row>
      <xdr:rowOff>47534</xdr:rowOff>
    </xdr:to>
    <xdr:sp macro="" textlink="">
      <xdr:nvSpPr>
        <xdr:cNvPr id="932" name="フローチャート: 判断 931">
          <a:extLst>
            <a:ext uri="{FF2B5EF4-FFF2-40B4-BE49-F238E27FC236}">
              <a16:creationId xmlns:a16="http://schemas.microsoft.com/office/drawing/2014/main" id="{422CCEEE-5BBC-4534-A3E7-2C3E4A589192}"/>
            </a:ext>
          </a:extLst>
        </xdr:cNvPr>
        <xdr:cNvSpPr/>
      </xdr:nvSpPr>
      <xdr:spPr>
        <a:xfrm>
          <a:off x="3898900" y="104043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60</xdr:row>
      <xdr:rowOff>132080</xdr:rowOff>
    </xdr:from>
    <xdr:to>
      <xdr:col>20</xdr:col>
      <xdr:colOff>38100</xdr:colOff>
      <xdr:row>61</xdr:row>
      <xdr:rowOff>62230</xdr:rowOff>
    </xdr:to>
    <xdr:sp macro="" textlink="">
      <xdr:nvSpPr>
        <xdr:cNvPr id="933" name="フローチャート: 判断 932">
          <a:extLst>
            <a:ext uri="{FF2B5EF4-FFF2-40B4-BE49-F238E27FC236}">
              <a16:creationId xmlns:a16="http://schemas.microsoft.com/office/drawing/2014/main" id="{B74A767C-4B83-4503-B2FE-591CFF21F24F}"/>
            </a:ext>
          </a:extLst>
        </xdr:cNvPr>
        <xdr:cNvSpPr/>
      </xdr:nvSpPr>
      <xdr:spPr>
        <a:xfrm>
          <a:off x="3203575" y="10419080"/>
          <a:ext cx="7302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60</xdr:row>
      <xdr:rowOff>109220</xdr:rowOff>
    </xdr:from>
    <xdr:to>
      <xdr:col>15</xdr:col>
      <xdr:colOff>101600</xdr:colOff>
      <xdr:row>61</xdr:row>
      <xdr:rowOff>39370</xdr:rowOff>
    </xdr:to>
    <xdr:sp macro="" textlink="">
      <xdr:nvSpPr>
        <xdr:cNvPr id="934" name="フローチャート: 判断 933">
          <a:extLst>
            <a:ext uri="{FF2B5EF4-FFF2-40B4-BE49-F238E27FC236}">
              <a16:creationId xmlns:a16="http://schemas.microsoft.com/office/drawing/2014/main" id="{82A9C08A-2F43-47F1-B431-A09038821533}"/>
            </a:ext>
          </a:extLst>
        </xdr:cNvPr>
        <xdr:cNvSpPr/>
      </xdr:nvSpPr>
      <xdr:spPr>
        <a:xfrm>
          <a:off x="2428875" y="103962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60</xdr:row>
      <xdr:rowOff>91259</xdr:rowOff>
    </xdr:from>
    <xdr:to>
      <xdr:col>10</xdr:col>
      <xdr:colOff>165100</xdr:colOff>
      <xdr:row>61</xdr:row>
      <xdr:rowOff>21409</xdr:rowOff>
    </xdr:to>
    <xdr:sp macro="" textlink="">
      <xdr:nvSpPr>
        <xdr:cNvPr id="935" name="フローチャート: 判断 934">
          <a:extLst>
            <a:ext uri="{FF2B5EF4-FFF2-40B4-BE49-F238E27FC236}">
              <a16:creationId xmlns:a16="http://schemas.microsoft.com/office/drawing/2014/main" id="{CCE4D15E-21CB-4513-B6E4-FA81D493723C}"/>
            </a:ext>
          </a:extLst>
        </xdr:cNvPr>
        <xdr:cNvSpPr/>
      </xdr:nvSpPr>
      <xdr:spPr>
        <a:xfrm>
          <a:off x="1682750" y="103782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60</xdr:row>
      <xdr:rowOff>66766</xdr:rowOff>
    </xdr:from>
    <xdr:to>
      <xdr:col>6</xdr:col>
      <xdr:colOff>38100</xdr:colOff>
      <xdr:row>60</xdr:row>
      <xdr:rowOff>168366</xdr:rowOff>
    </xdr:to>
    <xdr:sp macro="" textlink="">
      <xdr:nvSpPr>
        <xdr:cNvPr id="936" name="フローチャート: 判断 935">
          <a:extLst>
            <a:ext uri="{FF2B5EF4-FFF2-40B4-BE49-F238E27FC236}">
              <a16:creationId xmlns:a16="http://schemas.microsoft.com/office/drawing/2014/main" id="{D7A1ED35-2827-4F8A-86CF-2402AD1338F2}"/>
            </a:ext>
          </a:extLst>
        </xdr:cNvPr>
        <xdr:cNvSpPr/>
      </xdr:nvSpPr>
      <xdr:spPr>
        <a:xfrm>
          <a:off x="936625" y="10353766"/>
          <a:ext cx="7302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937" name="テキスト ボックス 936">
          <a:extLst>
            <a:ext uri="{FF2B5EF4-FFF2-40B4-BE49-F238E27FC236}">
              <a16:creationId xmlns:a16="http://schemas.microsoft.com/office/drawing/2014/main" id="{39F0135C-490A-4F53-9EE3-064D4F7E226D}"/>
            </a:ext>
          </a:extLst>
        </xdr:cNvPr>
        <xdr:cNvSpPr txBox="1"/>
      </xdr:nvSpPr>
      <xdr:spPr>
        <a:xfrm>
          <a:off x="3787775"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938" name="テキスト ボックス 937">
          <a:extLst>
            <a:ext uri="{FF2B5EF4-FFF2-40B4-BE49-F238E27FC236}">
              <a16:creationId xmlns:a16="http://schemas.microsoft.com/office/drawing/2014/main" id="{25039CF6-5780-48A5-A675-3A3CB26E14E1}"/>
            </a:ext>
          </a:extLst>
        </xdr:cNvPr>
        <xdr:cNvSpPr txBox="1"/>
      </xdr:nvSpPr>
      <xdr:spPr>
        <a:xfrm>
          <a:off x="30734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939" name="テキスト ボックス 938">
          <a:extLst>
            <a:ext uri="{FF2B5EF4-FFF2-40B4-BE49-F238E27FC236}">
              <a16:creationId xmlns:a16="http://schemas.microsoft.com/office/drawing/2014/main" id="{87E26B81-6190-461C-928A-307340CB4840}"/>
            </a:ext>
          </a:extLst>
        </xdr:cNvPr>
        <xdr:cNvSpPr txBox="1"/>
      </xdr:nvSpPr>
      <xdr:spPr>
        <a:xfrm>
          <a:off x="231775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940" name="テキスト ボックス 939">
          <a:extLst>
            <a:ext uri="{FF2B5EF4-FFF2-40B4-BE49-F238E27FC236}">
              <a16:creationId xmlns:a16="http://schemas.microsoft.com/office/drawing/2014/main" id="{1563E38E-CD76-4896-9E22-7DF1E225159A}"/>
            </a:ext>
          </a:extLst>
        </xdr:cNvPr>
        <xdr:cNvSpPr txBox="1"/>
      </xdr:nvSpPr>
      <xdr:spPr>
        <a:xfrm>
          <a:off x="1571625"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941" name="テキスト ボックス 940">
          <a:extLst>
            <a:ext uri="{FF2B5EF4-FFF2-40B4-BE49-F238E27FC236}">
              <a16:creationId xmlns:a16="http://schemas.microsoft.com/office/drawing/2014/main" id="{8960720F-97A7-421C-840F-94E81578C5A6}"/>
            </a:ext>
          </a:extLst>
        </xdr:cNvPr>
        <xdr:cNvSpPr txBox="1"/>
      </xdr:nvSpPr>
      <xdr:spPr>
        <a:xfrm>
          <a:off x="80645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61</xdr:row>
      <xdr:rowOff>40640</xdr:rowOff>
    </xdr:from>
    <xdr:to>
      <xdr:col>24</xdr:col>
      <xdr:colOff>114300</xdr:colOff>
      <xdr:row>61</xdr:row>
      <xdr:rowOff>142240</xdr:rowOff>
    </xdr:to>
    <xdr:sp macro="" textlink="">
      <xdr:nvSpPr>
        <xdr:cNvPr id="942" name="楕円 941">
          <a:extLst>
            <a:ext uri="{FF2B5EF4-FFF2-40B4-BE49-F238E27FC236}">
              <a16:creationId xmlns:a16="http://schemas.microsoft.com/office/drawing/2014/main" id="{AEAB6C40-7E80-40C0-B184-ADE2E01578C4}"/>
            </a:ext>
          </a:extLst>
        </xdr:cNvPr>
        <xdr:cNvSpPr/>
      </xdr:nvSpPr>
      <xdr:spPr>
        <a:xfrm>
          <a:off x="3898900" y="104990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61</xdr:row>
      <xdr:rowOff>19067</xdr:rowOff>
    </xdr:from>
    <xdr:ext cx="405111" cy="259045"/>
    <xdr:sp macro="" textlink="">
      <xdr:nvSpPr>
        <xdr:cNvPr id="943" name="【橋りょう・トンネル】&#10;有形固定資産減価償却率該当値テキスト">
          <a:extLst>
            <a:ext uri="{FF2B5EF4-FFF2-40B4-BE49-F238E27FC236}">
              <a16:creationId xmlns:a16="http://schemas.microsoft.com/office/drawing/2014/main" id="{285B15D2-3AAB-48D3-AABB-0BB2A23823CD}"/>
            </a:ext>
          </a:extLst>
        </xdr:cNvPr>
        <xdr:cNvSpPr txBox="1"/>
      </xdr:nvSpPr>
      <xdr:spPr>
        <a:xfrm>
          <a:off x="3987800" y="104775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61</xdr:row>
      <xdr:rowOff>56969</xdr:rowOff>
    </xdr:from>
    <xdr:to>
      <xdr:col>20</xdr:col>
      <xdr:colOff>38100</xdr:colOff>
      <xdr:row>61</xdr:row>
      <xdr:rowOff>158569</xdr:rowOff>
    </xdr:to>
    <xdr:sp macro="" textlink="">
      <xdr:nvSpPr>
        <xdr:cNvPr id="944" name="楕円 943">
          <a:extLst>
            <a:ext uri="{FF2B5EF4-FFF2-40B4-BE49-F238E27FC236}">
              <a16:creationId xmlns:a16="http://schemas.microsoft.com/office/drawing/2014/main" id="{997B233D-BAF3-4FA9-B361-B7AA6B500F5F}"/>
            </a:ext>
          </a:extLst>
        </xdr:cNvPr>
        <xdr:cNvSpPr/>
      </xdr:nvSpPr>
      <xdr:spPr>
        <a:xfrm>
          <a:off x="3203575" y="10515419"/>
          <a:ext cx="7302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61</xdr:row>
      <xdr:rowOff>91440</xdr:rowOff>
    </xdr:from>
    <xdr:to>
      <xdr:col>24</xdr:col>
      <xdr:colOff>63500</xdr:colOff>
      <xdr:row>61</xdr:row>
      <xdr:rowOff>107769</xdr:rowOff>
    </xdr:to>
    <xdr:cxnSp macro="">
      <xdr:nvCxnSpPr>
        <xdr:cNvPr id="945" name="直線コネクタ 944">
          <a:extLst>
            <a:ext uri="{FF2B5EF4-FFF2-40B4-BE49-F238E27FC236}">
              <a16:creationId xmlns:a16="http://schemas.microsoft.com/office/drawing/2014/main" id="{340D87FD-4276-4AD5-95A2-06A67909ECF2}"/>
            </a:ext>
          </a:extLst>
        </xdr:cNvPr>
        <xdr:cNvCxnSpPr/>
      </xdr:nvCxnSpPr>
      <xdr:spPr>
        <a:xfrm flipV="1">
          <a:off x="3235325" y="10549890"/>
          <a:ext cx="714375" cy="163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61</xdr:row>
      <xdr:rowOff>35741</xdr:rowOff>
    </xdr:from>
    <xdr:to>
      <xdr:col>15</xdr:col>
      <xdr:colOff>101600</xdr:colOff>
      <xdr:row>61</xdr:row>
      <xdr:rowOff>137341</xdr:rowOff>
    </xdr:to>
    <xdr:sp macro="" textlink="">
      <xdr:nvSpPr>
        <xdr:cNvPr id="946" name="楕円 945">
          <a:extLst>
            <a:ext uri="{FF2B5EF4-FFF2-40B4-BE49-F238E27FC236}">
              <a16:creationId xmlns:a16="http://schemas.microsoft.com/office/drawing/2014/main" id="{15AFF69B-97A0-4A51-AE58-C491909CB9C5}"/>
            </a:ext>
          </a:extLst>
        </xdr:cNvPr>
        <xdr:cNvSpPr/>
      </xdr:nvSpPr>
      <xdr:spPr>
        <a:xfrm>
          <a:off x="2428875" y="104941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61</xdr:row>
      <xdr:rowOff>86541</xdr:rowOff>
    </xdr:from>
    <xdr:to>
      <xdr:col>19</xdr:col>
      <xdr:colOff>177800</xdr:colOff>
      <xdr:row>61</xdr:row>
      <xdr:rowOff>107769</xdr:rowOff>
    </xdr:to>
    <xdr:cxnSp macro="">
      <xdr:nvCxnSpPr>
        <xdr:cNvPr id="947" name="直線コネクタ 946">
          <a:extLst>
            <a:ext uri="{FF2B5EF4-FFF2-40B4-BE49-F238E27FC236}">
              <a16:creationId xmlns:a16="http://schemas.microsoft.com/office/drawing/2014/main" id="{A8DF882C-6164-4CC3-A095-EB85B1E74A7E}"/>
            </a:ext>
          </a:extLst>
        </xdr:cNvPr>
        <xdr:cNvCxnSpPr/>
      </xdr:nvCxnSpPr>
      <xdr:spPr>
        <a:xfrm>
          <a:off x="2479675" y="10544991"/>
          <a:ext cx="755650" cy="212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61</xdr:row>
      <xdr:rowOff>48804</xdr:rowOff>
    </xdr:from>
    <xdr:to>
      <xdr:col>10</xdr:col>
      <xdr:colOff>165100</xdr:colOff>
      <xdr:row>61</xdr:row>
      <xdr:rowOff>150404</xdr:rowOff>
    </xdr:to>
    <xdr:sp macro="" textlink="">
      <xdr:nvSpPr>
        <xdr:cNvPr id="948" name="楕円 947">
          <a:extLst>
            <a:ext uri="{FF2B5EF4-FFF2-40B4-BE49-F238E27FC236}">
              <a16:creationId xmlns:a16="http://schemas.microsoft.com/office/drawing/2014/main" id="{C094C19E-DF8D-4247-9193-6C62BA1E0F6D}"/>
            </a:ext>
          </a:extLst>
        </xdr:cNvPr>
        <xdr:cNvSpPr/>
      </xdr:nvSpPr>
      <xdr:spPr>
        <a:xfrm>
          <a:off x="1682750" y="105072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61</xdr:row>
      <xdr:rowOff>86541</xdr:rowOff>
    </xdr:from>
    <xdr:to>
      <xdr:col>15</xdr:col>
      <xdr:colOff>50800</xdr:colOff>
      <xdr:row>61</xdr:row>
      <xdr:rowOff>99604</xdr:rowOff>
    </xdr:to>
    <xdr:cxnSp macro="">
      <xdr:nvCxnSpPr>
        <xdr:cNvPr id="949" name="直線コネクタ 948">
          <a:extLst>
            <a:ext uri="{FF2B5EF4-FFF2-40B4-BE49-F238E27FC236}">
              <a16:creationId xmlns:a16="http://schemas.microsoft.com/office/drawing/2014/main" id="{B1781854-EEBE-4085-B544-C304273D1BDC}"/>
            </a:ext>
          </a:extLst>
        </xdr:cNvPr>
        <xdr:cNvCxnSpPr/>
      </xdr:nvCxnSpPr>
      <xdr:spPr>
        <a:xfrm flipV="1">
          <a:off x="1733550" y="10544991"/>
          <a:ext cx="746125" cy="130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61</xdr:row>
      <xdr:rowOff>50437</xdr:rowOff>
    </xdr:from>
    <xdr:to>
      <xdr:col>6</xdr:col>
      <xdr:colOff>38100</xdr:colOff>
      <xdr:row>61</xdr:row>
      <xdr:rowOff>152037</xdr:rowOff>
    </xdr:to>
    <xdr:sp macro="" textlink="">
      <xdr:nvSpPr>
        <xdr:cNvPr id="950" name="楕円 949">
          <a:extLst>
            <a:ext uri="{FF2B5EF4-FFF2-40B4-BE49-F238E27FC236}">
              <a16:creationId xmlns:a16="http://schemas.microsoft.com/office/drawing/2014/main" id="{5EEF9688-9D13-4E90-8E79-9446688A772E}"/>
            </a:ext>
          </a:extLst>
        </xdr:cNvPr>
        <xdr:cNvSpPr/>
      </xdr:nvSpPr>
      <xdr:spPr>
        <a:xfrm>
          <a:off x="936625" y="10508887"/>
          <a:ext cx="7302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61</xdr:row>
      <xdr:rowOff>99604</xdr:rowOff>
    </xdr:from>
    <xdr:to>
      <xdr:col>10</xdr:col>
      <xdr:colOff>114300</xdr:colOff>
      <xdr:row>61</xdr:row>
      <xdr:rowOff>101237</xdr:rowOff>
    </xdr:to>
    <xdr:cxnSp macro="">
      <xdr:nvCxnSpPr>
        <xdr:cNvPr id="951" name="直線コネクタ 950">
          <a:extLst>
            <a:ext uri="{FF2B5EF4-FFF2-40B4-BE49-F238E27FC236}">
              <a16:creationId xmlns:a16="http://schemas.microsoft.com/office/drawing/2014/main" id="{8C4E1793-34DC-46E2-BB33-070200653DFE}"/>
            </a:ext>
          </a:extLst>
        </xdr:cNvPr>
        <xdr:cNvCxnSpPr/>
      </xdr:nvCxnSpPr>
      <xdr:spPr>
        <a:xfrm flipV="1">
          <a:off x="968375" y="10558054"/>
          <a:ext cx="765175" cy="16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59</xdr:row>
      <xdr:rowOff>78757</xdr:rowOff>
    </xdr:from>
    <xdr:ext cx="405111" cy="259045"/>
    <xdr:sp macro="" textlink="">
      <xdr:nvSpPr>
        <xdr:cNvPr id="952" name="n_1aveValue【橋りょう・トンネル】&#10;有形固定資産減価償却率">
          <a:extLst>
            <a:ext uri="{FF2B5EF4-FFF2-40B4-BE49-F238E27FC236}">
              <a16:creationId xmlns:a16="http://schemas.microsoft.com/office/drawing/2014/main" id="{3D1860E0-39D5-4FE6-A53B-2B7CBF1B3C9B}"/>
            </a:ext>
          </a:extLst>
        </xdr:cNvPr>
        <xdr:cNvSpPr txBox="1"/>
      </xdr:nvSpPr>
      <xdr:spPr>
        <a:xfrm>
          <a:off x="3067694" y="101943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59</xdr:row>
      <xdr:rowOff>55897</xdr:rowOff>
    </xdr:from>
    <xdr:ext cx="405111" cy="259045"/>
    <xdr:sp macro="" textlink="">
      <xdr:nvSpPr>
        <xdr:cNvPr id="953" name="n_2aveValue【橋りょう・トンネル】&#10;有形固定資産減価償却率">
          <a:extLst>
            <a:ext uri="{FF2B5EF4-FFF2-40B4-BE49-F238E27FC236}">
              <a16:creationId xmlns:a16="http://schemas.microsoft.com/office/drawing/2014/main" id="{2219301B-5771-4DFC-A679-3925AC3AAC30}"/>
            </a:ext>
          </a:extLst>
        </xdr:cNvPr>
        <xdr:cNvSpPr txBox="1"/>
      </xdr:nvSpPr>
      <xdr:spPr>
        <a:xfrm>
          <a:off x="2305694" y="101714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59</xdr:row>
      <xdr:rowOff>37936</xdr:rowOff>
    </xdr:from>
    <xdr:ext cx="405111" cy="259045"/>
    <xdr:sp macro="" textlink="">
      <xdr:nvSpPr>
        <xdr:cNvPr id="954" name="n_3aveValue【橋りょう・トンネル】&#10;有形固定資産減価償却率">
          <a:extLst>
            <a:ext uri="{FF2B5EF4-FFF2-40B4-BE49-F238E27FC236}">
              <a16:creationId xmlns:a16="http://schemas.microsoft.com/office/drawing/2014/main" id="{7365E187-0E53-4BFB-9D9E-A828AE2DC8E8}"/>
            </a:ext>
          </a:extLst>
        </xdr:cNvPr>
        <xdr:cNvSpPr txBox="1"/>
      </xdr:nvSpPr>
      <xdr:spPr>
        <a:xfrm>
          <a:off x="1559569" y="1015348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59</xdr:row>
      <xdr:rowOff>13443</xdr:rowOff>
    </xdr:from>
    <xdr:ext cx="405111" cy="259045"/>
    <xdr:sp macro="" textlink="">
      <xdr:nvSpPr>
        <xdr:cNvPr id="955" name="n_4aveValue【橋りょう・トンネル】&#10;有形固定資産減価償却率">
          <a:extLst>
            <a:ext uri="{FF2B5EF4-FFF2-40B4-BE49-F238E27FC236}">
              <a16:creationId xmlns:a16="http://schemas.microsoft.com/office/drawing/2014/main" id="{6E9194F9-5649-4A92-9D1E-4F9329137863}"/>
            </a:ext>
          </a:extLst>
        </xdr:cNvPr>
        <xdr:cNvSpPr txBox="1"/>
      </xdr:nvSpPr>
      <xdr:spPr>
        <a:xfrm>
          <a:off x="813444" y="1012899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61</xdr:row>
      <xdr:rowOff>149696</xdr:rowOff>
    </xdr:from>
    <xdr:ext cx="405111" cy="259045"/>
    <xdr:sp macro="" textlink="">
      <xdr:nvSpPr>
        <xdr:cNvPr id="956" name="n_1mainValue【橋りょう・トンネル】&#10;有形固定資産減価償却率">
          <a:extLst>
            <a:ext uri="{FF2B5EF4-FFF2-40B4-BE49-F238E27FC236}">
              <a16:creationId xmlns:a16="http://schemas.microsoft.com/office/drawing/2014/main" id="{E56A1FA1-7145-4151-8F2E-4360A28D5C0F}"/>
            </a:ext>
          </a:extLst>
        </xdr:cNvPr>
        <xdr:cNvSpPr txBox="1"/>
      </xdr:nvSpPr>
      <xdr:spPr>
        <a:xfrm>
          <a:off x="3067694" y="106081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61</xdr:row>
      <xdr:rowOff>128468</xdr:rowOff>
    </xdr:from>
    <xdr:ext cx="405111" cy="259045"/>
    <xdr:sp macro="" textlink="">
      <xdr:nvSpPr>
        <xdr:cNvPr id="957" name="n_2mainValue【橋りょう・トンネル】&#10;有形固定資産減価償却率">
          <a:extLst>
            <a:ext uri="{FF2B5EF4-FFF2-40B4-BE49-F238E27FC236}">
              <a16:creationId xmlns:a16="http://schemas.microsoft.com/office/drawing/2014/main" id="{20733516-9305-4967-A2C7-29EADAB99009}"/>
            </a:ext>
          </a:extLst>
        </xdr:cNvPr>
        <xdr:cNvSpPr txBox="1"/>
      </xdr:nvSpPr>
      <xdr:spPr>
        <a:xfrm>
          <a:off x="2305694" y="1058691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61</xdr:row>
      <xdr:rowOff>141531</xdr:rowOff>
    </xdr:from>
    <xdr:ext cx="405111" cy="259045"/>
    <xdr:sp macro="" textlink="">
      <xdr:nvSpPr>
        <xdr:cNvPr id="958" name="n_3mainValue【橋りょう・トンネル】&#10;有形固定資産減価償却率">
          <a:extLst>
            <a:ext uri="{FF2B5EF4-FFF2-40B4-BE49-F238E27FC236}">
              <a16:creationId xmlns:a16="http://schemas.microsoft.com/office/drawing/2014/main" id="{22D7C286-9861-4001-ADE6-99F74E6486ED}"/>
            </a:ext>
          </a:extLst>
        </xdr:cNvPr>
        <xdr:cNvSpPr txBox="1"/>
      </xdr:nvSpPr>
      <xdr:spPr>
        <a:xfrm>
          <a:off x="1559569" y="1059998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61</xdr:row>
      <xdr:rowOff>143164</xdr:rowOff>
    </xdr:from>
    <xdr:ext cx="405111" cy="259045"/>
    <xdr:sp macro="" textlink="">
      <xdr:nvSpPr>
        <xdr:cNvPr id="959" name="n_4mainValue【橋りょう・トンネル】&#10;有形固定資産減価償却率">
          <a:extLst>
            <a:ext uri="{FF2B5EF4-FFF2-40B4-BE49-F238E27FC236}">
              <a16:creationId xmlns:a16="http://schemas.microsoft.com/office/drawing/2014/main" id="{63EEB071-8C05-4A13-B1AD-0C9F68D70B50}"/>
            </a:ext>
          </a:extLst>
        </xdr:cNvPr>
        <xdr:cNvSpPr txBox="1"/>
      </xdr:nvSpPr>
      <xdr:spPr>
        <a:xfrm>
          <a:off x="813444" y="106016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960" name="正方形/長方形 959">
          <a:extLst>
            <a:ext uri="{FF2B5EF4-FFF2-40B4-BE49-F238E27FC236}">
              <a16:creationId xmlns:a16="http://schemas.microsoft.com/office/drawing/2014/main" id="{4C5959E7-FA0A-47EF-A004-814892B23335}"/>
            </a:ext>
          </a:extLst>
        </xdr:cNvPr>
        <xdr:cNvSpPr/>
      </xdr:nvSpPr>
      <xdr:spPr>
        <a:xfrm>
          <a:off x="5632450" y="8001000"/>
          <a:ext cx="4010025"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35</xdr:col>
      <xdr:colOff>63500</xdr:colOff>
      <xdr:row>50</xdr:row>
      <xdr:rowOff>88900</xdr:rowOff>
    </xdr:from>
    <xdr:to>
      <xdr:col>43</xdr:col>
      <xdr:colOff>63500</xdr:colOff>
      <xdr:row>52</xdr:row>
      <xdr:rowOff>0</xdr:rowOff>
    </xdr:to>
    <xdr:sp macro="" textlink="">
      <xdr:nvSpPr>
        <xdr:cNvPr id="961" name="正方形/長方形 960">
          <a:extLst>
            <a:ext uri="{FF2B5EF4-FFF2-40B4-BE49-F238E27FC236}">
              <a16:creationId xmlns:a16="http://schemas.microsoft.com/office/drawing/2014/main" id="{8CF20DAC-92B8-4CD2-8195-10BAB218FB08}"/>
            </a:ext>
          </a:extLst>
        </xdr:cNvPr>
        <xdr:cNvSpPr/>
      </xdr:nvSpPr>
      <xdr:spPr>
        <a:xfrm>
          <a:off x="5730875" y="86614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51</xdr:row>
      <xdr:rowOff>120650</xdr:rowOff>
    </xdr:from>
    <xdr:to>
      <xdr:col>43</xdr:col>
      <xdr:colOff>63500</xdr:colOff>
      <xdr:row>53</xdr:row>
      <xdr:rowOff>31750</xdr:rowOff>
    </xdr:to>
    <xdr:sp macro="" textlink="">
      <xdr:nvSpPr>
        <xdr:cNvPr id="962" name="正方形/長方形 961">
          <a:extLst>
            <a:ext uri="{FF2B5EF4-FFF2-40B4-BE49-F238E27FC236}">
              <a16:creationId xmlns:a16="http://schemas.microsoft.com/office/drawing/2014/main" id="{10E7DE9C-6CC9-4689-87AB-35751AEF578F}"/>
            </a:ext>
          </a:extLst>
        </xdr:cNvPr>
        <xdr:cNvSpPr/>
      </xdr:nvSpPr>
      <xdr:spPr>
        <a:xfrm>
          <a:off x="5730875" y="88646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101/150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50</xdr:row>
      <xdr:rowOff>88900</xdr:rowOff>
    </xdr:from>
    <xdr:to>
      <xdr:col>48</xdr:col>
      <xdr:colOff>127000</xdr:colOff>
      <xdr:row>52</xdr:row>
      <xdr:rowOff>0</xdr:rowOff>
    </xdr:to>
    <xdr:sp macro="" textlink="">
      <xdr:nvSpPr>
        <xdr:cNvPr id="963" name="正方形/長方形 962">
          <a:extLst>
            <a:ext uri="{FF2B5EF4-FFF2-40B4-BE49-F238E27FC236}">
              <a16:creationId xmlns:a16="http://schemas.microsoft.com/office/drawing/2014/main" id="{77079C5B-DD53-4010-B7DF-300B69EF8EFD}"/>
            </a:ext>
          </a:extLst>
        </xdr:cNvPr>
        <xdr:cNvSpPr/>
      </xdr:nvSpPr>
      <xdr:spPr>
        <a:xfrm>
          <a:off x="6604000" y="86614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51</xdr:row>
      <xdr:rowOff>120650</xdr:rowOff>
    </xdr:from>
    <xdr:to>
      <xdr:col>48</xdr:col>
      <xdr:colOff>127000</xdr:colOff>
      <xdr:row>53</xdr:row>
      <xdr:rowOff>31750</xdr:rowOff>
    </xdr:to>
    <xdr:sp macro="" textlink="">
      <xdr:nvSpPr>
        <xdr:cNvPr id="964" name="正方形/長方形 963">
          <a:extLst>
            <a:ext uri="{FF2B5EF4-FFF2-40B4-BE49-F238E27FC236}">
              <a16:creationId xmlns:a16="http://schemas.microsoft.com/office/drawing/2014/main" id="{0B9B253A-0054-4B65-9100-2409D32E72B6}"/>
            </a:ext>
          </a:extLst>
        </xdr:cNvPr>
        <xdr:cNvSpPr/>
      </xdr:nvSpPr>
      <xdr:spPr>
        <a:xfrm>
          <a:off x="6604000" y="88646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157,746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50</xdr:row>
      <xdr:rowOff>88900</xdr:rowOff>
    </xdr:from>
    <xdr:to>
      <xdr:col>54</xdr:col>
      <xdr:colOff>127000</xdr:colOff>
      <xdr:row>52</xdr:row>
      <xdr:rowOff>0</xdr:rowOff>
    </xdr:to>
    <xdr:sp macro="" textlink="">
      <xdr:nvSpPr>
        <xdr:cNvPr id="965" name="正方形/長方形 964">
          <a:extLst>
            <a:ext uri="{FF2B5EF4-FFF2-40B4-BE49-F238E27FC236}">
              <a16:creationId xmlns:a16="http://schemas.microsoft.com/office/drawing/2014/main" id="{8926FC48-CECA-446F-BA88-040DF36B3AD2}"/>
            </a:ext>
          </a:extLst>
        </xdr:cNvPr>
        <xdr:cNvSpPr/>
      </xdr:nvSpPr>
      <xdr:spPr>
        <a:xfrm>
          <a:off x="7575550" y="86614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46</xdr:col>
      <xdr:colOff>127000</xdr:colOff>
      <xdr:row>51</xdr:row>
      <xdr:rowOff>120650</xdr:rowOff>
    </xdr:from>
    <xdr:to>
      <xdr:col>54</xdr:col>
      <xdr:colOff>127000</xdr:colOff>
      <xdr:row>53</xdr:row>
      <xdr:rowOff>31750</xdr:rowOff>
    </xdr:to>
    <xdr:sp macro="" textlink="">
      <xdr:nvSpPr>
        <xdr:cNvPr id="966" name="正方形/長方形 965">
          <a:extLst>
            <a:ext uri="{FF2B5EF4-FFF2-40B4-BE49-F238E27FC236}">
              <a16:creationId xmlns:a16="http://schemas.microsoft.com/office/drawing/2014/main" id="{DC1663EA-5819-490F-B1B9-514FD9A9EFCE}"/>
            </a:ext>
          </a:extLst>
        </xdr:cNvPr>
        <xdr:cNvSpPr/>
      </xdr:nvSpPr>
      <xdr:spPr>
        <a:xfrm>
          <a:off x="7575550" y="88646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400,879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967" name="正方形/長方形 966">
          <a:extLst>
            <a:ext uri="{FF2B5EF4-FFF2-40B4-BE49-F238E27FC236}">
              <a16:creationId xmlns:a16="http://schemas.microsoft.com/office/drawing/2014/main" id="{2C73EA7A-8BA0-412D-94CB-A5707DEB46B0}"/>
            </a:ext>
          </a:extLst>
        </xdr:cNvPr>
        <xdr:cNvSpPr/>
      </xdr:nvSpPr>
      <xdr:spPr>
        <a:xfrm>
          <a:off x="5632450" y="9144000"/>
          <a:ext cx="4010025"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968" name="テキスト ボックス 967">
          <a:extLst>
            <a:ext uri="{FF2B5EF4-FFF2-40B4-BE49-F238E27FC236}">
              <a16:creationId xmlns:a16="http://schemas.microsoft.com/office/drawing/2014/main" id="{A8082560-E521-48F4-B055-174B767DF816}"/>
            </a:ext>
          </a:extLst>
        </xdr:cNvPr>
        <xdr:cNvSpPr txBox="1"/>
      </xdr:nvSpPr>
      <xdr:spPr>
        <a:xfrm>
          <a:off x="5594350" y="895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969" name="直線コネクタ 968">
          <a:extLst>
            <a:ext uri="{FF2B5EF4-FFF2-40B4-BE49-F238E27FC236}">
              <a16:creationId xmlns:a16="http://schemas.microsoft.com/office/drawing/2014/main" id="{433044F9-E877-4B31-950C-E9D3EAE4EE75}"/>
            </a:ext>
          </a:extLst>
        </xdr:cNvPr>
        <xdr:cNvCxnSpPr/>
      </xdr:nvCxnSpPr>
      <xdr:spPr>
        <a:xfrm>
          <a:off x="5632450" y="11430000"/>
          <a:ext cx="39719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0</xdr:rowOff>
    </xdr:from>
    <xdr:to>
      <xdr:col>59</xdr:col>
      <xdr:colOff>50800</xdr:colOff>
      <xdr:row>64</xdr:row>
      <xdr:rowOff>0</xdr:rowOff>
    </xdr:to>
    <xdr:cxnSp macro="">
      <xdr:nvCxnSpPr>
        <xdr:cNvPr id="970" name="直線コネクタ 969">
          <a:extLst>
            <a:ext uri="{FF2B5EF4-FFF2-40B4-BE49-F238E27FC236}">
              <a16:creationId xmlns:a16="http://schemas.microsoft.com/office/drawing/2014/main" id="{45880ADA-3241-44BF-A780-3A8D06BF442B}"/>
            </a:ext>
          </a:extLst>
        </xdr:cNvPr>
        <xdr:cNvCxnSpPr/>
      </xdr:nvCxnSpPr>
      <xdr:spPr>
        <a:xfrm>
          <a:off x="5632450" y="10972800"/>
          <a:ext cx="39719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63</xdr:row>
      <xdr:rowOff>29227</xdr:rowOff>
    </xdr:from>
    <xdr:ext cx="248786" cy="259045"/>
    <xdr:sp macro="" textlink="">
      <xdr:nvSpPr>
        <xdr:cNvPr id="971" name="テキスト ボックス 970">
          <a:extLst>
            <a:ext uri="{FF2B5EF4-FFF2-40B4-BE49-F238E27FC236}">
              <a16:creationId xmlns:a16="http://schemas.microsoft.com/office/drawing/2014/main" id="{C6B74D20-F785-4A6D-9D87-76633467C85D}"/>
            </a:ext>
          </a:extLst>
        </xdr:cNvPr>
        <xdr:cNvSpPr txBox="1"/>
      </xdr:nvSpPr>
      <xdr:spPr>
        <a:xfrm>
          <a:off x="5412239" y="10830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972" name="直線コネクタ 971">
          <a:extLst>
            <a:ext uri="{FF2B5EF4-FFF2-40B4-BE49-F238E27FC236}">
              <a16:creationId xmlns:a16="http://schemas.microsoft.com/office/drawing/2014/main" id="{CB096D67-692D-4AC9-9AE8-A4B15FEBBDB2}"/>
            </a:ext>
          </a:extLst>
        </xdr:cNvPr>
        <xdr:cNvCxnSpPr/>
      </xdr:nvCxnSpPr>
      <xdr:spPr>
        <a:xfrm>
          <a:off x="5632450" y="10515600"/>
          <a:ext cx="39719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60</xdr:row>
      <xdr:rowOff>86377</xdr:rowOff>
    </xdr:from>
    <xdr:ext cx="685572" cy="259045"/>
    <xdr:sp macro="" textlink="">
      <xdr:nvSpPr>
        <xdr:cNvPr id="973" name="テキスト ボックス 972">
          <a:extLst>
            <a:ext uri="{FF2B5EF4-FFF2-40B4-BE49-F238E27FC236}">
              <a16:creationId xmlns:a16="http://schemas.microsoft.com/office/drawing/2014/main" id="{23AF4962-A4F1-4725-AE8C-3BB3FCA351FD}"/>
            </a:ext>
          </a:extLst>
        </xdr:cNvPr>
        <xdr:cNvSpPr txBox="1"/>
      </xdr:nvSpPr>
      <xdr:spPr>
        <a:xfrm>
          <a:off x="5032603" y="103733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974" name="直線コネクタ 973">
          <a:extLst>
            <a:ext uri="{FF2B5EF4-FFF2-40B4-BE49-F238E27FC236}">
              <a16:creationId xmlns:a16="http://schemas.microsoft.com/office/drawing/2014/main" id="{0CF90E66-FB34-40E8-9A27-2991931271B8}"/>
            </a:ext>
          </a:extLst>
        </xdr:cNvPr>
        <xdr:cNvCxnSpPr/>
      </xdr:nvCxnSpPr>
      <xdr:spPr>
        <a:xfrm>
          <a:off x="5632450" y="10058400"/>
          <a:ext cx="39719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57</xdr:row>
      <xdr:rowOff>143527</xdr:rowOff>
    </xdr:from>
    <xdr:ext cx="685572" cy="259045"/>
    <xdr:sp macro="" textlink="">
      <xdr:nvSpPr>
        <xdr:cNvPr id="975" name="テキスト ボックス 974">
          <a:extLst>
            <a:ext uri="{FF2B5EF4-FFF2-40B4-BE49-F238E27FC236}">
              <a16:creationId xmlns:a16="http://schemas.microsoft.com/office/drawing/2014/main" id="{6FD3AF6E-7DBA-4F3E-93CB-DFD920C16C0B}"/>
            </a:ext>
          </a:extLst>
        </xdr:cNvPr>
        <xdr:cNvSpPr txBox="1"/>
      </xdr:nvSpPr>
      <xdr:spPr>
        <a:xfrm>
          <a:off x="5032603" y="99161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976" name="直線コネクタ 975">
          <a:extLst>
            <a:ext uri="{FF2B5EF4-FFF2-40B4-BE49-F238E27FC236}">
              <a16:creationId xmlns:a16="http://schemas.microsoft.com/office/drawing/2014/main" id="{1CD7DA8E-5566-4109-8991-9EA4CDA71876}"/>
            </a:ext>
          </a:extLst>
        </xdr:cNvPr>
        <xdr:cNvCxnSpPr/>
      </xdr:nvCxnSpPr>
      <xdr:spPr>
        <a:xfrm>
          <a:off x="5632450" y="9601200"/>
          <a:ext cx="39719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55</xdr:row>
      <xdr:rowOff>29227</xdr:rowOff>
    </xdr:from>
    <xdr:ext cx="685572" cy="259045"/>
    <xdr:sp macro="" textlink="">
      <xdr:nvSpPr>
        <xdr:cNvPr id="977" name="テキスト ボックス 976">
          <a:extLst>
            <a:ext uri="{FF2B5EF4-FFF2-40B4-BE49-F238E27FC236}">
              <a16:creationId xmlns:a16="http://schemas.microsoft.com/office/drawing/2014/main" id="{3D274A72-9E19-4CE8-BDB8-AA343F9F0AA7}"/>
            </a:ext>
          </a:extLst>
        </xdr:cNvPr>
        <xdr:cNvSpPr txBox="1"/>
      </xdr:nvSpPr>
      <xdr:spPr>
        <a:xfrm>
          <a:off x="5032603" y="94589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978" name="直線コネクタ 977">
          <a:extLst>
            <a:ext uri="{FF2B5EF4-FFF2-40B4-BE49-F238E27FC236}">
              <a16:creationId xmlns:a16="http://schemas.microsoft.com/office/drawing/2014/main" id="{01EC4E55-BDCE-4A8E-B6D5-133589231194}"/>
            </a:ext>
          </a:extLst>
        </xdr:cNvPr>
        <xdr:cNvCxnSpPr/>
      </xdr:nvCxnSpPr>
      <xdr:spPr>
        <a:xfrm>
          <a:off x="5632450" y="9144000"/>
          <a:ext cx="39719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52</xdr:row>
      <xdr:rowOff>86377</xdr:rowOff>
    </xdr:from>
    <xdr:ext cx="685572" cy="259045"/>
    <xdr:sp macro="" textlink="">
      <xdr:nvSpPr>
        <xdr:cNvPr id="979" name="テキスト ボックス 978">
          <a:extLst>
            <a:ext uri="{FF2B5EF4-FFF2-40B4-BE49-F238E27FC236}">
              <a16:creationId xmlns:a16="http://schemas.microsoft.com/office/drawing/2014/main" id="{DFEA7795-3FD9-4261-8BFC-CD0429C0ED21}"/>
            </a:ext>
          </a:extLst>
        </xdr:cNvPr>
        <xdr:cNvSpPr txBox="1"/>
      </xdr:nvSpPr>
      <xdr:spPr>
        <a:xfrm>
          <a:off x="5032603" y="9001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980" name="【橋りょう・トンネル】&#10;一人当たり有形固定資産（償却資産）額グラフ枠">
          <a:extLst>
            <a:ext uri="{FF2B5EF4-FFF2-40B4-BE49-F238E27FC236}">
              <a16:creationId xmlns:a16="http://schemas.microsoft.com/office/drawing/2014/main" id="{1DDAEC75-DE9E-4C76-9531-8F453492EB8D}"/>
            </a:ext>
          </a:extLst>
        </xdr:cNvPr>
        <xdr:cNvSpPr/>
      </xdr:nvSpPr>
      <xdr:spPr>
        <a:xfrm>
          <a:off x="5632450" y="9144000"/>
          <a:ext cx="4010025"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56</xdr:row>
      <xdr:rowOff>23888</xdr:rowOff>
    </xdr:from>
    <xdr:to>
      <xdr:col>54</xdr:col>
      <xdr:colOff>189865</xdr:colOff>
      <xdr:row>63</xdr:row>
      <xdr:rowOff>169952</xdr:rowOff>
    </xdr:to>
    <xdr:cxnSp macro="">
      <xdr:nvCxnSpPr>
        <xdr:cNvPr id="981" name="直線コネクタ 980">
          <a:extLst>
            <a:ext uri="{FF2B5EF4-FFF2-40B4-BE49-F238E27FC236}">
              <a16:creationId xmlns:a16="http://schemas.microsoft.com/office/drawing/2014/main" id="{BDC94A84-F135-4C29-BC5D-173BDCE79D2D}"/>
            </a:ext>
          </a:extLst>
        </xdr:cNvPr>
        <xdr:cNvCxnSpPr/>
      </xdr:nvCxnSpPr>
      <xdr:spPr>
        <a:xfrm flipV="1">
          <a:off x="8905240" y="9625088"/>
          <a:ext cx="0" cy="134621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64</xdr:row>
      <xdr:rowOff>2329</xdr:rowOff>
    </xdr:from>
    <xdr:ext cx="469744" cy="259045"/>
    <xdr:sp macro="" textlink="">
      <xdr:nvSpPr>
        <xdr:cNvPr id="982" name="【橋りょう・トンネル】&#10;一人当たり有形固定資産（償却資産）額最小値テキスト">
          <a:extLst>
            <a:ext uri="{FF2B5EF4-FFF2-40B4-BE49-F238E27FC236}">
              <a16:creationId xmlns:a16="http://schemas.microsoft.com/office/drawing/2014/main" id="{F9909462-BEF5-42DD-88F1-2EB247FAE3D9}"/>
            </a:ext>
          </a:extLst>
        </xdr:cNvPr>
        <xdr:cNvSpPr txBox="1"/>
      </xdr:nvSpPr>
      <xdr:spPr>
        <a:xfrm>
          <a:off x="8943975" y="109751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6,550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169952</xdr:rowOff>
    </xdr:from>
    <xdr:to>
      <xdr:col>55</xdr:col>
      <xdr:colOff>88900</xdr:colOff>
      <xdr:row>63</xdr:row>
      <xdr:rowOff>169952</xdr:rowOff>
    </xdr:to>
    <xdr:cxnSp macro="">
      <xdr:nvCxnSpPr>
        <xdr:cNvPr id="983" name="直線コネクタ 982">
          <a:extLst>
            <a:ext uri="{FF2B5EF4-FFF2-40B4-BE49-F238E27FC236}">
              <a16:creationId xmlns:a16="http://schemas.microsoft.com/office/drawing/2014/main" id="{29C39579-E6E5-47FD-96F8-B1C33ADA8FBD}"/>
            </a:ext>
          </a:extLst>
        </xdr:cNvPr>
        <xdr:cNvCxnSpPr/>
      </xdr:nvCxnSpPr>
      <xdr:spPr>
        <a:xfrm>
          <a:off x="8845550" y="10971302"/>
          <a:ext cx="1492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54</xdr:row>
      <xdr:rowOff>142015</xdr:rowOff>
    </xdr:from>
    <xdr:ext cx="690189" cy="259045"/>
    <xdr:sp macro="" textlink="">
      <xdr:nvSpPr>
        <xdr:cNvPr id="984" name="【橋りょう・トンネル】&#10;一人当たり有形固定資産（償却資産）額最大値テキスト">
          <a:extLst>
            <a:ext uri="{FF2B5EF4-FFF2-40B4-BE49-F238E27FC236}">
              <a16:creationId xmlns:a16="http://schemas.microsoft.com/office/drawing/2014/main" id="{ED748245-67FF-4C08-9F2B-52ABF287FB8D}"/>
            </a:ext>
          </a:extLst>
        </xdr:cNvPr>
        <xdr:cNvSpPr txBox="1"/>
      </xdr:nvSpPr>
      <xdr:spPr>
        <a:xfrm>
          <a:off x="8943975" y="9400315"/>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5,895,505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56</xdr:row>
      <xdr:rowOff>23888</xdr:rowOff>
    </xdr:from>
    <xdr:to>
      <xdr:col>55</xdr:col>
      <xdr:colOff>88900</xdr:colOff>
      <xdr:row>56</xdr:row>
      <xdr:rowOff>23888</xdr:rowOff>
    </xdr:to>
    <xdr:cxnSp macro="">
      <xdr:nvCxnSpPr>
        <xdr:cNvPr id="985" name="直線コネクタ 984">
          <a:extLst>
            <a:ext uri="{FF2B5EF4-FFF2-40B4-BE49-F238E27FC236}">
              <a16:creationId xmlns:a16="http://schemas.microsoft.com/office/drawing/2014/main" id="{202AC020-2D02-472F-804F-742FCDD68FE9}"/>
            </a:ext>
          </a:extLst>
        </xdr:cNvPr>
        <xdr:cNvCxnSpPr/>
      </xdr:nvCxnSpPr>
      <xdr:spPr>
        <a:xfrm>
          <a:off x="8845550" y="9625088"/>
          <a:ext cx="1492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61</xdr:row>
      <xdr:rowOff>58564</xdr:rowOff>
    </xdr:from>
    <xdr:ext cx="690189" cy="259045"/>
    <xdr:sp macro="" textlink="">
      <xdr:nvSpPr>
        <xdr:cNvPr id="986" name="【橋りょう・トンネル】&#10;一人当たり有形固定資産（償却資産）額平均値テキスト">
          <a:extLst>
            <a:ext uri="{FF2B5EF4-FFF2-40B4-BE49-F238E27FC236}">
              <a16:creationId xmlns:a16="http://schemas.microsoft.com/office/drawing/2014/main" id="{84D439D6-80CD-4A82-951A-BE8AD14D2E17}"/>
            </a:ext>
          </a:extLst>
        </xdr:cNvPr>
        <xdr:cNvSpPr txBox="1"/>
      </xdr:nvSpPr>
      <xdr:spPr>
        <a:xfrm>
          <a:off x="8943975" y="10517014"/>
          <a:ext cx="69018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1,121,667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35687</xdr:rowOff>
    </xdr:from>
    <xdr:to>
      <xdr:col>55</xdr:col>
      <xdr:colOff>50800</xdr:colOff>
      <xdr:row>62</xdr:row>
      <xdr:rowOff>137287</xdr:rowOff>
    </xdr:to>
    <xdr:sp macro="" textlink="">
      <xdr:nvSpPr>
        <xdr:cNvPr id="987" name="フローチャート: 判断 986">
          <a:extLst>
            <a:ext uri="{FF2B5EF4-FFF2-40B4-BE49-F238E27FC236}">
              <a16:creationId xmlns:a16="http://schemas.microsoft.com/office/drawing/2014/main" id="{E82B9E9B-FDEC-421F-87FB-8472CC68E841}"/>
            </a:ext>
          </a:extLst>
        </xdr:cNvPr>
        <xdr:cNvSpPr/>
      </xdr:nvSpPr>
      <xdr:spPr>
        <a:xfrm>
          <a:off x="8883650" y="10665587"/>
          <a:ext cx="7302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62</xdr:row>
      <xdr:rowOff>5440</xdr:rowOff>
    </xdr:from>
    <xdr:to>
      <xdr:col>50</xdr:col>
      <xdr:colOff>165100</xdr:colOff>
      <xdr:row>62</xdr:row>
      <xdr:rowOff>107040</xdr:rowOff>
    </xdr:to>
    <xdr:sp macro="" textlink="">
      <xdr:nvSpPr>
        <xdr:cNvPr id="988" name="フローチャート: 判断 987">
          <a:extLst>
            <a:ext uri="{FF2B5EF4-FFF2-40B4-BE49-F238E27FC236}">
              <a16:creationId xmlns:a16="http://schemas.microsoft.com/office/drawing/2014/main" id="{F66D6C93-4A86-4333-BAF2-AAE0BFD8ECA4}"/>
            </a:ext>
          </a:extLst>
        </xdr:cNvPr>
        <xdr:cNvSpPr/>
      </xdr:nvSpPr>
      <xdr:spPr>
        <a:xfrm>
          <a:off x="8159750" y="106353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62</xdr:row>
      <xdr:rowOff>49046</xdr:rowOff>
    </xdr:from>
    <xdr:to>
      <xdr:col>46</xdr:col>
      <xdr:colOff>38100</xdr:colOff>
      <xdr:row>62</xdr:row>
      <xdr:rowOff>150646</xdr:rowOff>
    </xdr:to>
    <xdr:sp macro="" textlink="">
      <xdr:nvSpPr>
        <xdr:cNvPr id="989" name="フローチャート: 判断 988">
          <a:extLst>
            <a:ext uri="{FF2B5EF4-FFF2-40B4-BE49-F238E27FC236}">
              <a16:creationId xmlns:a16="http://schemas.microsoft.com/office/drawing/2014/main" id="{FC5B2B76-FCF2-4077-A350-33501447D3E9}"/>
            </a:ext>
          </a:extLst>
        </xdr:cNvPr>
        <xdr:cNvSpPr/>
      </xdr:nvSpPr>
      <xdr:spPr>
        <a:xfrm>
          <a:off x="7413625" y="10678946"/>
          <a:ext cx="7302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62</xdr:row>
      <xdr:rowOff>59434</xdr:rowOff>
    </xdr:from>
    <xdr:to>
      <xdr:col>41</xdr:col>
      <xdr:colOff>101600</xdr:colOff>
      <xdr:row>62</xdr:row>
      <xdr:rowOff>161034</xdr:rowOff>
    </xdr:to>
    <xdr:sp macro="" textlink="">
      <xdr:nvSpPr>
        <xdr:cNvPr id="990" name="フローチャート: 判断 989">
          <a:extLst>
            <a:ext uri="{FF2B5EF4-FFF2-40B4-BE49-F238E27FC236}">
              <a16:creationId xmlns:a16="http://schemas.microsoft.com/office/drawing/2014/main" id="{8EEA06FB-E81D-4E46-87D4-5E4E89F068FE}"/>
            </a:ext>
          </a:extLst>
        </xdr:cNvPr>
        <xdr:cNvSpPr/>
      </xdr:nvSpPr>
      <xdr:spPr>
        <a:xfrm>
          <a:off x="6638925" y="106893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62</xdr:row>
      <xdr:rowOff>54958</xdr:rowOff>
    </xdr:from>
    <xdr:to>
      <xdr:col>36</xdr:col>
      <xdr:colOff>165100</xdr:colOff>
      <xdr:row>62</xdr:row>
      <xdr:rowOff>156558</xdr:rowOff>
    </xdr:to>
    <xdr:sp macro="" textlink="">
      <xdr:nvSpPr>
        <xdr:cNvPr id="991" name="フローチャート: 判断 990">
          <a:extLst>
            <a:ext uri="{FF2B5EF4-FFF2-40B4-BE49-F238E27FC236}">
              <a16:creationId xmlns:a16="http://schemas.microsoft.com/office/drawing/2014/main" id="{B4762282-A417-43D5-B3BC-3C9955CCFB49}"/>
            </a:ext>
          </a:extLst>
        </xdr:cNvPr>
        <xdr:cNvSpPr/>
      </xdr:nvSpPr>
      <xdr:spPr>
        <a:xfrm>
          <a:off x="5892800" y="106848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992" name="テキスト ボックス 991">
          <a:extLst>
            <a:ext uri="{FF2B5EF4-FFF2-40B4-BE49-F238E27FC236}">
              <a16:creationId xmlns:a16="http://schemas.microsoft.com/office/drawing/2014/main" id="{17A15734-2F73-4726-9BCF-01061C58B340}"/>
            </a:ext>
          </a:extLst>
        </xdr:cNvPr>
        <xdr:cNvSpPr txBox="1"/>
      </xdr:nvSpPr>
      <xdr:spPr>
        <a:xfrm>
          <a:off x="874395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993" name="テキスト ボックス 992">
          <a:extLst>
            <a:ext uri="{FF2B5EF4-FFF2-40B4-BE49-F238E27FC236}">
              <a16:creationId xmlns:a16="http://schemas.microsoft.com/office/drawing/2014/main" id="{ECCDD4FE-B093-4E01-9664-B7F3B1A6AA54}"/>
            </a:ext>
          </a:extLst>
        </xdr:cNvPr>
        <xdr:cNvSpPr txBox="1"/>
      </xdr:nvSpPr>
      <xdr:spPr>
        <a:xfrm>
          <a:off x="8048625"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994" name="テキスト ボックス 993">
          <a:extLst>
            <a:ext uri="{FF2B5EF4-FFF2-40B4-BE49-F238E27FC236}">
              <a16:creationId xmlns:a16="http://schemas.microsoft.com/office/drawing/2014/main" id="{7BE1731B-8CEC-4584-AB44-63AD38BE2BD2}"/>
            </a:ext>
          </a:extLst>
        </xdr:cNvPr>
        <xdr:cNvSpPr txBox="1"/>
      </xdr:nvSpPr>
      <xdr:spPr>
        <a:xfrm>
          <a:off x="728345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995" name="テキスト ボックス 994">
          <a:extLst>
            <a:ext uri="{FF2B5EF4-FFF2-40B4-BE49-F238E27FC236}">
              <a16:creationId xmlns:a16="http://schemas.microsoft.com/office/drawing/2014/main" id="{AFE6AAB9-B007-46C8-A954-399526FC2100}"/>
            </a:ext>
          </a:extLst>
        </xdr:cNvPr>
        <xdr:cNvSpPr txBox="1"/>
      </xdr:nvSpPr>
      <xdr:spPr>
        <a:xfrm>
          <a:off x="6527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996" name="テキスト ボックス 995">
          <a:extLst>
            <a:ext uri="{FF2B5EF4-FFF2-40B4-BE49-F238E27FC236}">
              <a16:creationId xmlns:a16="http://schemas.microsoft.com/office/drawing/2014/main" id="{550A000F-9041-4F23-87B9-2BAF20FAFA6C}"/>
            </a:ext>
          </a:extLst>
        </xdr:cNvPr>
        <xdr:cNvSpPr txBox="1"/>
      </xdr:nvSpPr>
      <xdr:spPr>
        <a:xfrm>
          <a:off x="5781675"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150850</xdr:rowOff>
    </xdr:from>
    <xdr:to>
      <xdr:col>55</xdr:col>
      <xdr:colOff>50800</xdr:colOff>
      <xdr:row>63</xdr:row>
      <xdr:rowOff>81000</xdr:rowOff>
    </xdr:to>
    <xdr:sp macro="" textlink="">
      <xdr:nvSpPr>
        <xdr:cNvPr id="997" name="楕円 996">
          <a:extLst>
            <a:ext uri="{FF2B5EF4-FFF2-40B4-BE49-F238E27FC236}">
              <a16:creationId xmlns:a16="http://schemas.microsoft.com/office/drawing/2014/main" id="{E6480586-A996-4244-9917-EF1F6BF28602}"/>
            </a:ext>
          </a:extLst>
        </xdr:cNvPr>
        <xdr:cNvSpPr/>
      </xdr:nvSpPr>
      <xdr:spPr>
        <a:xfrm>
          <a:off x="8883650" y="10780750"/>
          <a:ext cx="7302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62</xdr:row>
      <xdr:rowOff>129277</xdr:rowOff>
    </xdr:from>
    <xdr:ext cx="599010" cy="259045"/>
    <xdr:sp macro="" textlink="">
      <xdr:nvSpPr>
        <xdr:cNvPr id="998" name="【橋りょう・トンネル】&#10;一人当たり有形固定資産（償却資産）額該当値テキスト">
          <a:extLst>
            <a:ext uri="{FF2B5EF4-FFF2-40B4-BE49-F238E27FC236}">
              <a16:creationId xmlns:a16="http://schemas.microsoft.com/office/drawing/2014/main" id="{1204C1FC-DAA7-4F5A-B40B-639B2460E05D}"/>
            </a:ext>
          </a:extLst>
        </xdr:cNvPr>
        <xdr:cNvSpPr txBox="1"/>
      </xdr:nvSpPr>
      <xdr:spPr>
        <a:xfrm>
          <a:off x="8943975" y="1075917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617,892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62</xdr:row>
      <xdr:rowOff>161194</xdr:rowOff>
    </xdr:from>
    <xdr:to>
      <xdr:col>50</xdr:col>
      <xdr:colOff>165100</xdr:colOff>
      <xdr:row>63</xdr:row>
      <xdr:rowOff>91344</xdr:rowOff>
    </xdr:to>
    <xdr:sp macro="" textlink="">
      <xdr:nvSpPr>
        <xdr:cNvPr id="999" name="楕円 998">
          <a:extLst>
            <a:ext uri="{FF2B5EF4-FFF2-40B4-BE49-F238E27FC236}">
              <a16:creationId xmlns:a16="http://schemas.microsoft.com/office/drawing/2014/main" id="{71842F9F-E7CB-4F5A-B62A-DD50F46A41A4}"/>
            </a:ext>
          </a:extLst>
        </xdr:cNvPr>
        <xdr:cNvSpPr/>
      </xdr:nvSpPr>
      <xdr:spPr>
        <a:xfrm>
          <a:off x="8159750" y="107910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63</xdr:row>
      <xdr:rowOff>30200</xdr:rowOff>
    </xdr:from>
    <xdr:to>
      <xdr:col>55</xdr:col>
      <xdr:colOff>0</xdr:colOff>
      <xdr:row>63</xdr:row>
      <xdr:rowOff>40544</xdr:rowOff>
    </xdr:to>
    <xdr:cxnSp macro="">
      <xdr:nvCxnSpPr>
        <xdr:cNvPr id="1000" name="直線コネクタ 999">
          <a:extLst>
            <a:ext uri="{FF2B5EF4-FFF2-40B4-BE49-F238E27FC236}">
              <a16:creationId xmlns:a16="http://schemas.microsoft.com/office/drawing/2014/main" id="{2EC3D940-6BF1-40AA-B46D-0B45FCA1DA27}"/>
            </a:ext>
          </a:extLst>
        </xdr:cNvPr>
        <xdr:cNvCxnSpPr/>
      </xdr:nvCxnSpPr>
      <xdr:spPr>
        <a:xfrm flipV="1">
          <a:off x="8210550" y="10831550"/>
          <a:ext cx="695325" cy="103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62</xdr:row>
      <xdr:rowOff>165833</xdr:rowOff>
    </xdr:from>
    <xdr:to>
      <xdr:col>46</xdr:col>
      <xdr:colOff>38100</xdr:colOff>
      <xdr:row>63</xdr:row>
      <xdr:rowOff>95983</xdr:rowOff>
    </xdr:to>
    <xdr:sp macro="" textlink="">
      <xdr:nvSpPr>
        <xdr:cNvPr id="1001" name="楕円 1000">
          <a:extLst>
            <a:ext uri="{FF2B5EF4-FFF2-40B4-BE49-F238E27FC236}">
              <a16:creationId xmlns:a16="http://schemas.microsoft.com/office/drawing/2014/main" id="{1A59A2A1-5693-43E2-96B8-557D146DB4BF}"/>
            </a:ext>
          </a:extLst>
        </xdr:cNvPr>
        <xdr:cNvSpPr/>
      </xdr:nvSpPr>
      <xdr:spPr>
        <a:xfrm>
          <a:off x="7413625" y="10795733"/>
          <a:ext cx="7302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63</xdr:row>
      <xdr:rowOff>40544</xdr:rowOff>
    </xdr:from>
    <xdr:to>
      <xdr:col>50</xdr:col>
      <xdr:colOff>114300</xdr:colOff>
      <xdr:row>63</xdr:row>
      <xdr:rowOff>45183</xdr:rowOff>
    </xdr:to>
    <xdr:cxnSp macro="">
      <xdr:nvCxnSpPr>
        <xdr:cNvPr id="1002" name="直線コネクタ 1001">
          <a:extLst>
            <a:ext uri="{FF2B5EF4-FFF2-40B4-BE49-F238E27FC236}">
              <a16:creationId xmlns:a16="http://schemas.microsoft.com/office/drawing/2014/main" id="{0D22A58C-4BBF-4FE5-AE75-377452FF4CC2}"/>
            </a:ext>
          </a:extLst>
        </xdr:cNvPr>
        <xdr:cNvCxnSpPr/>
      </xdr:nvCxnSpPr>
      <xdr:spPr>
        <a:xfrm flipV="1">
          <a:off x="7445375" y="10841894"/>
          <a:ext cx="765175" cy="46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63</xdr:row>
      <xdr:rowOff>2822</xdr:rowOff>
    </xdr:from>
    <xdr:to>
      <xdr:col>41</xdr:col>
      <xdr:colOff>101600</xdr:colOff>
      <xdr:row>63</xdr:row>
      <xdr:rowOff>104422</xdr:rowOff>
    </xdr:to>
    <xdr:sp macro="" textlink="">
      <xdr:nvSpPr>
        <xdr:cNvPr id="1003" name="楕円 1002">
          <a:extLst>
            <a:ext uri="{FF2B5EF4-FFF2-40B4-BE49-F238E27FC236}">
              <a16:creationId xmlns:a16="http://schemas.microsoft.com/office/drawing/2014/main" id="{D39A0716-E4F3-4608-B717-595BCA90F0D8}"/>
            </a:ext>
          </a:extLst>
        </xdr:cNvPr>
        <xdr:cNvSpPr/>
      </xdr:nvSpPr>
      <xdr:spPr>
        <a:xfrm>
          <a:off x="6638925" y="108041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63</xdr:row>
      <xdr:rowOff>45183</xdr:rowOff>
    </xdr:from>
    <xdr:to>
      <xdr:col>45</xdr:col>
      <xdr:colOff>177800</xdr:colOff>
      <xdr:row>63</xdr:row>
      <xdr:rowOff>53622</xdr:rowOff>
    </xdr:to>
    <xdr:cxnSp macro="">
      <xdr:nvCxnSpPr>
        <xdr:cNvPr id="1004" name="直線コネクタ 1003">
          <a:extLst>
            <a:ext uri="{FF2B5EF4-FFF2-40B4-BE49-F238E27FC236}">
              <a16:creationId xmlns:a16="http://schemas.microsoft.com/office/drawing/2014/main" id="{8CC253A0-00E6-4BB0-AB6F-C7DAD2A827CB}"/>
            </a:ext>
          </a:extLst>
        </xdr:cNvPr>
        <xdr:cNvCxnSpPr/>
      </xdr:nvCxnSpPr>
      <xdr:spPr>
        <a:xfrm flipV="1">
          <a:off x="6689725" y="10846533"/>
          <a:ext cx="755650" cy="84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63</xdr:row>
      <xdr:rowOff>10154</xdr:rowOff>
    </xdr:from>
    <xdr:to>
      <xdr:col>36</xdr:col>
      <xdr:colOff>165100</xdr:colOff>
      <xdr:row>63</xdr:row>
      <xdr:rowOff>111754</xdr:rowOff>
    </xdr:to>
    <xdr:sp macro="" textlink="">
      <xdr:nvSpPr>
        <xdr:cNvPr id="1005" name="楕円 1004">
          <a:extLst>
            <a:ext uri="{FF2B5EF4-FFF2-40B4-BE49-F238E27FC236}">
              <a16:creationId xmlns:a16="http://schemas.microsoft.com/office/drawing/2014/main" id="{CB0341B1-19C4-4043-9F50-E6169AAB36D2}"/>
            </a:ext>
          </a:extLst>
        </xdr:cNvPr>
        <xdr:cNvSpPr/>
      </xdr:nvSpPr>
      <xdr:spPr>
        <a:xfrm>
          <a:off x="5892800" y="108115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63</xdr:row>
      <xdr:rowOff>53622</xdr:rowOff>
    </xdr:from>
    <xdr:to>
      <xdr:col>41</xdr:col>
      <xdr:colOff>50800</xdr:colOff>
      <xdr:row>63</xdr:row>
      <xdr:rowOff>60954</xdr:rowOff>
    </xdr:to>
    <xdr:cxnSp macro="">
      <xdr:nvCxnSpPr>
        <xdr:cNvPr id="1006" name="直線コネクタ 1005">
          <a:extLst>
            <a:ext uri="{FF2B5EF4-FFF2-40B4-BE49-F238E27FC236}">
              <a16:creationId xmlns:a16="http://schemas.microsoft.com/office/drawing/2014/main" id="{78A26CE9-B3DF-4794-8FE1-205D48A8DAD6}"/>
            </a:ext>
          </a:extLst>
        </xdr:cNvPr>
        <xdr:cNvCxnSpPr/>
      </xdr:nvCxnSpPr>
      <xdr:spPr>
        <a:xfrm flipV="1">
          <a:off x="5943600" y="10854972"/>
          <a:ext cx="746125" cy="73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137505</xdr:colOff>
      <xdr:row>60</xdr:row>
      <xdr:rowOff>123567</xdr:rowOff>
    </xdr:from>
    <xdr:ext cx="690189" cy="259045"/>
    <xdr:sp macro="" textlink="">
      <xdr:nvSpPr>
        <xdr:cNvPr id="1007" name="n_1aveValue【橋りょう・トンネル】&#10;一人当たり有形固定資産（償却資産）額">
          <a:extLst>
            <a:ext uri="{FF2B5EF4-FFF2-40B4-BE49-F238E27FC236}">
              <a16:creationId xmlns:a16="http://schemas.microsoft.com/office/drawing/2014/main" id="{96E89AF4-4C39-4BC7-A3FF-08BCFFE63988}"/>
            </a:ext>
          </a:extLst>
        </xdr:cNvPr>
        <xdr:cNvSpPr txBox="1"/>
      </xdr:nvSpPr>
      <xdr:spPr>
        <a:xfrm>
          <a:off x="7909905" y="10410567"/>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1,253,981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23205</xdr:colOff>
      <xdr:row>60</xdr:row>
      <xdr:rowOff>167173</xdr:rowOff>
    </xdr:from>
    <xdr:ext cx="690189" cy="259045"/>
    <xdr:sp macro="" textlink="">
      <xdr:nvSpPr>
        <xdr:cNvPr id="1008" name="n_2aveValue【橋りょう・トンネル】&#10;一人当たり有形固定資産（償却資産）額">
          <a:extLst>
            <a:ext uri="{FF2B5EF4-FFF2-40B4-BE49-F238E27FC236}">
              <a16:creationId xmlns:a16="http://schemas.microsoft.com/office/drawing/2014/main" id="{A42B625A-7C0D-4B2A-94F2-C223FF4DD99D}"/>
            </a:ext>
          </a:extLst>
        </xdr:cNvPr>
        <xdr:cNvSpPr txBox="1"/>
      </xdr:nvSpPr>
      <xdr:spPr>
        <a:xfrm>
          <a:off x="7147905" y="10454173"/>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1,063,228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86705</xdr:colOff>
      <xdr:row>61</xdr:row>
      <xdr:rowOff>6111</xdr:rowOff>
    </xdr:from>
    <xdr:ext cx="690189" cy="259045"/>
    <xdr:sp macro="" textlink="">
      <xdr:nvSpPr>
        <xdr:cNvPr id="1009" name="n_3aveValue【橋りょう・トンネル】&#10;一人当たり有形固定資産（償却資産）額">
          <a:extLst>
            <a:ext uri="{FF2B5EF4-FFF2-40B4-BE49-F238E27FC236}">
              <a16:creationId xmlns:a16="http://schemas.microsoft.com/office/drawing/2014/main" id="{28B1DEB1-EC4E-4746-90E3-0BD8773FB488}"/>
            </a:ext>
          </a:extLst>
        </xdr:cNvPr>
        <xdr:cNvSpPr txBox="1"/>
      </xdr:nvSpPr>
      <xdr:spPr>
        <a:xfrm>
          <a:off x="6401780" y="10464561"/>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1,017,789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34</xdr:col>
      <xdr:colOff>150205</xdr:colOff>
      <xdr:row>61</xdr:row>
      <xdr:rowOff>1635</xdr:rowOff>
    </xdr:from>
    <xdr:ext cx="690189" cy="259045"/>
    <xdr:sp macro="" textlink="">
      <xdr:nvSpPr>
        <xdr:cNvPr id="1010" name="n_4aveValue【橋りょう・トンネル】&#10;一人当たり有形固定資産（償却資産）額">
          <a:extLst>
            <a:ext uri="{FF2B5EF4-FFF2-40B4-BE49-F238E27FC236}">
              <a16:creationId xmlns:a16="http://schemas.microsoft.com/office/drawing/2014/main" id="{3CB36E00-F41E-4A79-88CA-79A93B5E8B01}"/>
            </a:ext>
          </a:extLst>
        </xdr:cNvPr>
        <xdr:cNvSpPr txBox="1"/>
      </xdr:nvSpPr>
      <xdr:spPr>
        <a:xfrm>
          <a:off x="5655655" y="10460085"/>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1,037,368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63</xdr:row>
      <xdr:rowOff>82471</xdr:rowOff>
    </xdr:from>
    <xdr:ext cx="599010" cy="259045"/>
    <xdr:sp macro="" textlink="">
      <xdr:nvSpPr>
        <xdr:cNvPr id="1011" name="n_1mainValue【橋りょう・トンネル】&#10;一人当たり有形固定資産（償却資産）額">
          <a:extLst>
            <a:ext uri="{FF2B5EF4-FFF2-40B4-BE49-F238E27FC236}">
              <a16:creationId xmlns:a16="http://schemas.microsoft.com/office/drawing/2014/main" id="{8A1D8B5D-4793-4E13-BE26-B1CD6FFD1EF4}"/>
            </a:ext>
          </a:extLst>
        </xdr:cNvPr>
        <xdr:cNvSpPr txBox="1"/>
      </xdr:nvSpPr>
      <xdr:spPr>
        <a:xfrm>
          <a:off x="7936445" y="1088382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572,642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63</xdr:row>
      <xdr:rowOff>87110</xdr:rowOff>
    </xdr:from>
    <xdr:ext cx="599010" cy="259045"/>
    <xdr:sp macro="" textlink="">
      <xdr:nvSpPr>
        <xdr:cNvPr id="1012" name="n_2mainValue【橋りょう・トンネル】&#10;一人当たり有形固定資産（償却資産）額">
          <a:extLst>
            <a:ext uri="{FF2B5EF4-FFF2-40B4-BE49-F238E27FC236}">
              <a16:creationId xmlns:a16="http://schemas.microsoft.com/office/drawing/2014/main" id="{47FBD848-D24F-4029-A72B-8BC66D65E89E}"/>
            </a:ext>
          </a:extLst>
        </xdr:cNvPr>
        <xdr:cNvSpPr txBox="1"/>
      </xdr:nvSpPr>
      <xdr:spPr>
        <a:xfrm>
          <a:off x="7193495" y="1088846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552,347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63</xdr:row>
      <xdr:rowOff>95549</xdr:rowOff>
    </xdr:from>
    <xdr:ext cx="599010" cy="259045"/>
    <xdr:sp macro="" textlink="">
      <xdr:nvSpPr>
        <xdr:cNvPr id="1013" name="n_3mainValue【橋りょう・トンネル】&#10;一人当たり有形固定資産（償却資産）額">
          <a:extLst>
            <a:ext uri="{FF2B5EF4-FFF2-40B4-BE49-F238E27FC236}">
              <a16:creationId xmlns:a16="http://schemas.microsoft.com/office/drawing/2014/main" id="{66547D0D-2D64-417A-913C-D8164BC00759}"/>
            </a:ext>
          </a:extLst>
        </xdr:cNvPr>
        <xdr:cNvSpPr txBox="1"/>
      </xdr:nvSpPr>
      <xdr:spPr>
        <a:xfrm>
          <a:off x="6447370" y="1089689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515,436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63</xdr:row>
      <xdr:rowOff>102881</xdr:rowOff>
    </xdr:from>
    <xdr:ext cx="599010" cy="259045"/>
    <xdr:sp macro="" textlink="">
      <xdr:nvSpPr>
        <xdr:cNvPr id="1014" name="n_4mainValue【橋りょう・トンネル】&#10;一人当たり有形固定資産（償却資産）額">
          <a:extLst>
            <a:ext uri="{FF2B5EF4-FFF2-40B4-BE49-F238E27FC236}">
              <a16:creationId xmlns:a16="http://schemas.microsoft.com/office/drawing/2014/main" id="{112DEEDA-9A74-43E2-A8F0-A41DD57C4A7C}"/>
            </a:ext>
          </a:extLst>
        </xdr:cNvPr>
        <xdr:cNvSpPr txBox="1"/>
      </xdr:nvSpPr>
      <xdr:spPr>
        <a:xfrm>
          <a:off x="5672670" y="1090423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483,359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1015" name="正方形/長方形 1014">
          <a:extLst>
            <a:ext uri="{FF2B5EF4-FFF2-40B4-BE49-F238E27FC236}">
              <a16:creationId xmlns:a16="http://schemas.microsoft.com/office/drawing/2014/main" id="{4E0746F8-84AD-4E04-B1A5-96CBC2CB8AE0}"/>
            </a:ext>
          </a:extLst>
        </xdr:cNvPr>
        <xdr:cNvSpPr/>
      </xdr:nvSpPr>
      <xdr:spPr>
        <a:xfrm>
          <a:off x="647700" y="11811000"/>
          <a:ext cx="40386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72</xdr:row>
      <xdr:rowOff>127000</xdr:rowOff>
    </xdr:from>
    <xdr:to>
      <xdr:col>12</xdr:col>
      <xdr:colOff>127000</xdr:colOff>
      <xdr:row>74</xdr:row>
      <xdr:rowOff>38100</xdr:rowOff>
    </xdr:to>
    <xdr:sp macro="" textlink="">
      <xdr:nvSpPr>
        <xdr:cNvPr id="1016" name="正方形/長方形 1015">
          <a:extLst>
            <a:ext uri="{FF2B5EF4-FFF2-40B4-BE49-F238E27FC236}">
              <a16:creationId xmlns:a16="http://schemas.microsoft.com/office/drawing/2014/main" id="{582EFFBE-4C9B-4350-8282-1D8E1E0448BB}"/>
            </a:ext>
          </a:extLst>
        </xdr:cNvPr>
        <xdr:cNvSpPr/>
      </xdr:nvSpPr>
      <xdr:spPr>
        <a:xfrm>
          <a:off x="774700" y="124714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73</xdr:row>
      <xdr:rowOff>158750</xdr:rowOff>
    </xdr:from>
    <xdr:to>
      <xdr:col>12</xdr:col>
      <xdr:colOff>127000</xdr:colOff>
      <xdr:row>75</xdr:row>
      <xdr:rowOff>69850</xdr:rowOff>
    </xdr:to>
    <xdr:sp macro="" textlink="">
      <xdr:nvSpPr>
        <xdr:cNvPr id="1017" name="正方形/長方形 1016">
          <a:extLst>
            <a:ext uri="{FF2B5EF4-FFF2-40B4-BE49-F238E27FC236}">
              <a16:creationId xmlns:a16="http://schemas.microsoft.com/office/drawing/2014/main" id="{DB7AD525-BF32-4E17-9D4A-3212848B2925}"/>
            </a:ext>
          </a:extLst>
        </xdr:cNvPr>
        <xdr:cNvSpPr/>
      </xdr:nvSpPr>
      <xdr:spPr>
        <a:xfrm>
          <a:off x="774700" y="126746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131/155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72</xdr:row>
      <xdr:rowOff>127000</xdr:rowOff>
    </xdr:from>
    <xdr:to>
      <xdr:col>18</xdr:col>
      <xdr:colOff>0</xdr:colOff>
      <xdr:row>74</xdr:row>
      <xdr:rowOff>38100</xdr:rowOff>
    </xdr:to>
    <xdr:sp macro="" textlink="">
      <xdr:nvSpPr>
        <xdr:cNvPr id="1018" name="正方形/長方形 1017">
          <a:extLst>
            <a:ext uri="{FF2B5EF4-FFF2-40B4-BE49-F238E27FC236}">
              <a16:creationId xmlns:a16="http://schemas.microsoft.com/office/drawing/2014/main" id="{59FBC1AF-3A6F-4525-804A-3A33F859E2FE}"/>
            </a:ext>
          </a:extLst>
        </xdr:cNvPr>
        <xdr:cNvSpPr/>
      </xdr:nvSpPr>
      <xdr:spPr>
        <a:xfrm>
          <a:off x="1619250" y="124714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73</xdr:row>
      <xdr:rowOff>158750</xdr:rowOff>
    </xdr:from>
    <xdr:to>
      <xdr:col>18</xdr:col>
      <xdr:colOff>0</xdr:colOff>
      <xdr:row>75</xdr:row>
      <xdr:rowOff>69850</xdr:rowOff>
    </xdr:to>
    <xdr:sp macro="" textlink="">
      <xdr:nvSpPr>
        <xdr:cNvPr id="1019" name="正方形/長方形 1018">
          <a:extLst>
            <a:ext uri="{FF2B5EF4-FFF2-40B4-BE49-F238E27FC236}">
              <a16:creationId xmlns:a16="http://schemas.microsoft.com/office/drawing/2014/main" id="{0416F522-757E-4883-B972-CED942954098}"/>
            </a:ext>
          </a:extLst>
        </xdr:cNvPr>
        <xdr:cNvSpPr/>
      </xdr:nvSpPr>
      <xdr:spPr>
        <a:xfrm>
          <a:off x="1619250" y="126746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72</xdr:row>
      <xdr:rowOff>127000</xdr:rowOff>
    </xdr:from>
    <xdr:to>
      <xdr:col>24</xdr:col>
      <xdr:colOff>0</xdr:colOff>
      <xdr:row>74</xdr:row>
      <xdr:rowOff>38100</xdr:rowOff>
    </xdr:to>
    <xdr:sp macro="" textlink="">
      <xdr:nvSpPr>
        <xdr:cNvPr id="1020" name="正方形/長方形 1019">
          <a:extLst>
            <a:ext uri="{FF2B5EF4-FFF2-40B4-BE49-F238E27FC236}">
              <a16:creationId xmlns:a16="http://schemas.microsoft.com/office/drawing/2014/main" id="{0F474323-3F96-4B28-A886-6D4DBC311DCA}"/>
            </a:ext>
          </a:extLst>
        </xdr:cNvPr>
        <xdr:cNvSpPr/>
      </xdr:nvSpPr>
      <xdr:spPr>
        <a:xfrm>
          <a:off x="2590800" y="124714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16</xdr:col>
      <xdr:colOff>0</xdr:colOff>
      <xdr:row>73</xdr:row>
      <xdr:rowOff>158750</xdr:rowOff>
    </xdr:from>
    <xdr:to>
      <xdr:col>24</xdr:col>
      <xdr:colOff>0</xdr:colOff>
      <xdr:row>75</xdr:row>
      <xdr:rowOff>69850</xdr:rowOff>
    </xdr:to>
    <xdr:sp macro="" textlink="">
      <xdr:nvSpPr>
        <xdr:cNvPr id="1021" name="正方形/長方形 1020">
          <a:extLst>
            <a:ext uri="{FF2B5EF4-FFF2-40B4-BE49-F238E27FC236}">
              <a16:creationId xmlns:a16="http://schemas.microsoft.com/office/drawing/2014/main" id="{059F3A71-6FCE-442F-B5E6-0AD71DD7381A}"/>
            </a:ext>
          </a:extLst>
        </xdr:cNvPr>
        <xdr:cNvSpPr/>
      </xdr:nvSpPr>
      <xdr:spPr>
        <a:xfrm>
          <a:off x="2590800" y="126746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1022" name="正方形/長方形 1021">
          <a:extLst>
            <a:ext uri="{FF2B5EF4-FFF2-40B4-BE49-F238E27FC236}">
              <a16:creationId xmlns:a16="http://schemas.microsoft.com/office/drawing/2014/main" id="{BCBF9F9F-9D0C-46CE-A297-F6AB8DBA09ED}"/>
            </a:ext>
          </a:extLst>
        </xdr:cNvPr>
        <xdr:cNvSpPr/>
      </xdr:nvSpPr>
      <xdr:spPr>
        <a:xfrm>
          <a:off x="647700" y="12954000"/>
          <a:ext cx="40386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1023" name="テキスト ボックス 1022">
          <a:extLst>
            <a:ext uri="{FF2B5EF4-FFF2-40B4-BE49-F238E27FC236}">
              <a16:creationId xmlns:a16="http://schemas.microsoft.com/office/drawing/2014/main" id="{43AC4549-332D-4F20-A23A-A67B0121937D}"/>
            </a:ext>
          </a:extLst>
        </xdr:cNvPr>
        <xdr:cNvSpPr txBox="1"/>
      </xdr:nvSpPr>
      <xdr:spPr>
        <a:xfrm>
          <a:off x="638175" y="1276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1024" name="直線コネクタ 1023">
          <a:extLst>
            <a:ext uri="{FF2B5EF4-FFF2-40B4-BE49-F238E27FC236}">
              <a16:creationId xmlns:a16="http://schemas.microsoft.com/office/drawing/2014/main" id="{EF1D1D28-8581-4934-99CB-B648864375F5}"/>
            </a:ext>
          </a:extLst>
        </xdr:cNvPr>
        <xdr:cNvCxnSpPr/>
      </xdr:nvCxnSpPr>
      <xdr:spPr>
        <a:xfrm>
          <a:off x="647700" y="15240000"/>
          <a:ext cx="40005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1025" name="テキスト ボックス 1024">
          <a:extLst>
            <a:ext uri="{FF2B5EF4-FFF2-40B4-BE49-F238E27FC236}">
              <a16:creationId xmlns:a16="http://schemas.microsoft.com/office/drawing/2014/main" id="{AD5154B9-3189-411D-B747-BD6EEAD8C5C9}"/>
            </a:ext>
          </a:extLst>
        </xdr:cNvPr>
        <xdr:cNvSpPr txBox="1"/>
      </xdr:nvSpPr>
      <xdr:spPr>
        <a:xfrm>
          <a:off x="266246" y="1509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168729</xdr:rowOff>
    </xdr:from>
    <xdr:to>
      <xdr:col>28</xdr:col>
      <xdr:colOff>114300</xdr:colOff>
      <xdr:row>86</xdr:row>
      <xdr:rowOff>168729</xdr:rowOff>
    </xdr:to>
    <xdr:cxnSp macro="">
      <xdr:nvCxnSpPr>
        <xdr:cNvPr id="1026" name="直線コネクタ 1025">
          <a:extLst>
            <a:ext uri="{FF2B5EF4-FFF2-40B4-BE49-F238E27FC236}">
              <a16:creationId xmlns:a16="http://schemas.microsoft.com/office/drawing/2014/main" id="{7F7F9E6C-51F6-4C35-92E8-E129C0EEE14A}"/>
            </a:ext>
          </a:extLst>
        </xdr:cNvPr>
        <xdr:cNvCxnSpPr/>
      </xdr:nvCxnSpPr>
      <xdr:spPr>
        <a:xfrm>
          <a:off x="647700" y="14913429"/>
          <a:ext cx="40005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86</xdr:row>
      <xdr:rowOff>26506</xdr:rowOff>
    </xdr:from>
    <xdr:ext cx="467179" cy="259045"/>
    <xdr:sp macro="" textlink="">
      <xdr:nvSpPr>
        <xdr:cNvPr id="1027" name="テキスト ボックス 1026">
          <a:extLst>
            <a:ext uri="{FF2B5EF4-FFF2-40B4-BE49-F238E27FC236}">
              <a16:creationId xmlns:a16="http://schemas.microsoft.com/office/drawing/2014/main" id="{4E53D876-62BA-4C53-9FD0-771BEC15AEA6}"/>
            </a:ext>
          </a:extLst>
        </xdr:cNvPr>
        <xdr:cNvSpPr txBox="1"/>
      </xdr:nvSpPr>
      <xdr:spPr>
        <a:xfrm>
          <a:off x="266246" y="14771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85</xdr:row>
      <xdr:rowOff>13607</xdr:rowOff>
    </xdr:from>
    <xdr:to>
      <xdr:col>28</xdr:col>
      <xdr:colOff>114300</xdr:colOff>
      <xdr:row>85</xdr:row>
      <xdr:rowOff>13607</xdr:rowOff>
    </xdr:to>
    <xdr:cxnSp macro="">
      <xdr:nvCxnSpPr>
        <xdr:cNvPr id="1028" name="直線コネクタ 1027">
          <a:extLst>
            <a:ext uri="{FF2B5EF4-FFF2-40B4-BE49-F238E27FC236}">
              <a16:creationId xmlns:a16="http://schemas.microsoft.com/office/drawing/2014/main" id="{C3375FA9-CD1C-4B5E-B6A5-C63DE1479520}"/>
            </a:ext>
          </a:extLst>
        </xdr:cNvPr>
        <xdr:cNvCxnSpPr/>
      </xdr:nvCxnSpPr>
      <xdr:spPr>
        <a:xfrm>
          <a:off x="647700" y="14586857"/>
          <a:ext cx="40005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84</xdr:row>
      <xdr:rowOff>42834</xdr:rowOff>
    </xdr:from>
    <xdr:ext cx="403059" cy="259045"/>
    <xdr:sp macro="" textlink="">
      <xdr:nvSpPr>
        <xdr:cNvPr id="1029" name="テキスト ボックス 1028">
          <a:extLst>
            <a:ext uri="{FF2B5EF4-FFF2-40B4-BE49-F238E27FC236}">
              <a16:creationId xmlns:a16="http://schemas.microsoft.com/office/drawing/2014/main" id="{BC6642C6-A1C4-4808-BD99-8AA4E038DBBB}"/>
            </a:ext>
          </a:extLst>
        </xdr:cNvPr>
        <xdr:cNvSpPr txBox="1"/>
      </xdr:nvSpPr>
      <xdr:spPr>
        <a:xfrm>
          <a:off x="320841" y="1444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29936</xdr:rowOff>
    </xdr:from>
    <xdr:to>
      <xdr:col>28</xdr:col>
      <xdr:colOff>114300</xdr:colOff>
      <xdr:row>83</xdr:row>
      <xdr:rowOff>29936</xdr:rowOff>
    </xdr:to>
    <xdr:cxnSp macro="">
      <xdr:nvCxnSpPr>
        <xdr:cNvPr id="1030" name="直線コネクタ 1029">
          <a:extLst>
            <a:ext uri="{FF2B5EF4-FFF2-40B4-BE49-F238E27FC236}">
              <a16:creationId xmlns:a16="http://schemas.microsoft.com/office/drawing/2014/main" id="{ED2277BE-990E-4D8B-9909-46E28869EEAE}"/>
            </a:ext>
          </a:extLst>
        </xdr:cNvPr>
        <xdr:cNvCxnSpPr/>
      </xdr:nvCxnSpPr>
      <xdr:spPr>
        <a:xfrm>
          <a:off x="647700" y="14260286"/>
          <a:ext cx="40005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59163</xdr:rowOff>
    </xdr:from>
    <xdr:ext cx="403059" cy="259045"/>
    <xdr:sp macro="" textlink="">
      <xdr:nvSpPr>
        <xdr:cNvPr id="1031" name="テキスト ボックス 1030">
          <a:extLst>
            <a:ext uri="{FF2B5EF4-FFF2-40B4-BE49-F238E27FC236}">
              <a16:creationId xmlns:a16="http://schemas.microsoft.com/office/drawing/2014/main" id="{2BDB6504-77AB-4672-B6A6-9A36CD0C9E1C}"/>
            </a:ext>
          </a:extLst>
        </xdr:cNvPr>
        <xdr:cNvSpPr txBox="1"/>
      </xdr:nvSpPr>
      <xdr:spPr>
        <a:xfrm>
          <a:off x="320841" y="141180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46264</xdr:rowOff>
    </xdr:from>
    <xdr:to>
      <xdr:col>28</xdr:col>
      <xdr:colOff>114300</xdr:colOff>
      <xdr:row>81</xdr:row>
      <xdr:rowOff>46264</xdr:rowOff>
    </xdr:to>
    <xdr:cxnSp macro="">
      <xdr:nvCxnSpPr>
        <xdr:cNvPr id="1032" name="直線コネクタ 1031">
          <a:extLst>
            <a:ext uri="{FF2B5EF4-FFF2-40B4-BE49-F238E27FC236}">
              <a16:creationId xmlns:a16="http://schemas.microsoft.com/office/drawing/2014/main" id="{171FCBBA-F010-415E-924F-99B3B810E5AE}"/>
            </a:ext>
          </a:extLst>
        </xdr:cNvPr>
        <xdr:cNvCxnSpPr/>
      </xdr:nvCxnSpPr>
      <xdr:spPr>
        <a:xfrm>
          <a:off x="647700" y="13933714"/>
          <a:ext cx="40005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75491</xdr:rowOff>
    </xdr:from>
    <xdr:ext cx="403059" cy="259045"/>
    <xdr:sp macro="" textlink="">
      <xdr:nvSpPr>
        <xdr:cNvPr id="1033" name="テキスト ボックス 1032">
          <a:extLst>
            <a:ext uri="{FF2B5EF4-FFF2-40B4-BE49-F238E27FC236}">
              <a16:creationId xmlns:a16="http://schemas.microsoft.com/office/drawing/2014/main" id="{7B2E9D6E-15EF-4779-A5C0-0E53067322A4}"/>
            </a:ext>
          </a:extLst>
        </xdr:cNvPr>
        <xdr:cNvSpPr txBox="1"/>
      </xdr:nvSpPr>
      <xdr:spPr>
        <a:xfrm>
          <a:off x="320841" y="1379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62593</xdr:rowOff>
    </xdr:from>
    <xdr:to>
      <xdr:col>28</xdr:col>
      <xdr:colOff>114300</xdr:colOff>
      <xdr:row>79</xdr:row>
      <xdr:rowOff>62593</xdr:rowOff>
    </xdr:to>
    <xdr:cxnSp macro="">
      <xdr:nvCxnSpPr>
        <xdr:cNvPr id="1034" name="直線コネクタ 1033">
          <a:extLst>
            <a:ext uri="{FF2B5EF4-FFF2-40B4-BE49-F238E27FC236}">
              <a16:creationId xmlns:a16="http://schemas.microsoft.com/office/drawing/2014/main" id="{0BCB8221-6824-4458-867A-98788C9544A1}"/>
            </a:ext>
          </a:extLst>
        </xdr:cNvPr>
        <xdr:cNvCxnSpPr/>
      </xdr:nvCxnSpPr>
      <xdr:spPr>
        <a:xfrm>
          <a:off x="647700" y="13607143"/>
          <a:ext cx="40005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78</xdr:row>
      <xdr:rowOff>91820</xdr:rowOff>
    </xdr:from>
    <xdr:ext cx="403059" cy="259045"/>
    <xdr:sp macro="" textlink="">
      <xdr:nvSpPr>
        <xdr:cNvPr id="1035" name="テキスト ボックス 1034">
          <a:extLst>
            <a:ext uri="{FF2B5EF4-FFF2-40B4-BE49-F238E27FC236}">
              <a16:creationId xmlns:a16="http://schemas.microsoft.com/office/drawing/2014/main" id="{2D15BC88-2AA1-4C7D-B9C0-6F3863A40171}"/>
            </a:ext>
          </a:extLst>
        </xdr:cNvPr>
        <xdr:cNvSpPr txBox="1"/>
      </xdr:nvSpPr>
      <xdr:spPr>
        <a:xfrm>
          <a:off x="320841" y="1346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78921</xdr:rowOff>
    </xdr:from>
    <xdr:to>
      <xdr:col>28</xdr:col>
      <xdr:colOff>114300</xdr:colOff>
      <xdr:row>77</xdr:row>
      <xdr:rowOff>78921</xdr:rowOff>
    </xdr:to>
    <xdr:cxnSp macro="">
      <xdr:nvCxnSpPr>
        <xdr:cNvPr id="1036" name="直線コネクタ 1035">
          <a:extLst>
            <a:ext uri="{FF2B5EF4-FFF2-40B4-BE49-F238E27FC236}">
              <a16:creationId xmlns:a16="http://schemas.microsoft.com/office/drawing/2014/main" id="{92C44591-9B3B-4213-A6A8-D1B5A5CFDB7B}"/>
            </a:ext>
          </a:extLst>
        </xdr:cNvPr>
        <xdr:cNvCxnSpPr/>
      </xdr:nvCxnSpPr>
      <xdr:spPr>
        <a:xfrm>
          <a:off x="647700" y="13280571"/>
          <a:ext cx="40005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76</xdr:row>
      <xdr:rowOff>108148</xdr:rowOff>
    </xdr:from>
    <xdr:ext cx="338939" cy="259045"/>
    <xdr:sp macro="" textlink="">
      <xdr:nvSpPr>
        <xdr:cNvPr id="1037" name="テキスト ボックス 1036">
          <a:extLst>
            <a:ext uri="{FF2B5EF4-FFF2-40B4-BE49-F238E27FC236}">
              <a16:creationId xmlns:a16="http://schemas.microsoft.com/office/drawing/2014/main" id="{194CD870-FEF5-4913-A3CF-3C1A4EC4EB2F}"/>
            </a:ext>
          </a:extLst>
        </xdr:cNvPr>
        <xdr:cNvSpPr txBox="1"/>
      </xdr:nvSpPr>
      <xdr:spPr>
        <a:xfrm>
          <a:off x="365911" y="13138348"/>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1038" name="直線コネクタ 1037">
          <a:extLst>
            <a:ext uri="{FF2B5EF4-FFF2-40B4-BE49-F238E27FC236}">
              <a16:creationId xmlns:a16="http://schemas.microsoft.com/office/drawing/2014/main" id="{F0802B59-F85B-44CC-909B-016BD4FBAEB9}"/>
            </a:ext>
          </a:extLst>
        </xdr:cNvPr>
        <xdr:cNvCxnSpPr/>
      </xdr:nvCxnSpPr>
      <xdr:spPr>
        <a:xfrm>
          <a:off x="647700" y="12954000"/>
          <a:ext cx="40005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75</xdr:row>
      <xdr:rowOff>95250</xdr:rowOff>
    </xdr:from>
    <xdr:to>
      <xdr:col>28</xdr:col>
      <xdr:colOff>152400</xdr:colOff>
      <xdr:row>88</xdr:row>
      <xdr:rowOff>152400</xdr:rowOff>
    </xdr:to>
    <xdr:sp macro="" textlink="">
      <xdr:nvSpPr>
        <xdr:cNvPr id="1039" name="【公営住宅】&#10;有形固定資産減価償却率グラフ枠">
          <a:extLst>
            <a:ext uri="{FF2B5EF4-FFF2-40B4-BE49-F238E27FC236}">
              <a16:creationId xmlns:a16="http://schemas.microsoft.com/office/drawing/2014/main" id="{A7221205-2E9A-4864-8CF4-586C894A193F}"/>
            </a:ext>
          </a:extLst>
        </xdr:cNvPr>
        <xdr:cNvSpPr/>
      </xdr:nvSpPr>
      <xdr:spPr>
        <a:xfrm>
          <a:off x="647700" y="12954000"/>
          <a:ext cx="40386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78</xdr:row>
      <xdr:rowOff>126274</xdr:rowOff>
    </xdr:from>
    <xdr:to>
      <xdr:col>24</xdr:col>
      <xdr:colOff>62865</xdr:colOff>
      <xdr:row>86</xdr:row>
      <xdr:rowOff>168729</xdr:rowOff>
    </xdr:to>
    <xdr:cxnSp macro="">
      <xdr:nvCxnSpPr>
        <xdr:cNvPr id="1040" name="直線コネクタ 1039">
          <a:extLst>
            <a:ext uri="{FF2B5EF4-FFF2-40B4-BE49-F238E27FC236}">
              <a16:creationId xmlns:a16="http://schemas.microsoft.com/office/drawing/2014/main" id="{76B654BE-A666-444F-BF22-4BDA93BC8A42}"/>
            </a:ext>
          </a:extLst>
        </xdr:cNvPr>
        <xdr:cNvCxnSpPr/>
      </xdr:nvCxnSpPr>
      <xdr:spPr>
        <a:xfrm flipV="1">
          <a:off x="3949065" y="13499374"/>
          <a:ext cx="0" cy="141405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87</xdr:row>
      <xdr:rowOff>1106</xdr:rowOff>
    </xdr:from>
    <xdr:ext cx="469744" cy="259045"/>
    <xdr:sp macro="" textlink="">
      <xdr:nvSpPr>
        <xdr:cNvPr id="1041" name="【公営住宅】&#10;有形固定資産減価償却率最小値テキスト">
          <a:extLst>
            <a:ext uri="{FF2B5EF4-FFF2-40B4-BE49-F238E27FC236}">
              <a16:creationId xmlns:a16="http://schemas.microsoft.com/office/drawing/2014/main" id="{DA959F4E-6EE2-484A-BE39-BE7440A5F3E7}"/>
            </a:ext>
          </a:extLst>
        </xdr:cNvPr>
        <xdr:cNvSpPr txBox="1"/>
      </xdr:nvSpPr>
      <xdr:spPr>
        <a:xfrm>
          <a:off x="3987800" y="149172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86</xdr:row>
      <xdr:rowOff>168729</xdr:rowOff>
    </xdr:from>
    <xdr:to>
      <xdr:col>24</xdr:col>
      <xdr:colOff>152400</xdr:colOff>
      <xdr:row>86</xdr:row>
      <xdr:rowOff>168729</xdr:rowOff>
    </xdr:to>
    <xdr:cxnSp macro="">
      <xdr:nvCxnSpPr>
        <xdr:cNvPr id="1042" name="直線コネクタ 1041">
          <a:extLst>
            <a:ext uri="{FF2B5EF4-FFF2-40B4-BE49-F238E27FC236}">
              <a16:creationId xmlns:a16="http://schemas.microsoft.com/office/drawing/2014/main" id="{25F5EDEB-6BEE-4930-AADB-349E08BC128F}"/>
            </a:ext>
          </a:extLst>
        </xdr:cNvPr>
        <xdr:cNvCxnSpPr/>
      </xdr:nvCxnSpPr>
      <xdr:spPr>
        <a:xfrm>
          <a:off x="3889375" y="14913429"/>
          <a:ext cx="1492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77</xdr:row>
      <xdr:rowOff>72951</xdr:rowOff>
    </xdr:from>
    <xdr:ext cx="405111" cy="259045"/>
    <xdr:sp macro="" textlink="">
      <xdr:nvSpPr>
        <xdr:cNvPr id="1043" name="【公営住宅】&#10;有形固定資産減価償却率最大値テキスト">
          <a:extLst>
            <a:ext uri="{FF2B5EF4-FFF2-40B4-BE49-F238E27FC236}">
              <a16:creationId xmlns:a16="http://schemas.microsoft.com/office/drawing/2014/main" id="{242461D9-60AB-4A36-A718-660DACDE0648}"/>
            </a:ext>
          </a:extLst>
        </xdr:cNvPr>
        <xdr:cNvSpPr txBox="1"/>
      </xdr:nvSpPr>
      <xdr:spPr>
        <a:xfrm>
          <a:off x="3987800" y="1327460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126274</xdr:rowOff>
    </xdr:from>
    <xdr:to>
      <xdr:col>24</xdr:col>
      <xdr:colOff>152400</xdr:colOff>
      <xdr:row>78</xdr:row>
      <xdr:rowOff>126274</xdr:rowOff>
    </xdr:to>
    <xdr:cxnSp macro="">
      <xdr:nvCxnSpPr>
        <xdr:cNvPr id="1044" name="直線コネクタ 1043">
          <a:extLst>
            <a:ext uri="{FF2B5EF4-FFF2-40B4-BE49-F238E27FC236}">
              <a16:creationId xmlns:a16="http://schemas.microsoft.com/office/drawing/2014/main" id="{945CC14F-B561-4EFC-86CD-BDFAFC8E125F}"/>
            </a:ext>
          </a:extLst>
        </xdr:cNvPr>
        <xdr:cNvCxnSpPr/>
      </xdr:nvCxnSpPr>
      <xdr:spPr>
        <a:xfrm>
          <a:off x="3889375" y="13499374"/>
          <a:ext cx="1492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82</xdr:row>
      <xdr:rowOff>8545</xdr:rowOff>
    </xdr:from>
    <xdr:ext cx="405111" cy="259045"/>
    <xdr:sp macro="" textlink="">
      <xdr:nvSpPr>
        <xdr:cNvPr id="1045" name="【公営住宅】&#10;有形固定資産減価償却率平均値テキスト">
          <a:extLst>
            <a:ext uri="{FF2B5EF4-FFF2-40B4-BE49-F238E27FC236}">
              <a16:creationId xmlns:a16="http://schemas.microsoft.com/office/drawing/2014/main" id="{4B4C7CD7-849B-427B-A6E4-C12FFC19461A}"/>
            </a:ext>
          </a:extLst>
        </xdr:cNvPr>
        <xdr:cNvSpPr txBox="1"/>
      </xdr:nvSpPr>
      <xdr:spPr>
        <a:xfrm>
          <a:off x="3987800" y="14067445"/>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82</xdr:row>
      <xdr:rowOff>157118</xdr:rowOff>
    </xdr:from>
    <xdr:to>
      <xdr:col>24</xdr:col>
      <xdr:colOff>114300</xdr:colOff>
      <xdr:row>83</xdr:row>
      <xdr:rowOff>87268</xdr:rowOff>
    </xdr:to>
    <xdr:sp macro="" textlink="">
      <xdr:nvSpPr>
        <xdr:cNvPr id="1046" name="フローチャート: 判断 1045">
          <a:extLst>
            <a:ext uri="{FF2B5EF4-FFF2-40B4-BE49-F238E27FC236}">
              <a16:creationId xmlns:a16="http://schemas.microsoft.com/office/drawing/2014/main" id="{2C6983EC-B478-40F3-976E-E9EABB82DC9D}"/>
            </a:ext>
          </a:extLst>
        </xdr:cNvPr>
        <xdr:cNvSpPr/>
      </xdr:nvSpPr>
      <xdr:spPr>
        <a:xfrm>
          <a:off x="3898900" y="142160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82</xdr:row>
      <xdr:rowOff>129358</xdr:rowOff>
    </xdr:from>
    <xdr:to>
      <xdr:col>20</xdr:col>
      <xdr:colOff>38100</xdr:colOff>
      <xdr:row>83</xdr:row>
      <xdr:rowOff>59508</xdr:rowOff>
    </xdr:to>
    <xdr:sp macro="" textlink="">
      <xdr:nvSpPr>
        <xdr:cNvPr id="1047" name="フローチャート: 判断 1046">
          <a:extLst>
            <a:ext uri="{FF2B5EF4-FFF2-40B4-BE49-F238E27FC236}">
              <a16:creationId xmlns:a16="http://schemas.microsoft.com/office/drawing/2014/main" id="{5453ED41-9839-4225-AB0B-4A3465A0C721}"/>
            </a:ext>
          </a:extLst>
        </xdr:cNvPr>
        <xdr:cNvSpPr/>
      </xdr:nvSpPr>
      <xdr:spPr>
        <a:xfrm>
          <a:off x="3203575" y="14188258"/>
          <a:ext cx="7302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82</xdr:row>
      <xdr:rowOff>139156</xdr:rowOff>
    </xdr:from>
    <xdr:to>
      <xdr:col>15</xdr:col>
      <xdr:colOff>101600</xdr:colOff>
      <xdr:row>83</xdr:row>
      <xdr:rowOff>69306</xdr:rowOff>
    </xdr:to>
    <xdr:sp macro="" textlink="">
      <xdr:nvSpPr>
        <xdr:cNvPr id="1048" name="フローチャート: 判断 1047">
          <a:extLst>
            <a:ext uri="{FF2B5EF4-FFF2-40B4-BE49-F238E27FC236}">
              <a16:creationId xmlns:a16="http://schemas.microsoft.com/office/drawing/2014/main" id="{EE36CFDB-A6C3-4C82-BF14-ECFF3E23112E}"/>
            </a:ext>
          </a:extLst>
        </xdr:cNvPr>
        <xdr:cNvSpPr/>
      </xdr:nvSpPr>
      <xdr:spPr>
        <a:xfrm>
          <a:off x="2428875" y="141980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82</xdr:row>
      <xdr:rowOff>122827</xdr:rowOff>
    </xdr:from>
    <xdr:to>
      <xdr:col>10</xdr:col>
      <xdr:colOff>165100</xdr:colOff>
      <xdr:row>83</xdr:row>
      <xdr:rowOff>52977</xdr:rowOff>
    </xdr:to>
    <xdr:sp macro="" textlink="">
      <xdr:nvSpPr>
        <xdr:cNvPr id="1049" name="フローチャート: 判断 1048">
          <a:extLst>
            <a:ext uri="{FF2B5EF4-FFF2-40B4-BE49-F238E27FC236}">
              <a16:creationId xmlns:a16="http://schemas.microsoft.com/office/drawing/2014/main" id="{4F1C73BA-0227-4425-80E7-E25462EBE5E6}"/>
            </a:ext>
          </a:extLst>
        </xdr:cNvPr>
        <xdr:cNvSpPr/>
      </xdr:nvSpPr>
      <xdr:spPr>
        <a:xfrm>
          <a:off x="1682750" y="141817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82</xdr:row>
      <xdr:rowOff>88537</xdr:rowOff>
    </xdr:from>
    <xdr:to>
      <xdr:col>6</xdr:col>
      <xdr:colOff>38100</xdr:colOff>
      <xdr:row>83</xdr:row>
      <xdr:rowOff>18687</xdr:rowOff>
    </xdr:to>
    <xdr:sp macro="" textlink="">
      <xdr:nvSpPr>
        <xdr:cNvPr id="1050" name="フローチャート: 判断 1049">
          <a:extLst>
            <a:ext uri="{FF2B5EF4-FFF2-40B4-BE49-F238E27FC236}">
              <a16:creationId xmlns:a16="http://schemas.microsoft.com/office/drawing/2014/main" id="{50E3ABA7-CD33-4213-BC94-7AC48755869E}"/>
            </a:ext>
          </a:extLst>
        </xdr:cNvPr>
        <xdr:cNvSpPr/>
      </xdr:nvSpPr>
      <xdr:spPr>
        <a:xfrm>
          <a:off x="936625" y="14147437"/>
          <a:ext cx="7302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1051" name="テキスト ボックス 1050">
          <a:extLst>
            <a:ext uri="{FF2B5EF4-FFF2-40B4-BE49-F238E27FC236}">
              <a16:creationId xmlns:a16="http://schemas.microsoft.com/office/drawing/2014/main" id="{318F0E20-19B1-4E33-B8FF-4BAA51A6F090}"/>
            </a:ext>
          </a:extLst>
        </xdr:cNvPr>
        <xdr:cNvSpPr txBox="1"/>
      </xdr:nvSpPr>
      <xdr:spPr>
        <a:xfrm>
          <a:off x="3787775"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1052" name="テキスト ボックス 1051">
          <a:extLst>
            <a:ext uri="{FF2B5EF4-FFF2-40B4-BE49-F238E27FC236}">
              <a16:creationId xmlns:a16="http://schemas.microsoft.com/office/drawing/2014/main" id="{306EA099-6964-45CE-B2BD-A35DE8CEE5B8}"/>
            </a:ext>
          </a:extLst>
        </xdr:cNvPr>
        <xdr:cNvSpPr txBox="1"/>
      </xdr:nvSpPr>
      <xdr:spPr>
        <a:xfrm>
          <a:off x="30734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1053" name="テキスト ボックス 1052">
          <a:extLst>
            <a:ext uri="{FF2B5EF4-FFF2-40B4-BE49-F238E27FC236}">
              <a16:creationId xmlns:a16="http://schemas.microsoft.com/office/drawing/2014/main" id="{B119DA25-1264-43B4-BF74-E6A29DEF5E07}"/>
            </a:ext>
          </a:extLst>
        </xdr:cNvPr>
        <xdr:cNvSpPr txBox="1"/>
      </xdr:nvSpPr>
      <xdr:spPr>
        <a:xfrm>
          <a:off x="231775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1054" name="テキスト ボックス 1053">
          <a:extLst>
            <a:ext uri="{FF2B5EF4-FFF2-40B4-BE49-F238E27FC236}">
              <a16:creationId xmlns:a16="http://schemas.microsoft.com/office/drawing/2014/main" id="{AE050506-95D4-4538-B266-22B2F60DD093}"/>
            </a:ext>
          </a:extLst>
        </xdr:cNvPr>
        <xdr:cNvSpPr txBox="1"/>
      </xdr:nvSpPr>
      <xdr:spPr>
        <a:xfrm>
          <a:off x="1571625"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1055" name="テキスト ボックス 1054">
          <a:extLst>
            <a:ext uri="{FF2B5EF4-FFF2-40B4-BE49-F238E27FC236}">
              <a16:creationId xmlns:a16="http://schemas.microsoft.com/office/drawing/2014/main" id="{F6BDDABB-1DD8-4D53-83F4-7AC6EFC78FC9}"/>
            </a:ext>
          </a:extLst>
        </xdr:cNvPr>
        <xdr:cNvSpPr txBox="1"/>
      </xdr:nvSpPr>
      <xdr:spPr>
        <a:xfrm>
          <a:off x="80645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84</xdr:row>
      <xdr:rowOff>95069</xdr:rowOff>
    </xdr:from>
    <xdr:to>
      <xdr:col>24</xdr:col>
      <xdr:colOff>114300</xdr:colOff>
      <xdr:row>85</xdr:row>
      <xdr:rowOff>25219</xdr:rowOff>
    </xdr:to>
    <xdr:sp macro="" textlink="">
      <xdr:nvSpPr>
        <xdr:cNvPr id="1056" name="楕円 1055">
          <a:extLst>
            <a:ext uri="{FF2B5EF4-FFF2-40B4-BE49-F238E27FC236}">
              <a16:creationId xmlns:a16="http://schemas.microsoft.com/office/drawing/2014/main" id="{8D48ACA8-4D7C-4570-9324-399877C5F620}"/>
            </a:ext>
          </a:extLst>
        </xdr:cNvPr>
        <xdr:cNvSpPr/>
      </xdr:nvSpPr>
      <xdr:spPr>
        <a:xfrm>
          <a:off x="3898900" y="144968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84</xdr:row>
      <xdr:rowOff>73496</xdr:rowOff>
    </xdr:from>
    <xdr:ext cx="405111" cy="259045"/>
    <xdr:sp macro="" textlink="">
      <xdr:nvSpPr>
        <xdr:cNvPr id="1057" name="【公営住宅】&#10;有形固定資産減価償却率該当値テキスト">
          <a:extLst>
            <a:ext uri="{FF2B5EF4-FFF2-40B4-BE49-F238E27FC236}">
              <a16:creationId xmlns:a16="http://schemas.microsoft.com/office/drawing/2014/main" id="{4C84692E-D0CC-4A7B-A5BA-B7B7442A531F}"/>
            </a:ext>
          </a:extLst>
        </xdr:cNvPr>
        <xdr:cNvSpPr txBox="1"/>
      </xdr:nvSpPr>
      <xdr:spPr>
        <a:xfrm>
          <a:off x="3987800" y="144752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84</xdr:row>
      <xdr:rowOff>80373</xdr:rowOff>
    </xdr:from>
    <xdr:to>
      <xdr:col>20</xdr:col>
      <xdr:colOff>38100</xdr:colOff>
      <xdr:row>85</xdr:row>
      <xdr:rowOff>10523</xdr:rowOff>
    </xdr:to>
    <xdr:sp macro="" textlink="">
      <xdr:nvSpPr>
        <xdr:cNvPr id="1058" name="楕円 1057">
          <a:extLst>
            <a:ext uri="{FF2B5EF4-FFF2-40B4-BE49-F238E27FC236}">
              <a16:creationId xmlns:a16="http://schemas.microsoft.com/office/drawing/2014/main" id="{C1336CBA-3EB9-4785-A0E1-61E690831623}"/>
            </a:ext>
          </a:extLst>
        </xdr:cNvPr>
        <xdr:cNvSpPr/>
      </xdr:nvSpPr>
      <xdr:spPr>
        <a:xfrm>
          <a:off x="3203575" y="14482173"/>
          <a:ext cx="7302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84</xdr:row>
      <xdr:rowOff>131173</xdr:rowOff>
    </xdr:from>
    <xdr:to>
      <xdr:col>24</xdr:col>
      <xdr:colOff>63500</xdr:colOff>
      <xdr:row>84</xdr:row>
      <xdr:rowOff>145869</xdr:rowOff>
    </xdr:to>
    <xdr:cxnSp macro="">
      <xdr:nvCxnSpPr>
        <xdr:cNvPr id="1059" name="直線コネクタ 1058">
          <a:extLst>
            <a:ext uri="{FF2B5EF4-FFF2-40B4-BE49-F238E27FC236}">
              <a16:creationId xmlns:a16="http://schemas.microsoft.com/office/drawing/2014/main" id="{F618E668-8D5A-48BF-BA28-4C936933BF80}"/>
            </a:ext>
          </a:extLst>
        </xdr:cNvPr>
        <xdr:cNvCxnSpPr/>
      </xdr:nvCxnSpPr>
      <xdr:spPr>
        <a:xfrm>
          <a:off x="3235325" y="14532973"/>
          <a:ext cx="714375" cy="146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84</xdr:row>
      <xdr:rowOff>158750</xdr:rowOff>
    </xdr:from>
    <xdr:to>
      <xdr:col>15</xdr:col>
      <xdr:colOff>101600</xdr:colOff>
      <xdr:row>85</xdr:row>
      <xdr:rowOff>88900</xdr:rowOff>
    </xdr:to>
    <xdr:sp macro="" textlink="">
      <xdr:nvSpPr>
        <xdr:cNvPr id="1060" name="楕円 1059">
          <a:extLst>
            <a:ext uri="{FF2B5EF4-FFF2-40B4-BE49-F238E27FC236}">
              <a16:creationId xmlns:a16="http://schemas.microsoft.com/office/drawing/2014/main" id="{D4E6603A-0E3A-403B-A182-893473A701EA}"/>
            </a:ext>
          </a:extLst>
        </xdr:cNvPr>
        <xdr:cNvSpPr/>
      </xdr:nvSpPr>
      <xdr:spPr>
        <a:xfrm>
          <a:off x="2428875" y="145605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84</xdr:row>
      <xdr:rowOff>131173</xdr:rowOff>
    </xdr:from>
    <xdr:to>
      <xdr:col>19</xdr:col>
      <xdr:colOff>177800</xdr:colOff>
      <xdr:row>85</xdr:row>
      <xdr:rowOff>38100</xdr:rowOff>
    </xdr:to>
    <xdr:cxnSp macro="">
      <xdr:nvCxnSpPr>
        <xdr:cNvPr id="1061" name="直線コネクタ 1060">
          <a:extLst>
            <a:ext uri="{FF2B5EF4-FFF2-40B4-BE49-F238E27FC236}">
              <a16:creationId xmlns:a16="http://schemas.microsoft.com/office/drawing/2014/main" id="{075B34D6-991A-4845-957D-177E7024A55E}"/>
            </a:ext>
          </a:extLst>
        </xdr:cNvPr>
        <xdr:cNvCxnSpPr/>
      </xdr:nvCxnSpPr>
      <xdr:spPr>
        <a:xfrm flipV="1">
          <a:off x="2479675" y="14532973"/>
          <a:ext cx="755650" cy="783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85</xdr:row>
      <xdr:rowOff>77107</xdr:rowOff>
    </xdr:from>
    <xdr:to>
      <xdr:col>10</xdr:col>
      <xdr:colOff>165100</xdr:colOff>
      <xdr:row>86</xdr:row>
      <xdr:rowOff>7257</xdr:rowOff>
    </xdr:to>
    <xdr:sp macro="" textlink="">
      <xdr:nvSpPr>
        <xdr:cNvPr id="1062" name="楕円 1061">
          <a:extLst>
            <a:ext uri="{FF2B5EF4-FFF2-40B4-BE49-F238E27FC236}">
              <a16:creationId xmlns:a16="http://schemas.microsoft.com/office/drawing/2014/main" id="{561851D3-C5F5-4BCE-BD64-1064B432AFF4}"/>
            </a:ext>
          </a:extLst>
        </xdr:cNvPr>
        <xdr:cNvSpPr/>
      </xdr:nvSpPr>
      <xdr:spPr>
        <a:xfrm>
          <a:off x="1682750" y="146503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85</xdr:row>
      <xdr:rowOff>38100</xdr:rowOff>
    </xdr:from>
    <xdr:to>
      <xdr:col>15</xdr:col>
      <xdr:colOff>50800</xdr:colOff>
      <xdr:row>85</xdr:row>
      <xdr:rowOff>127907</xdr:rowOff>
    </xdr:to>
    <xdr:cxnSp macro="">
      <xdr:nvCxnSpPr>
        <xdr:cNvPr id="1063" name="直線コネクタ 1062">
          <a:extLst>
            <a:ext uri="{FF2B5EF4-FFF2-40B4-BE49-F238E27FC236}">
              <a16:creationId xmlns:a16="http://schemas.microsoft.com/office/drawing/2014/main" id="{97BE821D-D99F-4076-B929-15D3C6B535F1}"/>
            </a:ext>
          </a:extLst>
        </xdr:cNvPr>
        <xdr:cNvCxnSpPr/>
      </xdr:nvCxnSpPr>
      <xdr:spPr>
        <a:xfrm flipV="1">
          <a:off x="1733550" y="14611350"/>
          <a:ext cx="746125" cy="898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85</xdr:row>
      <xdr:rowOff>37919</xdr:rowOff>
    </xdr:from>
    <xdr:to>
      <xdr:col>6</xdr:col>
      <xdr:colOff>38100</xdr:colOff>
      <xdr:row>85</xdr:row>
      <xdr:rowOff>139519</xdr:rowOff>
    </xdr:to>
    <xdr:sp macro="" textlink="">
      <xdr:nvSpPr>
        <xdr:cNvPr id="1064" name="楕円 1063">
          <a:extLst>
            <a:ext uri="{FF2B5EF4-FFF2-40B4-BE49-F238E27FC236}">
              <a16:creationId xmlns:a16="http://schemas.microsoft.com/office/drawing/2014/main" id="{0906CB37-2FF9-4AEF-ACC5-924BEE02E36E}"/>
            </a:ext>
          </a:extLst>
        </xdr:cNvPr>
        <xdr:cNvSpPr/>
      </xdr:nvSpPr>
      <xdr:spPr>
        <a:xfrm>
          <a:off x="936625" y="14611169"/>
          <a:ext cx="7302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85</xdr:row>
      <xdr:rowOff>88719</xdr:rowOff>
    </xdr:from>
    <xdr:to>
      <xdr:col>10</xdr:col>
      <xdr:colOff>114300</xdr:colOff>
      <xdr:row>85</xdr:row>
      <xdr:rowOff>127907</xdr:rowOff>
    </xdr:to>
    <xdr:cxnSp macro="">
      <xdr:nvCxnSpPr>
        <xdr:cNvPr id="1065" name="直線コネクタ 1064">
          <a:extLst>
            <a:ext uri="{FF2B5EF4-FFF2-40B4-BE49-F238E27FC236}">
              <a16:creationId xmlns:a16="http://schemas.microsoft.com/office/drawing/2014/main" id="{4229B7DF-F1B4-4DB6-BB79-2CBDD8376551}"/>
            </a:ext>
          </a:extLst>
        </xdr:cNvPr>
        <xdr:cNvCxnSpPr/>
      </xdr:nvCxnSpPr>
      <xdr:spPr>
        <a:xfrm>
          <a:off x="968375" y="14661969"/>
          <a:ext cx="765175" cy="391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81</xdr:row>
      <xdr:rowOff>76035</xdr:rowOff>
    </xdr:from>
    <xdr:ext cx="405111" cy="259045"/>
    <xdr:sp macro="" textlink="">
      <xdr:nvSpPr>
        <xdr:cNvPr id="1066" name="n_1aveValue【公営住宅】&#10;有形固定資産減価償却率">
          <a:extLst>
            <a:ext uri="{FF2B5EF4-FFF2-40B4-BE49-F238E27FC236}">
              <a16:creationId xmlns:a16="http://schemas.microsoft.com/office/drawing/2014/main" id="{F0CE0494-6147-40EC-98F8-C5BDA8AC4462}"/>
            </a:ext>
          </a:extLst>
        </xdr:cNvPr>
        <xdr:cNvSpPr txBox="1"/>
      </xdr:nvSpPr>
      <xdr:spPr>
        <a:xfrm>
          <a:off x="3067694" y="1396348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81</xdr:row>
      <xdr:rowOff>85833</xdr:rowOff>
    </xdr:from>
    <xdr:ext cx="405111" cy="259045"/>
    <xdr:sp macro="" textlink="">
      <xdr:nvSpPr>
        <xdr:cNvPr id="1067" name="n_2aveValue【公営住宅】&#10;有形固定資産減価償却率">
          <a:extLst>
            <a:ext uri="{FF2B5EF4-FFF2-40B4-BE49-F238E27FC236}">
              <a16:creationId xmlns:a16="http://schemas.microsoft.com/office/drawing/2014/main" id="{6D7E3195-1895-48DC-BD64-5EE26D94C605}"/>
            </a:ext>
          </a:extLst>
        </xdr:cNvPr>
        <xdr:cNvSpPr txBox="1"/>
      </xdr:nvSpPr>
      <xdr:spPr>
        <a:xfrm>
          <a:off x="2305694" y="139732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81</xdr:row>
      <xdr:rowOff>69504</xdr:rowOff>
    </xdr:from>
    <xdr:ext cx="405111" cy="259045"/>
    <xdr:sp macro="" textlink="">
      <xdr:nvSpPr>
        <xdr:cNvPr id="1068" name="n_3aveValue【公営住宅】&#10;有形固定資産減価償却率">
          <a:extLst>
            <a:ext uri="{FF2B5EF4-FFF2-40B4-BE49-F238E27FC236}">
              <a16:creationId xmlns:a16="http://schemas.microsoft.com/office/drawing/2014/main" id="{AF29FED8-5CFD-4801-AA63-48E580FD8B00}"/>
            </a:ext>
          </a:extLst>
        </xdr:cNvPr>
        <xdr:cNvSpPr txBox="1"/>
      </xdr:nvSpPr>
      <xdr:spPr>
        <a:xfrm>
          <a:off x="1559569" y="1395695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81</xdr:row>
      <xdr:rowOff>35214</xdr:rowOff>
    </xdr:from>
    <xdr:ext cx="405111" cy="259045"/>
    <xdr:sp macro="" textlink="">
      <xdr:nvSpPr>
        <xdr:cNvPr id="1069" name="n_4aveValue【公営住宅】&#10;有形固定資産減価償却率">
          <a:extLst>
            <a:ext uri="{FF2B5EF4-FFF2-40B4-BE49-F238E27FC236}">
              <a16:creationId xmlns:a16="http://schemas.microsoft.com/office/drawing/2014/main" id="{4D560BB9-A78F-48E7-AF04-7EBC281F231B}"/>
            </a:ext>
          </a:extLst>
        </xdr:cNvPr>
        <xdr:cNvSpPr txBox="1"/>
      </xdr:nvSpPr>
      <xdr:spPr>
        <a:xfrm>
          <a:off x="813444" y="139226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85</xdr:row>
      <xdr:rowOff>1650</xdr:rowOff>
    </xdr:from>
    <xdr:ext cx="405111" cy="259045"/>
    <xdr:sp macro="" textlink="">
      <xdr:nvSpPr>
        <xdr:cNvPr id="1070" name="n_1mainValue【公営住宅】&#10;有形固定資産減価償却率">
          <a:extLst>
            <a:ext uri="{FF2B5EF4-FFF2-40B4-BE49-F238E27FC236}">
              <a16:creationId xmlns:a16="http://schemas.microsoft.com/office/drawing/2014/main" id="{86E52215-9D05-497A-B4BA-676555E420E9}"/>
            </a:ext>
          </a:extLst>
        </xdr:cNvPr>
        <xdr:cNvSpPr txBox="1"/>
      </xdr:nvSpPr>
      <xdr:spPr>
        <a:xfrm>
          <a:off x="3067694" y="145749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85</xdr:row>
      <xdr:rowOff>80027</xdr:rowOff>
    </xdr:from>
    <xdr:ext cx="405111" cy="259045"/>
    <xdr:sp macro="" textlink="">
      <xdr:nvSpPr>
        <xdr:cNvPr id="1071" name="n_2mainValue【公営住宅】&#10;有形固定資産減価償却率">
          <a:extLst>
            <a:ext uri="{FF2B5EF4-FFF2-40B4-BE49-F238E27FC236}">
              <a16:creationId xmlns:a16="http://schemas.microsoft.com/office/drawing/2014/main" id="{83181839-252B-4511-ACBC-4BEF0016EDA6}"/>
            </a:ext>
          </a:extLst>
        </xdr:cNvPr>
        <xdr:cNvSpPr txBox="1"/>
      </xdr:nvSpPr>
      <xdr:spPr>
        <a:xfrm>
          <a:off x="2305694" y="146532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85</xdr:row>
      <xdr:rowOff>169834</xdr:rowOff>
    </xdr:from>
    <xdr:ext cx="405111" cy="259045"/>
    <xdr:sp macro="" textlink="">
      <xdr:nvSpPr>
        <xdr:cNvPr id="1072" name="n_3mainValue【公営住宅】&#10;有形固定資産減価償却率">
          <a:extLst>
            <a:ext uri="{FF2B5EF4-FFF2-40B4-BE49-F238E27FC236}">
              <a16:creationId xmlns:a16="http://schemas.microsoft.com/office/drawing/2014/main" id="{131E1AEB-7B6B-4EA6-A44A-F838BF3798EC}"/>
            </a:ext>
          </a:extLst>
        </xdr:cNvPr>
        <xdr:cNvSpPr txBox="1"/>
      </xdr:nvSpPr>
      <xdr:spPr>
        <a:xfrm>
          <a:off x="1559569" y="1474308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85</xdr:row>
      <xdr:rowOff>130646</xdr:rowOff>
    </xdr:from>
    <xdr:ext cx="405111" cy="259045"/>
    <xdr:sp macro="" textlink="">
      <xdr:nvSpPr>
        <xdr:cNvPr id="1073" name="n_4mainValue【公営住宅】&#10;有形固定資産減価償却率">
          <a:extLst>
            <a:ext uri="{FF2B5EF4-FFF2-40B4-BE49-F238E27FC236}">
              <a16:creationId xmlns:a16="http://schemas.microsoft.com/office/drawing/2014/main" id="{3A138304-3620-423C-BE34-1DB0A8B7D282}"/>
            </a:ext>
          </a:extLst>
        </xdr:cNvPr>
        <xdr:cNvSpPr txBox="1"/>
      </xdr:nvSpPr>
      <xdr:spPr>
        <a:xfrm>
          <a:off x="813444" y="147038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1074" name="正方形/長方形 1073">
          <a:extLst>
            <a:ext uri="{FF2B5EF4-FFF2-40B4-BE49-F238E27FC236}">
              <a16:creationId xmlns:a16="http://schemas.microsoft.com/office/drawing/2014/main" id="{3E1098CF-E5A9-4B27-AAE2-D8D5CA84F06B}"/>
            </a:ext>
          </a:extLst>
        </xdr:cNvPr>
        <xdr:cNvSpPr/>
      </xdr:nvSpPr>
      <xdr:spPr>
        <a:xfrm>
          <a:off x="5632450" y="11811000"/>
          <a:ext cx="4010025"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72</xdr:row>
      <xdr:rowOff>127000</xdr:rowOff>
    </xdr:from>
    <xdr:to>
      <xdr:col>43</xdr:col>
      <xdr:colOff>63500</xdr:colOff>
      <xdr:row>74</xdr:row>
      <xdr:rowOff>38100</xdr:rowOff>
    </xdr:to>
    <xdr:sp macro="" textlink="">
      <xdr:nvSpPr>
        <xdr:cNvPr id="1075" name="正方形/長方形 1074">
          <a:extLst>
            <a:ext uri="{FF2B5EF4-FFF2-40B4-BE49-F238E27FC236}">
              <a16:creationId xmlns:a16="http://schemas.microsoft.com/office/drawing/2014/main" id="{57A35CB1-7CE7-4633-B377-A360166D3FBB}"/>
            </a:ext>
          </a:extLst>
        </xdr:cNvPr>
        <xdr:cNvSpPr/>
      </xdr:nvSpPr>
      <xdr:spPr>
        <a:xfrm>
          <a:off x="5730875" y="124714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73</xdr:row>
      <xdr:rowOff>158750</xdr:rowOff>
    </xdr:from>
    <xdr:to>
      <xdr:col>43</xdr:col>
      <xdr:colOff>63500</xdr:colOff>
      <xdr:row>75</xdr:row>
      <xdr:rowOff>69850</xdr:rowOff>
    </xdr:to>
    <xdr:sp macro="" textlink="">
      <xdr:nvSpPr>
        <xdr:cNvPr id="1076" name="正方形/長方形 1075">
          <a:extLst>
            <a:ext uri="{FF2B5EF4-FFF2-40B4-BE49-F238E27FC236}">
              <a16:creationId xmlns:a16="http://schemas.microsoft.com/office/drawing/2014/main" id="{B98DC1C0-B12A-499B-93A9-38CE3652805B}"/>
            </a:ext>
          </a:extLst>
        </xdr:cNvPr>
        <xdr:cNvSpPr/>
      </xdr:nvSpPr>
      <xdr:spPr>
        <a:xfrm>
          <a:off x="5730875" y="126746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34/154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72</xdr:row>
      <xdr:rowOff>127000</xdr:rowOff>
    </xdr:from>
    <xdr:to>
      <xdr:col>48</xdr:col>
      <xdr:colOff>127000</xdr:colOff>
      <xdr:row>74</xdr:row>
      <xdr:rowOff>38100</xdr:rowOff>
    </xdr:to>
    <xdr:sp macro="" textlink="">
      <xdr:nvSpPr>
        <xdr:cNvPr id="1077" name="正方形/長方形 1076">
          <a:extLst>
            <a:ext uri="{FF2B5EF4-FFF2-40B4-BE49-F238E27FC236}">
              <a16:creationId xmlns:a16="http://schemas.microsoft.com/office/drawing/2014/main" id="{D95FC31F-AA4C-4557-BB65-68ACB57CDB31}"/>
            </a:ext>
          </a:extLst>
        </xdr:cNvPr>
        <xdr:cNvSpPr/>
      </xdr:nvSpPr>
      <xdr:spPr>
        <a:xfrm>
          <a:off x="6604000" y="124714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73</xdr:row>
      <xdr:rowOff>158750</xdr:rowOff>
    </xdr:from>
    <xdr:to>
      <xdr:col>48</xdr:col>
      <xdr:colOff>127000</xdr:colOff>
      <xdr:row>75</xdr:row>
      <xdr:rowOff>69850</xdr:rowOff>
    </xdr:to>
    <xdr:sp macro="" textlink="">
      <xdr:nvSpPr>
        <xdr:cNvPr id="1078" name="正方形/長方形 1077">
          <a:extLst>
            <a:ext uri="{FF2B5EF4-FFF2-40B4-BE49-F238E27FC236}">
              <a16:creationId xmlns:a16="http://schemas.microsoft.com/office/drawing/2014/main" id="{CECC3511-08E6-4283-92B0-F4E849BCA7F4}"/>
            </a:ext>
          </a:extLst>
        </xdr:cNvPr>
        <xdr:cNvSpPr/>
      </xdr:nvSpPr>
      <xdr:spPr>
        <a:xfrm>
          <a:off x="6604000" y="126746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0.803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72</xdr:row>
      <xdr:rowOff>127000</xdr:rowOff>
    </xdr:from>
    <xdr:to>
      <xdr:col>54</xdr:col>
      <xdr:colOff>127000</xdr:colOff>
      <xdr:row>74</xdr:row>
      <xdr:rowOff>38100</xdr:rowOff>
    </xdr:to>
    <xdr:sp macro="" textlink="">
      <xdr:nvSpPr>
        <xdr:cNvPr id="1079" name="正方形/長方形 1078">
          <a:extLst>
            <a:ext uri="{FF2B5EF4-FFF2-40B4-BE49-F238E27FC236}">
              <a16:creationId xmlns:a16="http://schemas.microsoft.com/office/drawing/2014/main" id="{2C6C6C8B-80BC-4B4A-82BA-EF5B1C528EA9}"/>
            </a:ext>
          </a:extLst>
        </xdr:cNvPr>
        <xdr:cNvSpPr/>
      </xdr:nvSpPr>
      <xdr:spPr>
        <a:xfrm>
          <a:off x="7575550" y="124714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46</xdr:col>
      <xdr:colOff>127000</xdr:colOff>
      <xdr:row>73</xdr:row>
      <xdr:rowOff>158750</xdr:rowOff>
    </xdr:from>
    <xdr:to>
      <xdr:col>54</xdr:col>
      <xdr:colOff>127000</xdr:colOff>
      <xdr:row>75</xdr:row>
      <xdr:rowOff>69850</xdr:rowOff>
    </xdr:to>
    <xdr:sp macro="" textlink="">
      <xdr:nvSpPr>
        <xdr:cNvPr id="1080" name="正方形/長方形 1079">
          <a:extLst>
            <a:ext uri="{FF2B5EF4-FFF2-40B4-BE49-F238E27FC236}">
              <a16:creationId xmlns:a16="http://schemas.microsoft.com/office/drawing/2014/main" id="{1EF1F552-E6A2-41DE-8A5C-34D9387F4390}"/>
            </a:ext>
          </a:extLst>
        </xdr:cNvPr>
        <xdr:cNvSpPr/>
      </xdr:nvSpPr>
      <xdr:spPr>
        <a:xfrm>
          <a:off x="7575550" y="126746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1081" name="正方形/長方形 1080">
          <a:extLst>
            <a:ext uri="{FF2B5EF4-FFF2-40B4-BE49-F238E27FC236}">
              <a16:creationId xmlns:a16="http://schemas.microsoft.com/office/drawing/2014/main" id="{87505255-D3FA-493A-B91F-118B0852D699}"/>
            </a:ext>
          </a:extLst>
        </xdr:cNvPr>
        <xdr:cNvSpPr/>
      </xdr:nvSpPr>
      <xdr:spPr>
        <a:xfrm>
          <a:off x="5632450" y="12954000"/>
          <a:ext cx="4010025"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1082" name="テキスト ボックス 1081">
          <a:extLst>
            <a:ext uri="{FF2B5EF4-FFF2-40B4-BE49-F238E27FC236}">
              <a16:creationId xmlns:a16="http://schemas.microsoft.com/office/drawing/2014/main" id="{F03F9CE1-B572-4B5A-A350-DF79A11786A7}"/>
            </a:ext>
          </a:extLst>
        </xdr:cNvPr>
        <xdr:cNvSpPr txBox="1"/>
      </xdr:nvSpPr>
      <xdr:spPr>
        <a:xfrm>
          <a:off x="5594350" y="1276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1083" name="直線コネクタ 1082">
          <a:extLst>
            <a:ext uri="{FF2B5EF4-FFF2-40B4-BE49-F238E27FC236}">
              <a16:creationId xmlns:a16="http://schemas.microsoft.com/office/drawing/2014/main" id="{62B6ECFE-7ACA-4AC9-94D8-90283C8B94C1}"/>
            </a:ext>
          </a:extLst>
        </xdr:cNvPr>
        <xdr:cNvCxnSpPr/>
      </xdr:nvCxnSpPr>
      <xdr:spPr>
        <a:xfrm>
          <a:off x="5632450" y="15240000"/>
          <a:ext cx="39719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114300</xdr:rowOff>
    </xdr:from>
    <xdr:to>
      <xdr:col>59</xdr:col>
      <xdr:colOff>50800</xdr:colOff>
      <xdr:row>86</xdr:row>
      <xdr:rowOff>114300</xdr:rowOff>
    </xdr:to>
    <xdr:cxnSp macro="">
      <xdr:nvCxnSpPr>
        <xdr:cNvPr id="1084" name="直線コネクタ 1083">
          <a:extLst>
            <a:ext uri="{FF2B5EF4-FFF2-40B4-BE49-F238E27FC236}">
              <a16:creationId xmlns:a16="http://schemas.microsoft.com/office/drawing/2014/main" id="{1B234F01-C357-4A78-BC7B-60C4935FC7FF}"/>
            </a:ext>
          </a:extLst>
        </xdr:cNvPr>
        <xdr:cNvCxnSpPr/>
      </xdr:nvCxnSpPr>
      <xdr:spPr>
        <a:xfrm>
          <a:off x="5632450" y="14859000"/>
          <a:ext cx="39719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143527</xdr:rowOff>
    </xdr:from>
    <xdr:ext cx="467179" cy="259045"/>
    <xdr:sp macro="" textlink="">
      <xdr:nvSpPr>
        <xdr:cNvPr id="1085" name="テキスト ボックス 1084">
          <a:extLst>
            <a:ext uri="{FF2B5EF4-FFF2-40B4-BE49-F238E27FC236}">
              <a16:creationId xmlns:a16="http://schemas.microsoft.com/office/drawing/2014/main" id="{BDA56C68-CE30-4C74-818C-F76839A4C1A7}"/>
            </a:ext>
          </a:extLst>
        </xdr:cNvPr>
        <xdr:cNvSpPr txBox="1"/>
      </xdr:nvSpPr>
      <xdr:spPr>
        <a:xfrm>
          <a:off x="5222421" y="1471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84</xdr:row>
      <xdr:rowOff>76200</xdr:rowOff>
    </xdr:from>
    <xdr:to>
      <xdr:col>59</xdr:col>
      <xdr:colOff>50800</xdr:colOff>
      <xdr:row>84</xdr:row>
      <xdr:rowOff>76200</xdr:rowOff>
    </xdr:to>
    <xdr:cxnSp macro="">
      <xdr:nvCxnSpPr>
        <xdr:cNvPr id="1086" name="直線コネクタ 1085">
          <a:extLst>
            <a:ext uri="{FF2B5EF4-FFF2-40B4-BE49-F238E27FC236}">
              <a16:creationId xmlns:a16="http://schemas.microsoft.com/office/drawing/2014/main" id="{62854FAE-11B0-40CC-A32F-E25E691F4771}"/>
            </a:ext>
          </a:extLst>
        </xdr:cNvPr>
        <xdr:cNvCxnSpPr/>
      </xdr:nvCxnSpPr>
      <xdr:spPr>
        <a:xfrm>
          <a:off x="5632450" y="14478000"/>
          <a:ext cx="39719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83</xdr:row>
      <xdr:rowOff>105427</xdr:rowOff>
    </xdr:from>
    <xdr:ext cx="531299" cy="259045"/>
    <xdr:sp macro="" textlink="">
      <xdr:nvSpPr>
        <xdr:cNvPr id="1087" name="テキスト ボックス 1086">
          <a:extLst>
            <a:ext uri="{FF2B5EF4-FFF2-40B4-BE49-F238E27FC236}">
              <a16:creationId xmlns:a16="http://schemas.microsoft.com/office/drawing/2014/main" id="{7EF2386C-36C7-4712-9671-1770643F4B99}"/>
            </a:ext>
          </a:extLst>
        </xdr:cNvPr>
        <xdr:cNvSpPr txBox="1"/>
      </xdr:nvSpPr>
      <xdr:spPr>
        <a:xfrm>
          <a:off x="5177351" y="1433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82</xdr:row>
      <xdr:rowOff>38100</xdr:rowOff>
    </xdr:from>
    <xdr:to>
      <xdr:col>59</xdr:col>
      <xdr:colOff>50800</xdr:colOff>
      <xdr:row>82</xdr:row>
      <xdr:rowOff>38100</xdr:rowOff>
    </xdr:to>
    <xdr:cxnSp macro="">
      <xdr:nvCxnSpPr>
        <xdr:cNvPr id="1088" name="直線コネクタ 1087">
          <a:extLst>
            <a:ext uri="{FF2B5EF4-FFF2-40B4-BE49-F238E27FC236}">
              <a16:creationId xmlns:a16="http://schemas.microsoft.com/office/drawing/2014/main" id="{F7599242-2E67-4191-AFC5-E7346D449384}"/>
            </a:ext>
          </a:extLst>
        </xdr:cNvPr>
        <xdr:cNvCxnSpPr/>
      </xdr:nvCxnSpPr>
      <xdr:spPr>
        <a:xfrm>
          <a:off x="5632450" y="14097000"/>
          <a:ext cx="39719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81</xdr:row>
      <xdr:rowOff>67327</xdr:rowOff>
    </xdr:from>
    <xdr:ext cx="531299" cy="259045"/>
    <xdr:sp macro="" textlink="">
      <xdr:nvSpPr>
        <xdr:cNvPr id="1089" name="テキスト ボックス 1088">
          <a:extLst>
            <a:ext uri="{FF2B5EF4-FFF2-40B4-BE49-F238E27FC236}">
              <a16:creationId xmlns:a16="http://schemas.microsoft.com/office/drawing/2014/main" id="{0FAD67F4-B09E-4D50-B58F-7E5BD2ED742E}"/>
            </a:ext>
          </a:extLst>
        </xdr:cNvPr>
        <xdr:cNvSpPr txBox="1"/>
      </xdr:nvSpPr>
      <xdr:spPr>
        <a:xfrm>
          <a:off x="5177351" y="1395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0</xdr:rowOff>
    </xdr:from>
    <xdr:to>
      <xdr:col>59</xdr:col>
      <xdr:colOff>50800</xdr:colOff>
      <xdr:row>80</xdr:row>
      <xdr:rowOff>0</xdr:rowOff>
    </xdr:to>
    <xdr:cxnSp macro="">
      <xdr:nvCxnSpPr>
        <xdr:cNvPr id="1090" name="直線コネクタ 1089">
          <a:extLst>
            <a:ext uri="{FF2B5EF4-FFF2-40B4-BE49-F238E27FC236}">
              <a16:creationId xmlns:a16="http://schemas.microsoft.com/office/drawing/2014/main" id="{1368E61A-F6ED-453D-944D-69A9CB5E3CCF}"/>
            </a:ext>
          </a:extLst>
        </xdr:cNvPr>
        <xdr:cNvCxnSpPr/>
      </xdr:nvCxnSpPr>
      <xdr:spPr>
        <a:xfrm>
          <a:off x="5632450" y="13716000"/>
          <a:ext cx="39719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79</xdr:row>
      <xdr:rowOff>29227</xdr:rowOff>
    </xdr:from>
    <xdr:ext cx="531299" cy="259045"/>
    <xdr:sp macro="" textlink="">
      <xdr:nvSpPr>
        <xdr:cNvPr id="1091" name="テキスト ボックス 1090">
          <a:extLst>
            <a:ext uri="{FF2B5EF4-FFF2-40B4-BE49-F238E27FC236}">
              <a16:creationId xmlns:a16="http://schemas.microsoft.com/office/drawing/2014/main" id="{9AC9BA32-240C-4974-9FE8-1B3CB73CE667}"/>
            </a:ext>
          </a:extLst>
        </xdr:cNvPr>
        <xdr:cNvSpPr txBox="1"/>
      </xdr:nvSpPr>
      <xdr:spPr>
        <a:xfrm>
          <a:off x="5177351" y="1357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133350</xdr:rowOff>
    </xdr:from>
    <xdr:to>
      <xdr:col>59</xdr:col>
      <xdr:colOff>50800</xdr:colOff>
      <xdr:row>77</xdr:row>
      <xdr:rowOff>133350</xdr:rowOff>
    </xdr:to>
    <xdr:cxnSp macro="">
      <xdr:nvCxnSpPr>
        <xdr:cNvPr id="1092" name="直線コネクタ 1091">
          <a:extLst>
            <a:ext uri="{FF2B5EF4-FFF2-40B4-BE49-F238E27FC236}">
              <a16:creationId xmlns:a16="http://schemas.microsoft.com/office/drawing/2014/main" id="{AD620D88-BF21-46BC-9A35-D071B59034EB}"/>
            </a:ext>
          </a:extLst>
        </xdr:cNvPr>
        <xdr:cNvCxnSpPr/>
      </xdr:nvCxnSpPr>
      <xdr:spPr>
        <a:xfrm>
          <a:off x="5632450" y="13335000"/>
          <a:ext cx="39719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162577</xdr:rowOff>
    </xdr:from>
    <xdr:ext cx="531299" cy="259045"/>
    <xdr:sp macro="" textlink="">
      <xdr:nvSpPr>
        <xdr:cNvPr id="1093" name="テキスト ボックス 1092">
          <a:extLst>
            <a:ext uri="{FF2B5EF4-FFF2-40B4-BE49-F238E27FC236}">
              <a16:creationId xmlns:a16="http://schemas.microsoft.com/office/drawing/2014/main" id="{612CA98A-A3F0-4006-A05B-C5B63D0CF190}"/>
            </a:ext>
          </a:extLst>
        </xdr:cNvPr>
        <xdr:cNvSpPr txBox="1"/>
      </xdr:nvSpPr>
      <xdr:spPr>
        <a:xfrm>
          <a:off x="5177351" y="1319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1094" name="直線コネクタ 1093">
          <a:extLst>
            <a:ext uri="{FF2B5EF4-FFF2-40B4-BE49-F238E27FC236}">
              <a16:creationId xmlns:a16="http://schemas.microsoft.com/office/drawing/2014/main" id="{4027C84E-B2A2-45B1-AFCD-37678CBB9613}"/>
            </a:ext>
          </a:extLst>
        </xdr:cNvPr>
        <xdr:cNvCxnSpPr/>
      </xdr:nvCxnSpPr>
      <xdr:spPr>
        <a:xfrm>
          <a:off x="5632450" y="12954000"/>
          <a:ext cx="39719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74</xdr:row>
      <xdr:rowOff>124477</xdr:rowOff>
    </xdr:from>
    <xdr:ext cx="531299" cy="259045"/>
    <xdr:sp macro="" textlink="">
      <xdr:nvSpPr>
        <xdr:cNvPr id="1095" name="テキスト ボックス 1094">
          <a:extLst>
            <a:ext uri="{FF2B5EF4-FFF2-40B4-BE49-F238E27FC236}">
              <a16:creationId xmlns:a16="http://schemas.microsoft.com/office/drawing/2014/main" id="{44F511CE-BD90-4AF3-9761-3ECB469DCE6A}"/>
            </a:ext>
          </a:extLst>
        </xdr:cNvPr>
        <xdr:cNvSpPr txBox="1"/>
      </xdr:nvSpPr>
      <xdr:spPr>
        <a:xfrm>
          <a:off x="5177351" y="1281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1096" name="【公営住宅】&#10;一人当たり面積グラフ枠">
          <a:extLst>
            <a:ext uri="{FF2B5EF4-FFF2-40B4-BE49-F238E27FC236}">
              <a16:creationId xmlns:a16="http://schemas.microsoft.com/office/drawing/2014/main" id="{D34DE4E2-9C7A-4C12-8587-94CCDD6F44B1}"/>
            </a:ext>
          </a:extLst>
        </xdr:cNvPr>
        <xdr:cNvSpPr/>
      </xdr:nvSpPr>
      <xdr:spPr>
        <a:xfrm>
          <a:off x="5632450" y="12954000"/>
          <a:ext cx="4010025"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77</xdr:row>
      <xdr:rowOff>132131</xdr:rowOff>
    </xdr:from>
    <xdr:to>
      <xdr:col>54</xdr:col>
      <xdr:colOff>189865</xdr:colOff>
      <xdr:row>86</xdr:row>
      <xdr:rowOff>109499</xdr:rowOff>
    </xdr:to>
    <xdr:cxnSp macro="">
      <xdr:nvCxnSpPr>
        <xdr:cNvPr id="1097" name="直線コネクタ 1096">
          <a:extLst>
            <a:ext uri="{FF2B5EF4-FFF2-40B4-BE49-F238E27FC236}">
              <a16:creationId xmlns:a16="http://schemas.microsoft.com/office/drawing/2014/main" id="{2B013178-81F6-41EA-A4E9-A39D7B1A1185}"/>
            </a:ext>
          </a:extLst>
        </xdr:cNvPr>
        <xdr:cNvCxnSpPr/>
      </xdr:nvCxnSpPr>
      <xdr:spPr>
        <a:xfrm flipV="1">
          <a:off x="8905240" y="13333781"/>
          <a:ext cx="0" cy="152041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86</xdr:row>
      <xdr:rowOff>113326</xdr:rowOff>
    </xdr:from>
    <xdr:ext cx="469744" cy="259045"/>
    <xdr:sp macro="" textlink="">
      <xdr:nvSpPr>
        <xdr:cNvPr id="1098" name="【公営住宅】&#10;一人当たり面積最小値テキスト">
          <a:extLst>
            <a:ext uri="{FF2B5EF4-FFF2-40B4-BE49-F238E27FC236}">
              <a16:creationId xmlns:a16="http://schemas.microsoft.com/office/drawing/2014/main" id="{1F8CB6B2-D064-49BE-A8B6-83DE13D02B10}"/>
            </a:ext>
          </a:extLst>
        </xdr:cNvPr>
        <xdr:cNvSpPr txBox="1"/>
      </xdr:nvSpPr>
      <xdr:spPr>
        <a:xfrm>
          <a:off x="8943975" y="1485802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109499</xdr:rowOff>
    </xdr:from>
    <xdr:to>
      <xdr:col>55</xdr:col>
      <xdr:colOff>88900</xdr:colOff>
      <xdr:row>86</xdr:row>
      <xdr:rowOff>109499</xdr:rowOff>
    </xdr:to>
    <xdr:cxnSp macro="">
      <xdr:nvCxnSpPr>
        <xdr:cNvPr id="1099" name="直線コネクタ 1098">
          <a:extLst>
            <a:ext uri="{FF2B5EF4-FFF2-40B4-BE49-F238E27FC236}">
              <a16:creationId xmlns:a16="http://schemas.microsoft.com/office/drawing/2014/main" id="{33E6603F-E6FE-494E-A33A-3CE64077ADFF}"/>
            </a:ext>
          </a:extLst>
        </xdr:cNvPr>
        <xdr:cNvCxnSpPr/>
      </xdr:nvCxnSpPr>
      <xdr:spPr>
        <a:xfrm>
          <a:off x="8845550" y="14854199"/>
          <a:ext cx="1492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76</xdr:row>
      <xdr:rowOff>78808</xdr:rowOff>
    </xdr:from>
    <xdr:ext cx="534377" cy="259045"/>
    <xdr:sp macro="" textlink="">
      <xdr:nvSpPr>
        <xdr:cNvPr id="1100" name="【公営住宅】&#10;一人当たり面積最大値テキスト">
          <a:extLst>
            <a:ext uri="{FF2B5EF4-FFF2-40B4-BE49-F238E27FC236}">
              <a16:creationId xmlns:a16="http://schemas.microsoft.com/office/drawing/2014/main" id="{0237A890-9A15-4F34-A235-97B9733C53ED}"/>
            </a:ext>
          </a:extLst>
        </xdr:cNvPr>
        <xdr:cNvSpPr txBox="1"/>
      </xdr:nvSpPr>
      <xdr:spPr>
        <a:xfrm>
          <a:off x="8943975" y="131090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40.032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77</xdr:row>
      <xdr:rowOff>132131</xdr:rowOff>
    </xdr:from>
    <xdr:to>
      <xdr:col>55</xdr:col>
      <xdr:colOff>88900</xdr:colOff>
      <xdr:row>77</xdr:row>
      <xdr:rowOff>132131</xdr:rowOff>
    </xdr:to>
    <xdr:cxnSp macro="">
      <xdr:nvCxnSpPr>
        <xdr:cNvPr id="1101" name="直線コネクタ 1100">
          <a:extLst>
            <a:ext uri="{FF2B5EF4-FFF2-40B4-BE49-F238E27FC236}">
              <a16:creationId xmlns:a16="http://schemas.microsoft.com/office/drawing/2014/main" id="{D133FF48-A5D0-4D3E-9BF5-78C42669B132}"/>
            </a:ext>
          </a:extLst>
        </xdr:cNvPr>
        <xdr:cNvCxnSpPr/>
      </xdr:nvCxnSpPr>
      <xdr:spPr>
        <a:xfrm>
          <a:off x="8845550" y="13333781"/>
          <a:ext cx="1492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85</xdr:row>
      <xdr:rowOff>31030</xdr:rowOff>
    </xdr:from>
    <xdr:ext cx="469744" cy="259045"/>
    <xdr:sp macro="" textlink="">
      <xdr:nvSpPr>
        <xdr:cNvPr id="1102" name="【公営住宅】&#10;一人当たり面積平均値テキスト">
          <a:extLst>
            <a:ext uri="{FF2B5EF4-FFF2-40B4-BE49-F238E27FC236}">
              <a16:creationId xmlns:a16="http://schemas.microsoft.com/office/drawing/2014/main" id="{924A2C48-888B-4CDD-ACD4-00252AB24F24}"/>
            </a:ext>
          </a:extLst>
        </xdr:cNvPr>
        <xdr:cNvSpPr txBox="1"/>
      </xdr:nvSpPr>
      <xdr:spPr>
        <a:xfrm>
          <a:off x="8943975" y="14604280"/>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4.786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85</xdr:row>
      <xdr:rowOff>52603</xdr:rowOff>
    </xdr:from>
    <xdr:to>
      <xdr:col>55</xdr:col>
      <xdr:colOff>50800</xdr:colOff>
      <xdr:row>85</xdr:row>
      <xdr:rowOff>154203</xdr:rowOff>
    </xdr:to>
    <xdr:sp macro="" textlink="">
      <xdr:nvSpPr>
        <xdr:cNvPr id="1103" name="フローチャート: 判断 1102">
          <a:extLst>
            <a:ext uri="{FF2B5EF4-FFF2-40B4-BE49-F238E27FC236}">
              <a16:creationId xmlns:a16="http://schemas.microsoft.com/office/drawing/2014/main" id="{104368ED-2DCF-459D-AB4B-EC318929D84A}"/>
            </a:ext>
          </a:extLst>
        </xdr:cNvPr>
        <xdr:cNvSpPr/>
      </xdr:nvSpPr>
      <xdr:spPr>
        <a:xfrm>
          <a:off x="8883650" y="14625853"/>
          <a:ext cx="7302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85</xdr:row>
      <xdr:rowOff>53175</xdr:rowOff>
    </xdr:from>
    <xdr:to>
      <xdr:col>50</xdr:col>
      <xdr:colOff>165100</xdr:colOff>
      <xdr:row>85</xdr:row>
      <xdr:rowOff>154775</xdr:rowOff>
    </xdr:to>
    <xdr:sp macro="" textlink="">
      <xdr:nvSpPr>
        <xdr:cNvPr id="1104" name="フローチャート: 判断 1103">
          <a:extLst>
            <a:ext uri="{FF2B5EF4-FFF2-40B4-BE49-F238E27FC236}">
              <a16:creationId xmlns:a16="http://schemas.microsoft.com/office/drawing/2014/main" id="{34313A7C-106B-438E-9112-022676DAF527}"/>
            </a:ext>
          </a:extLst>
        </xdr:cNvPr>
        <xdr:cNvSpPr/>
      </xdr:nvSpPr>
      <xdr:spPr>
        <a:xfrm>
          <a:off x="8159750" y="146264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85</xdr:row>
      <xdr:rowOff>62891</xdr:rowOff>
    </xdr:from>
    <xdr:to>
      <xdr:col>46</xdr:col>
      <xdr:colOff>38100</xdr:colOff>
      <xdr:row>85</xdr:row>
      <xdr:rowOff>164491</xdr:rowOff>
    </xdr:to>
    <xdr:sp macro="" textlink="">
      <xdr:nvSpPr>
        <xdr:cNvPr id="1105" name="フローチャート: 判断 1104">
          <a:extLst>
            <a:ext uri="{FF2B5EF4-FFF2-40B4-BE49-F238E27FC236}">
              <a16:creationId xmlns:a16="http://schemas.microsoft.com/office/drawing/2014/main" id="{BD609721-FFBD-42CC-9112-E8F1E54C39E1}"/>
            </a:ext>
          </a:extLst>
        </xdr:cNvPr>
        <xdr:cNvSpPr/>
      </xdr:nvSpPr>
      <xdr:spPr>
        <a:xfrm>
          <a:off x="7413625" y="14636141"/>
          <a:ext cx="7302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85</xdr:row>
      <xdr:rowOff>61404</xdr:rowOff>
    </xdr:from>
    <xdr:to>
      <xdr:col>41</xdr:col>
      <xdr:colOff>101600</xdr:colOff>
      <xdr:row>85</xdr:row>
      <xdr:rowOff>163004</xdr:rowOff>
    </xdr:to>
    <xdr:sp macro="" textlink="">
      <xdr:nvSpPr>
        <xdr:cNvPr id="1106" name="フローチャート: 判断 1105">
          <a:extLst>
            <a:ext uri="{FF2B5EF4-FFF2-40B4-BE49-F238E27FC236}">
              <a16:creationId xmlns:a16="http://schemas.microsoft.com/office/drawing/2014/main" id="{AC70CEA5-770F-4D8F-B95E-13476D0C9E60}"/>
            </a:ext>
          </a:extLst>
        </xdr:cNvPr>
        <xdr:cNvSpPr/>
      </xdr:nvSpPr>
      <xdr:spPr>
        <a:xfrm>
          <a:off x="6638925" y="146346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85</xdr:row>
      <xdr:rowOff>63728</xdr:rowOff>
    </xdr:from>
    <xdr:to>
      <xdr:col>36</xdr:col>
      <xdr:colOff>165100</xdr:colOff>
      <xdr:row>85</xdr:row>
      <xdr:rowOff>165328</xdr:rowOff>
    </xdr:to>
    <xdr:sp macro="" textlink="">
      <xdr:nvSpPr>
        <xdr:cNvPr id="1107" name="フローチャート: 判断 1106">
          <a:extLst>
            <a:ext uri="{FF2B5EF4-FFF2-40B4-BE49-F238E27FC236}">
              <a16:creationId xmlns:a16="http://schemas.microsoft.com/office/drawing/2014/main" id="{C3461A69-D774-41A7-B787-D896C3842B73}"/>
            </a:ext>
          </a:extLst>
        </xdr:cNvPr>
        <xdr:cNvSpPr/>
      </xdr:nvSpPr>
      <xdr:spPr>
        <a:xfrm>
          <a:off x="5892800" y="146369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1108" name="テキスト ボックス 1107">
          <a:extLst>
            <a:ext uri="{FF2B5EF4-FFF2-40B4-BE49-F238E27FC236}">
              <a16:creationId xmlns:a16="http://schemas.microsoft.com/office/drawing/2014/main" id="{E623EAF8-E62D-4077-AAF1-53B90D42FA4B}"/>
            </a:ext>
          </a:extLst>
        </xdr:cNvPr>
        <xdr:cNvSpPr txBox="1"/>
      </xdr:nvSpPr>
      <xdr:spPr>
        <a:xfrm>
          <a:off x="874395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1109" name="テキスト ボックス 1108">
          <a:extLst>
            <a:ext uri="{FF2B5EF4-FFF2-40B4-BE49-F238E27FC236}">
              <a16:creationId xmlns:a16="http://schemas.microsoft.com/office/drawing/2014/main" id="{FE9ED1B1-4308-4221-B332-36E300E39D9C}"/>
            </a:ext>
          </a:extLst>
        </xdr:cNvPr>
        <xdr:cNvSpPr txBox="1"/>
      </xdr:nvSpPr>
      <xdr:spPr>
        <a:xfrm>
          <a:off x="8048625"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1110" name="テキスト ボックス 1109">
          <a:extLst>
            <a:ext uri="{FF2B5EF4-FFF2-40B4-BE49-F238E27FC236}">
              <a16:creationId xmlns:a16="http://schemas.microsoft.com/office/drawing/2014/main" id="{088527D5-0E90-495D-A565-7676D6857639}"/>
            </a:ext>
          </a:extLst>
        </xdr:cNvPr>
        <xdr:cNvSpPr txBox="1"/>
      </xdr:nvSpPr>
      <xdr:spPr>
        <a:xfrm>
          <a:off x="728345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1111" name="テキスト ボックス 1110">
          <a:extLst>
            <a:ext uri="{FF2B5EF4-FFF2-40B4-BE49-F238E27FC236}">
              <a16:creationId xmlns:a16="http://schemas.microsoft.com/office/drawing/2014/main" id="{A58B18CA-C9ED-4E79-BC02-C422E6DD8823}"/>
            </a:ext>
          </a:extLst>
        </xdr:cNvPr>
        <xdr:cNvSpPr txBox="1"/>
      </xdr:nvSpPr>
      <xdr:spPr>
        <a:xfrm>
          <a:off x="6527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1112" name="テキスト ボックス 1111">
          <a:extLst>
            <a:ext uri="{FF2B5EF4-FFF2-40B4-BE49-F238E27FC236}">
              <a16:creationId xmlns:a16="http://schemas.microsoft.com/office/drawing/2014/main" id="{C9DC4E74-53AE-40CA-BC53-0C324E89BE85}"/>
            </a:ext>
          </a:extLst>
        </xdr:cNvPr>
        <xdr:cNvSpPr txBox="1"/>
      </xdr:nvSpPr>
      <xdr:spPr>
        <a:xfrm>
          <a:off x="5781675"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132575</xdr:rowOff>
    </xdr:from>
    <xdr:to>
      <xdr:col>55</xdr:col>
      <xdr:colOff>50800</xdr:colOff>
      <xdr:row>85</xdr:row>
      <xdr:rowOff>62725</xdr:rowOff>
    </xdr:to>
    <xdr:sp macro="" textlink="">
      <xdr:nvSpPr>
        <xdr:cNvPr id="1113" name="楕円 1112">
          <a:extLst>
            <a:ext uri="{FF2B5EF4-FFF2-40B4-BE49-F238E27FC236}">
              <a16:creationId xmlns:a16="http://schemas.microsoft.com/office/drawing/2014/main" id="{C5CF59DD-DE68-4C7A-97FE-E6945A228F5B}"/>
            </a:ext>
          </a:extLst>
        </xdr:cNvPr>
        <xdr:cNvSpPr/>
      </xdr:nvSpPr>
      <xdr:spPr>
        <a:xfrm>
          <a:off x="8883650" y="14534375"/>
          <a:ext cx="7302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83</xdr:row>
      <xdr:rowOff>155452</xdr:rowOff>
    </xdr:from>
    <xdr:ext cx="469744" cy="259045"/>
    <xdr:sp macro="" textlink="">
      <xdr:nvSpPr>
        <xdr:cNvPr id="1114" name="【公営住宅】&#10;一人当たり面積該当値テキスト">
          <a:extLst>
            <a:ext uri="{FF2B5EF4-FFF2-40B4-BE49-F238E27FC236}">
              <a16:creationId xmlns:a16="http://schemas.microsoft.com/office/drawing/2014/main" id="{E5B0FDF3-8ABD-4FEA-96A5-3077A9B2C65D}"/>
            </a:ext>
          </a:extLst>
        </xdr:cNvPr>
        <xdr:cNvSpPr txBox="1"/>
      </xdr:nvSpPr>
      <xdr:spPr>
        <a:xfrm>
          <a:off x="8943975" y="143858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7.187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84</xdr:row>
      <xdr:rowOff>143015</xdr:rowOff>
    </xdr:from>
    <xdr:to>
      <xdr:col>50</xdr:col>
      <xdr:colOff>165100</xdr:colOff>
      <xdr:row>85</xdr:row>
      <xdr:rowOff>73165</xdr:rowOff>
    </xdr:to>
    <xdr:sp macro="" textlink="">
      <xdr:nvSpPr>
        <xdr:cNvPr id="1115" name="楕円 1114">
          <a:extLst>
            <a:ext uri="{FF2B5EF4-FFF2-40B4-BE49-F238E27FC236}">
              <a16:creationId xmlns:a16="http://schemas.microsoft.com/office/drawing/2014/main" id="{7EDB089C-1833-4B2B-8829-E364DA30012D}"/>
            </a:ext>
          </a:extLst>
        </xdr:cNvPr>
        <xdr:cNvSpPr/>
      </xdr:nvSpPr>
      <xdr:spPr>
        <a:xfrm>
          <a:off x="8159750" y="145448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85</xdr:row>
      <xdr:rowOff>11925</xdr:rowOff>
    </xdr:from>
    <xdr:to>
      <xdr:col>55</xdr:col>
      <xdr:colOff>0</xdr:colOff>
      <xdr:row>85</xdr:row>
      <xdr:rowOff>22365</xdr:rowOff>
    </xdr:to>
    <xdr:cxnSp macro="">
      <xdr:nvCxnSpPr>
        <xdr:cNvPr id="1116" name="直線コネクタ 1115">
          <a:extLst>
            <a:ext uri="{FF2B5EF4-FFF2-40B4-BE49-F238E27FC236}">
              <a16:creationId xmlns:a16="http://schemas.microsoft.com/office/drawing/2014/main" id="{6CEDB031-5005-4034-BB4A-B6EC1F6903B6}"/>
            </a:ext>
          </a:extLst>
        </xdr:cNvPr>
        <xdr:cNvCxnSpPr/>
      </xdr:nvCxnSpPr>
      <xdr:spPr>
        <a:xfrm flipV="1">
          <a:off x="8210550" y="14585175"/>
          <a:ext cx="695325" cy="104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84</xdr:row>
      <xdr:rowOff>161913</xdr:rowOff>
    </xdr:from>
    <xdr:to>
      <xdr:col>46</xdr:col>
      <xdr:colOff>38100</xdr:colOff>
      <xdr:row>85</xdr:row>
      <xdr:rowOff>92063</xdr:rowOff>
    </xdr:to>
    <xdr:sp macro="" textlink="">
      <xdr:nvSpPr>
        <xdr:cNvPr id="1117" name="楕円 1116">
          <a:extLst>
            <a:ext uri="{FF2B5EF4-FFF2-40B4-BE49-F238E27FC236}">
              <a16:creationId xmlns:a16="http://schemas.microsoft.com/office/drawing/2014/main" id="{1822180B-8B3B-49AF-98BE-C8F40E10CED6}"/>
            </a:ext>
          </a:extLst>
        </xdr:cNvPr>
        <xdr:cNvSpPr/>
      </xdr:nvSpPr>
      <xdr:spPr>
        <a:xfrm>
          <a:off x="7413625" y="14563713"/>
          <a:ext cx="7302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85</xdr:row>
      <xdr:rowOff>22365</xdr:rowOff>
    </xdr:from>
    <xdr:to>
      <xdr:col>50</xdr:col>
      <xdr:colOff>114300</xdr:colOff>
      <xdr:row>85</xdr:row>
      <xdr:rowOff>41263</xdr:rowOff>
    </xdr:to>
    <xdr:cxnSp macro="">
      <xdr:nvCxnSpPr>
        <xdr:cNvPr id="1118" name="直線コネクタ 1117">
          <a:extLst>
            <a:ext uri="{FF2B5EF4-FFF2-40B4-BE49-F238E27FC236}">
              <a16:creationId xmlns:a16="http://schemas.microsoft.com/office/drawing/2014/main" id="{AE5BEF20-7E4F-4692-9844-8E222EE1FBA5}"/>
            </a:ext>
          </a:extLst>
        </xdr:cNvPr>
        <xdr:cNvCxnSpPr/>
      </xdr:nvCxnSpPr>
      <xdr:spPr>
        <a:xfrm flipV="1">
          <a:off x="7445375" y="14595615"/>
          <a:ext cx="765175" cy="188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85</xdr:row>
      <xdr:rowOff>18466</xdr:rowOff>
    </xdr:from>
    <xdr:to>
      <xdr:col>41</xdr:col>
      <xdr:colOff>101600</xdr:colOff>
      <xdr:row>85</xdr:row>
      <xdr:rowOff>120066</xdr:rowOff>
    </xdr:to>
    <xdr:sp macro="" textlink="">
      <xdr:nvSpPr>
        <xdr:cNvPr id="1119" name="楕円 1118">
          <a:extLst>
            <a:ext uri="{FF2B5EF4-FFF2-40B4-BE49-F238E27FC236}">
              <a16:creationId xmlns:a16="http://schemas.microsoft.com/office/drawing/2014/main" id="{1263BD98-5DB0-4367-81DB-9CE1681C8BFF}"/>
            </a:ext>
          </a:extLst>
        </xdr:cNvPr>
        <xdr:cNvSpPr/>
      </xdr:nvSpPr>
      <xdr:spPr>
        <a:xfrm>
          <a:off x="6638925" y="145917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85</xdr:row>
      <xdr:rowOff>41263</xdr:rowOff>
    </xdr:from>
    <xdr:to>
      <xdr:col>45</xdr:col>
      <xdr:colOff>177800</xdr:colOff>
      <xdr:row>85</xdr:row>
      <xdr:rowOff>69266</xdr:rowOff>
    </xdr:to>
    <xdr:cxnSp macro="">
      <xdr:nvCxnSpPr>
        <xdr:cNvPr id="1120" name="直線コネクタ 1119">
          <a:extLst>
            <a:ext uri="{FF2B5EF4-FFF2-40B4-BE49-F238E27FC236}">
              <a16:creationId xmlns:a16="http://schemas.microsoft.com/office/drawing/2014/main" id="{CEE2048D-07C6-410D-9091-F6BA1F9E150B}"/>
            </a:ext>
          </a:extLst>
        </xdr:cNvPr>
        <xdr:cNvCxnSpPr/>
      </xdr:nvCxnSpPr>
      <xdr:spPr>
        <a:xfrm flipV="1">
          <a:off x="6689725" y="14614513"/>
          <a:ext cx="755650" cy="280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85</xdr:row>
      <xdr:rowOff>26619</xdr:rowOff>
    </xdr:from>
    <xdr:to>
      <xdr:col>36</xdr:col>
      <xdr:colOff>165100</xdr:colOff>
      <xdr:row>85</xdr:row>
      <xdr:rowOff>128219</xdr:rowOff>
    </xdr:to>
    <xdr:sp macro="" textlink="">
      <xdr:nvSpPr>
        <xdr:cNvPr id="1121" name="楕円 1120">
          <a:extLst>
            <a:ext uri="{FF2B5EF4-FFF2-40B4-BE49-F238E27FC236}">
              <a16:creationId xmlns:a16="http://schemas.microsoft.com/office/drawing/2014/main" id="{A07BBCC6-FF09-4ED2-863D-2626C47EEE24}"/>
            </a:ext>
          </a:extLst>
        </xdr:cNvPr>
        <xdr:cNvSpPr/>
      </xdr:nvSpPr>
      <xdr:spPr>
        <a:xfrm>
          <a:off x="5892800" y="145998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85</xdr:row>
      <xdr:rowOff>69266</xdr:rowOff>
    </xdr:from>
    <xdr:to>
      <xdr:col>41</xdr:col>
      <xdr:colOff>50800</xdr:colOff>
      <xdr:row>85</xdr:row>
      <xdr:rowOff>77419</xdr:rowOff>
    </xdr:to>
    <xdr:cxnSp macro="">
      <xdr:nvCxnSpPr>
        <xdr:cNvPr id="1122" name="直線コネクタ 1121">
          <a:extLst>
            <a:ext uri="{FF2B5EF4-FFF2-40B4-BE49-F238E27FC236}">
              <a16:creationId xmlns:a16="http://schemas.microsoft.com/office/drawing/2014/main" id="{9A590226-5379-47FF-A675-92A866AEF729}"/>
            </a:ext>
          </a:extLst>
        </xdr:cNvPr>
        <xdr:cNvCxnSpPr/>
      </xdr:nvCxnSpPr>
      <xdr:spPr>
        <a:xfrm flipV="1">
          <a:off x="5943600" y="14642516"/>
          <a:ext cx="746125" cy="81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85</xdr:row>
      <xdr:rowOff>145902</xdr:rowOff>
    </xdr:from>
    <xdr:ext cx="469744" cy="259045"/>
    <xdr:sp macro="" textlink="">
      <xdr:nvSpPr>
        <xdr:cNvPr id="1123" name="n_1aveValue【公営住宅】&#10;一人当たり面積">
          <a:extLst>
            <a:ext uri="{FF2B5EF4-FFF2-40B4-BE49-F238E27FC236}">
              <a16:creationId xmlns:a16="http://schemas.microsoft.com/office/drawing/2014/main" id="{6642B115-D541-48DF-B23A-F216327841CB}"/>
            </a:ext>
          </a:extLst>
        </xdr:cNvPr>
        <xdr:cNvSpPr txBox="1"/>
      </xdr:nvSpPr>
      <xdr:spPr>
        <a:xfrm>
          <a:off x="7991552" y="147191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85</xdr:row>
      <xdr:rowOff>155618</xdr:rowOff>
    </xdr:from>
    <xdr:ext cx="469744" cy="259045"/>
    <xdr:sp macro="" textlink="">
      <xdr:nvSpPr>
        <xdr:cNvPr id="1124" name="n_2aveValue【公営住宅】&#10;一人当たり面積">
          <a:extLst>
            <a:ext uri="{FF2B5EF4-FFF2-40B4-BE49-F238E27FC236}">
              <a16:creationId xmlns:a16="http://schemas.microsoft.com/office/drawing/2014/main" id="{65CECB50-3511-45F9-882B-635E34D5C243}"/>
            </a:ext>
          </a:extLst>
        </xdr:cNvPr>
        <xdr:cNvSpPr txBox="1"/>
      </xdr:nvSpPr>
      <xdr:spPr>
        <a:xfrm>
          <a:off x="7258127" y="1472886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85</xdr:row>
      <xdr:rowOff>154131</xdr:rowOff>
    </xdr:from>
    <xdr:ext cx="469744" cy="259045"/>
    <xdr:sp macro="" textlink="">
      <xdr:nvSpPr>
        <xdr:cNvPr id="1125" name="n_3aveValue【公営住宅】&#10;一人当たり面積">
          <a:extLst>
            <a:ext uri="{FF2B5EF4-FFF2-40B4-BE49-F238E27FC236}">
              <a16:creationId xmlns:a16="http://schemas.microsoft.com/office/drawing/2014/main" id="{91FC734F-CC83-46FE-B941-1293AF323DDC}"/>
            </a:ext>
          </a:extLst>
        </xdr:cNvPr>
        <xdr:cNvSpPr txBox="1"/>
      </xdr:nvSpPr>
      <xdr:spPr>
        <a:xfrm>
          <a:off x="6483427" y="147273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85</xdr:row>
      <xdr:rowOff>156455</xdr:rowOff>
    </xdr:from>
    <xdr:ext cx="469744" cy="259045"/>
    <xdr:sp macro="" textlink="">
      <xdr:nvSpPr>
        <xdr:cNvPr id="1126" name="n_4aveValue【公営住宅】&#10;一人当たり面積">
          <a:extLst>
            <a:ext uri="{FF2B5EF4-FFF2-40B4-BE49-F238E27FC236}">
              <a16:creationId xmlns:a16="http://schemas.microsoft.com/office/drawing/2014/main" id="{7AE569C4-9905-41E3-BF40-286233324C55}"/>
            </a:ext>
          </a:extLst>
        </xdr:cNvPr>
        <xdr:cNvSpPr txBox="1"/>
      </xdr:nvSpPr>
      <xdr:spPr>
        <a:xfrm>
          <a:off x="5737302" y="147297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83</xdr:row>
      <xdr:rowOff>89692</xdr:rowOff>
    </xdr:from>
    <xdr:ext cx="469744" cy="259045"/>
    <xdr:sp macro="" textlink="">
      <xdr:nvSpPr>
        <xdr:cNvPr id="1127" name="n_1mainValue【公営住宅】&#10;一人当たり面積">
          <a:extLst>
            <a:ext uri="{FF2B5EF4-FFF2-40B4-BE49-F238E27FC236}">
              <a16:creationId xmlns:a16="http://schemas.microsoft.com/office/drawing/2014/main" id="{20FA8197-8641-47BE-922F-2F4B32CB0380}"/>
            </a:ext>
          </a:extLst>
        </xdr:cNvPr>
        <xdr:cNvSpPr txBox="1"/>
      </xdr:nvSpPr>
      <xdr:spPr>
        <a:xfrm>
          <a:off x="7991552" y="143200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83</xdr:row>
      <xdr:rowOff>108590</xdr:rowOff>
    </xdr:from>
    <xdr:ext cx="469744" cy="259045"/>
    <xdr:sp macro="" textlink="">
      <xdr:nvSpPr>
        <xdr:cNvPr id="1128" name="n_2mainValue【公営住宅】&#10;一人当たり面積">
          <a:extLst>
            <a:ext uri="{FF2B5EF4-FFF2-40B4-BE49-F238E27FC236}">
              <a16:creationId xmlns:a16="http://schemas.microsoft.com/office/drawing/2014/main" id="{A01EDD60-F754-4E54-9483-F3702BFC3EB8}"/>
            </a:ext>
          </a:extLst>
        </xdr:cNvPr>
        <xdr:cNvSpPr txBox="1"/>
      </xdr:nvSpPr>
      <xdr:spPr>
        <a:xfrm>
          <a:off x="7258127" y="143389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83</xdr:row>
      <xdr:rowOff>136593</xdr:rowOff>
    </xdr:from>
    <xdr:ext cx="469744" cy="259045"/>
    <xdr:sp macro="" textlink="">
      <xdr:nvSpPr>
        <xdr:cNvPr id="1129" name="n_3mainValue【公営住宅】&#10;一人当たり面積">
          <a:extLst>
            <a:ext uri="{FF2B5EF4-FFF2-40B4-BE49-F238E27FC236}">
              <a16:creationId xmlns:a16="http://schemas.microsoft.com/office/drawing/2014/main" id="{A7D5D7B3-EB3F-4FFA-95F5-34957E121452}"/>
            </a:ext>
          </a:extLst>
        </xdr:cNvPr>
        <xdr:cNvSpPr txBox="1"/>
      </xdr:nvSpPr>
      <xdr:spPr>
        <a:xfrm>
          <a:off x="6483427" y="1436694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83</xdr:row>
      <xdr:rowOff>144746</xdr:rowOff>
    </xdr:from>
    <xdr:ext cx="469744" cy="259045"/>
    <xdr:sp macro="" textlink="">
      <xdr:nvSpPr>
        <xdr:cNvPr id="1130" name="n_4mainValue【公営住宅】&#10;一人当たり面積">
          <a:extLst>
            <a:ext uri="{FF2B5EF4-FFF2-40B4-BE49-F238E27FC236}">
              <a16:creationId xmlns:a16="http://schemas.microsoft.com/office/drawing/2014/main" id="{69A1B3E8-4D46-4277-8575-F8D79C2BF303}"/>
            </a:ext>
          </a:extLst>
        </xdr:cNvPr>
        <xdr:cNvSpPr txBox="1"/>
      </xdr:nvSpPr>
      <xdr:spPr>
        <a:xfrm>
          <a:off x="5737302" y="1437509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1131" name="正方形/長方形 1130">
          <a:extLst>
            <a:ext uri="{FF2B5EF4-FFF2-40B4-BE49-F238E27FC236}">
              <a16:creationId xmlns:a16="http://schemas.microsoft.com/office/drawing/2014/main" id="{B9484500-4C0A-4CC3-A116-48B02CB6E319}"/>
            </a:ext>
          </a:extLst>
        </xdr:cNvPr>
        <xdr:cNvSpPr/>
      </xdr:nvSpPr>
      <xdr:spPr>
        <a:xfrm>
          <a:off x="647700" y="15621000"/>
          <a:ext cx="40386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94</xdr:row>
      <xdr:rowOff>165100</xdr:rowOff>
    </xdr:from>
    <xdr:to>
      <xdr:col>12</xdr:col>
      <xdr:colOff>127000</xdr:colOff>
      <xdr:row>96</xdr:row>
      <xdr:rowOff>76200</xdr:rowOff>
    </xdr:to>
    <xdr:sp macro="" textlink="">
      <xdr:nvSpPr>
        <xdr:cNvPr id="1132" name="正方形/長方形 1131">
          <a:extLst>
            <a:ext uri="{FF2B5EF4-FFF2-40B4-BE49-F238E27FC236}">
              <a16:creationId xmlns:a16="http://schemas.microsoft.com/office/drawing/2014/main" id="{EEA9D40A-5375-4BE9-8AC2-58EA43A06B39}"/>
            </a:ext>
          </a:extLst>
        </xdr:cNvPr>
        <xdr:cNvSpPr/>
      </xdr:nvSpPr>
      <xdr:spPr>
        <a:xfrm>
          <a:off x="774700" y="162814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96</xdr:row>
      <xdr:rowOff>25400</xdr:rowOff>
    </xdr:from>
    <xdr:to>
      <xdr:col>12</xdr:col>
      <xdr:colOff>127000</xdr:colOff>
      <xdr:row>97</xdr:row>
      <xdr:rowOff>107950</xdr:rowOff>
    </xdr:to>
    <xdr:sp macro="" textlink="">
      <xdr:nvSpPr>
        <xdr:cNvPr id="1133" name="正方形/長方形 1132">
          <a:extLst>
            <a:ext uri="{FF2B5EF4-FFF2-40B4-BE49-F238E27FC236}">
              <a16:creationId xmlns:a16="http://schemas.microsoft.com/office/drawing/2014/main" id="{74849D97-868D-47A0-89A6-6068017DFDBA}"/>
            </a:ext>
          </a:extLst>
        </xdr:cNvPr>
        <xdr:cNvSpPr/>
      </xdr:nvSpPr>
      <xdr:spPr>
        <a:xfrm>
          <a:off x="774700" y="164846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94</xdr:row>
      <xdr:rowOff>165100</xdr:rowOff>
    </xdr:from>
    <xdr:to>
      <xdr:col>18</xdr:col>
      <xdr:colOff>0</xdr:colOff>
      <xdr:row>96</xdr:row>
      <xdr:rowOff>76200</xdr:rowOff>
    </xdr:to>
    <xdr:sp macro="" textlink="">
      <xdr:nvSpPr>
        <xdr:cNvPr id="1134" name="正方形/長方形 1133">
          <a:extLst>
            <a:ext uri="{FF2B5EF4-FFF2-40B4-BE49-F238E27FC236}">
              <a16:creationId xmlns:a16="http://schemas.microsoft.com/office/drawing/2014/main" id="{95AD5075-69D0-434B-B88D-73C0BA2F9673}"/>
            </a:ext>
          </a:extLst>
        </xdr:cNvPr>
        <xdr:cNvSpPr/>
      </xdr:nvSpPr>
      <xdr:spPr>
        <a:xfrm>
          <a:off x="1619250" y="162814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96</xdr:row>
      <xdr:rowOff>25400</xdr:rowOff>
    </xdr:from>
    <xdr:to>
      <xdr:col>18</xdr:col>
      <xdr:colOff>0</xdr:colOff>
      <xdr:row>97</xdr:row>
      <xdr:rowOff>107950</xdr:rowOff>
    </xdr:to>
    <xdr:sp macro="" textlink="">
      <xdr:nvSpPr>
        <xdr:cNvPr id="1135" name="正方形/長方形 1134">
          <a:extLst>
            <a:ext uri="{FF2B5EF4-FFF2-40B4-BE49-F238E27FC236}">
              <a16:creationId xmlns:a16="http://schemas.microsoft.com/office/drawing/2014/main" id="{32F6ED41-1BD8-47E9-8EA8-0E81B5B7509F}"/>
            </a:ext>
          </a:extLst>
        </xdr:cNvPr>
        <xdr:cNvSpPr/>
      </xdr:nvSpPr>
      <xdr:spPr>
        <a:xfrm>
          <a:off x="1619250" y="164846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94</xdr:row>
      <xdr:rowOff>165100</xdr:rowOff>
    </xdr:from>
    <xdr:to>
      <xdr:col>24</xdr:col>
      <xdr:colOff>0</xdr:colOff>
      <xdr:row>96</xdr:row>
      <xdr:rowOff>76200</xdr:rowOff>
    </xdr:to>
    <xdr:sp macro="" textlink="">
      <xdr:nvSpPr>
        <xdr:cNvPr id="1136" name="正方形/長方形 1135">
          <a:extLst>
            <a:ext uri="{FF2B5EF4-FFF2-40B4-BE49-F238E27FC236}">
              <a16:creationId xmlns:a16="http://schemas.microsoft.com/office/drawing/2014/main" id="{4249314D-469E-463B-9C45-75FC2F494E71}"/>
            </a:ext>
          </a:extLst>
        </xdr:cNvPr>
        <xdr:cNvSpPr/>
      </xdr:nvSpPr>
      <xdr:spPr>
        <a:xfrm>
          <a:off x="2590800" y="162814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16</xdr:col>
      <xdr:colOff>0</xdr:colOff>
      <xdr:row>96</xdr:row>
      <xdr:rowOff>25400</xdr:rowOff>
    </xdr:from>
    <xdr:to>
      <xdr:col>24</xdr:col>
      <xdr:colOff>0</xdr:colOff>
      <xdr:row>97</xdr:row>
      <xdr:rowOff>107950</xdr:rowOff>
    </xdr:to>
    <xdr:sp macro="" textlink="">
      <xdr:nvSpPr>
        <xdr:cNvPr id="1137" name="正方形/長方形 1136">
          <a:extLst>
            <a:ext uri="{FF2B5EF4-FFF2-40B4-BE49-F238E27FC236}">
              <a16:creationId xmlns:a16="http://schemas.microsoft.com/office/drawing/2014/main" id="{6DF32D83-44C1-4F4D-BFF8-3BDB957B988A}"/>
            </a:ext>
          </a:extLst>
        </xdr:cNvPr>
        <xdr:cNvSpPr/>
      </xdr:nvSpPr>
      <xdr:spPr>
        <a:xfrm>
          <a:off x="2590800" y="164846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87.0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1138" name="正方形/長方形 1137">
          <a:extLst>
            <a:ext uri="{FF2B5EF4-FFF2-40B4-BE49-F238E27FC236}">
              <a16:creationId xmlns:a16="http://schemas.microsoft.com/office/drawing/2014/main" id="{5E133380-C32D-4353-8F18-FDDED4A462BE}"/>
            </a:ext>
          </a:extLst>
        </xdr:cNvPr>
        <xdr:cNvSpPr/>
      </xdr:nvSpPr>
      <xdr:spPr>
        <a:xfrm>
          <a:off x="647700" y="16764000"/>
          <a:ext cx="40386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34</xdr:col>
      <xdr:colOff>127000</xdr:colOff>
      <xdr:row>91</xdr:row>
      <xdr:rowOff>19050</xdr:rowOff>
    </xdr:from>
    <xdr:to>
      <xdr:col>59</xdr:col>
      <xdr:colOff>88900</xdr:colOff>
      <xdr:row>94</xdr:row>
      <xdr:rowOff>139700</xdr:rowOff>
    </xdr:to>
    <xdr:sp macro="" textlink="">
      <xdr:nvSpPr>
        <xdr:cNvPr id="1139" name="正方形/長方形 1138">
          <a:extLst>
            <a:ext uri="{FF2B5EF4-FFF2-40B4-BE49-F238E27FC236}">
              <a16:creationId xmlns:a16="http://schemas.microsoft.com/office/drawing/2014/main" id="{40627254-65AA-4AC4-970E-0FF1D3B53B09}"/>
            </a:ext>
          </a:extLst>
        </xdr:cNvPr>
        <xdr:cNvSpPr/>
      </xdr:nvSpPr>
      <xdr:spPr>
        <a:xfrm>
          <a:off x="5632450" y="15621000"/>
          <a:ext cx="4010025"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35</xdr:col>
      <xdr:colOff>63500</xdr:colOff>
      <xdr:row>94</xdr:row>
      <xdr:rowOff>165100</xdr:rowOff>
    </xdr:from>
    <xdr:to>
      <xdr:col>43</xdr:col>
      <xdr:colOff>63500</xdr:colOff>
      <xdr:row>96</xdr:row>
      <xdr:rowOff>76200</xdr:rowOff>
    </xdr:to>
    <xdr:sp macro="" textlink="">
      <xdr:nvSpPr>
        <xdr:cNvPr id="1140" name="正方形/長方形 1139">
          <a:extLst>
            <a:ext uri="{FF2B5EF4-FFF2-40B4-BE49-F238E27FC236}">
              <a16:creationId xmlns:a16="http://schemas.microsoft.com/office/drawing/2014/main" id="{9844DBA1-C7CC-481A-8A65-1ABB3D8F83F1}"/>
            </a:ext>
          </a:extLst>
        </xdr:cNvPr>
        <xdr:cNvSpPr/>
      </xdr:nvSpPr>
      <xdr:spPr>
        <a:xfrm>
          <a:off x="5730875" y="162814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96</xdr:row>
      <xdr:rowOff>25400</xdr:rowOff>
    </xdr:from>
    <xdr:to>
      <xdr:col>43</xdr:col>
      <xdr:colOff>63500</xdr:colOff>
      <xdr:row>97</xdr:row>
      <xdr:rowOff>107950</xdr:rowOff>
    </xdr:to>
    <xdr:sp macro="" textlink="">
      <xdr:nvSpPr>
        <xdr:cNvPr id="1141" name="正方形/長方形 1140">
          <a:extLst>
            <a:ext uri="{FF2B5EF4-FFF2-40B4-BE49-F238E27FC236}">
              <a16:creationId xmlns:a16="http://schemas.microsoft.com/office/drawing/2014/main" id="{7A5B4AEE-FF95-4D6F-8F90-9A102013334A}"/>
            </a:ext>
          </a:extLst>
        </xdr:cNvPr>
        <xdr:cNvSpPr/>
      </xdr:nvSpPr>
      <xdr:spPr>
        <a:xfrm>
          <a:off x="5730875" y="164846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94</xdr:row>
      <xdr:rowOff>165100</xdr:rowOff>
    </xdr:from>
    <xdr:to>
      <xdr:col>48</xdr:col>
      <xdr:colOff>127000</xdr:colOff>
      <xdr:row>96</xdr:row>
      <xdr:rowOff>76200</xdr:rowOff>
    </xdr:to>
    <xdr:sp macro="" textlink="">
      <xdr:nvSpPr>
        <xdr:cNvPr id="1142" name="正方形/長方形 1141">
          <a:extLst>
            <a:ext uri="{FF2B5EF4-FFF2-40B4-BE49-F238E27FC236}">
              <a16:creationId xmlns:a16="http://schemas.microsoft.com/office/drawing/2014/main" id="{9200F6F6-E850-418E-85A1-4739DBA59BAA}"/>
            </a:ext>
          </a:extLst>
        </xdr:cNvPr>
        <xdr:cNvSpPr/>
      </xdr:nvSpPr>
      <xdr:spPr>
        <a:xfrm>
          <a:off x="6604000" y="162814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96</xdr:row>
      <xdr:rowOff>25400</xdr:rowOff>
    </xdr:from>
    <xdr:to>
      <xdr:col>48</xdr:col>
      <xdr:colOff>127000</xdr:colOff>
      <xdr:row>97</xdr:row>
      <xdr:rowOff>107950</xdr:rowOff>
    </xdr:to>
    <xdr:sp macro="" textlink="">
      <xdr:nvSpPr>
        <xdr:cNvPr id="1143" name="正方形/長方形 1142">
          <a:extLst>
            <a:ext uri="{FF2B5EF4-FFF2-40B4-BE49-F238E27FC236}">
              <a16:creationId xmlns:a16="http://schemas.microsoft.com/office/drawing/2014/main" id="{75729D6C-583B-4CD5-AEC5-E8FFD3C29071}"/>
            </a:ext>
          </a:extLst>
        </xdr:cNvPr>
        <xdr:cNvSpPr/>
      </xdr:nvSpPr>
      <xdr:spPr>
        <a:xfrm>
          <a:off x="6604000" y="164846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113,065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94</xdr:row>
      <xdr:rowOff>165100</xdr:rowOff>
    </xdr:from>
    <xdr:to>
      <xdr:col>54</xdr:col>
      <xdr:colOff>127000</xdr:colOff>
      <xdr:row>96</xdr:row>
      <xdr:rowOff>76200</xdr:rowOff>
    </xdr:to>
    <xdr:sp macro="" textlink="">
      <xdr:nvSpPr>
        <xdr:cNvPr id="1144" name="正方形/長方形 1143">
          <a:extLst>
            <a:ext uri="{FF2B5EF4-FFF2-40B4-BE49-F238E27FC236}">
              <a16:creationId xmlns:a16="http://schemas.microsoft.com/office/drawing/2014/main" id="{0E50FD38-A520-4F8F-B3E6-DAE9EF14D77E}"/>
            </a:ext>
          </a:extLst>
        </xdr:cNvPr>
        <xdr:cNvSpPr/>
      </xdr:nvSpPr>
      <xdr:spPr>
        <a:xfrm>
          <a:off x="7575550" y="162814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46</xdr:col>
      <xdr:colOff>127000</xdr:colOff>
      <xdr:row>96</xdr:row>
      <xdr:rowOff>25400</xdr:rowOff>
    </xdr:from>
    <xdr:to>
      <xdr:col>54</xdr:col>
      <xdr:colOff>127000</xdr:colOff>
      <xdr:row>97</xdr:row>
      <xdr:rowOff>107950</xdr:rowOff>
    </xdr:to>
    <xdr:sp macro="" textlink="">
      <xdr:nvSpPr>
        <xdr:cNvPr id="1145" name="正方形/長方形 1144">
          <a:extLst>
            <a:ext uri="{FF2B5EF4-FFF2-40B4-BE49-F238E27FC236}">
              <a16:creationId xmlns:a16="http://schemas.microsoft.com/office/drawing/2014/main" id="{91D91DA3-4DCF-4CBF-AB06-6A51EB67DAC2}"/>
            </a:ext>
          </a:extLst>
        </xdr:cNvPr>
        <xdr:cNvSpPr/>
      </xdr:nvSpPr>
      <xdr:spPr>
        <a:xfrm>
          <a:off x="7575550" y="164846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1146" name="正方形/長方形 1145">
          <a:extLst>
            <a:ext uri="{FF2B5EF4-FFF2-40B4-BE49-F238E27FC236}">
              <a16:creationId xmlns:a16="http://schemas.microsoft.com/office/drawing/2014/main" id="{B6119E89-7E60-41E4-A16B-7F5C12E7BED1}"/>
            </a:ext>
          </a:extLst>
        </xdr:cNvPr>
        <xdr:cNvSpPr/>
      </xdr:nvSpPr>
      <xdr:spPr>
        <a:xfrm>
          <a:off x="5632450" y="16764000"/>
          <a:ext cx="4010025"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24</xdr:row>
      <xdr:rowOff>76200</xdr:rowOff>
    </xdr:from>
    <xdr:to>
      <xdr:col>90</xdr:col>
      <xdr:colOff>25400</xdr:colOff>
      <xdr:row>28</xdr:row>
      <xdr:rowOff>25400</xdr:rowOff>
    </xdr:to>
    <xdr:sp macro="" textlink="">
      <xdr:nvSpPr>
        <xdr:cNvPr id="1147" name="正方形/長方形 1146">
          <a:extLst>
            <a:ext uri="{FF2B5EF4-FFF2-40B4-BE49-F238E27FC236}">
              <a16:creationId xmlns:a16="http://schemas.microsoft.com/office/drawing/2014/main" id="{2CDBA69F-BBC4-4169-9345-D12812F7EB97}"/>
            </a:ext>
          </a:extLst>
        </xdr:cNvPr>
        <xdr:cNvSpPr/>
      </xdr:nvSpPr>
      <xdr:spPr>
        <a:xfrm>
          <a:off x="10588625" y="4191000"/>
          <a:ext cx="4010025"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認定こども園・幼稚園・保育所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28</xdr:row>
      <xdr:rowOff>50800</xdr:rowOff>
    </xdr:from>
    <xdr:to>
      <xdr:col>74</xdr:col>
      <xdr:colOff>0</xdr:colOff>
      <xdr:row>29</xdr:row>
      <xdr:rowOff>133350</xdr:rowOff>
    </xdr:to>
    <xdr:sp macro="" textlink="">
      <xdr:nvSpPr>
        <xdr:cNvPr id="1148" name="正方形/長方形 1147">
          <a:extLst>
            <a:ext uri="{FF2B5EF4-FFF2-40B4-BE49-F238E27FC236}">
              <a16:creationId xmlns:a16="http://schemas.microsoft.com/office/drawing/2014/main" id="{1D1EFA59-4295-4AAB-A40A-AF395E4FDB4D}"/>
            </a:ext>
          </a:extLst>
        </xdr:cNvPr>
        <xdr:cNvSpPr/>
      </xdr:nvSpPr>
      <xdr:spPr>
        <a:xfrm>
          <a:off x="10687050" y="48514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29</xdr:row>
      <xdr:rowOff>82550</xdr:rowOff>
    </xdr:from>
    <xdr:to>
      <xdr:col>74</xdr:col>
      <xdr:colOff>0</xdr:colOff>
      <xdr:row>30</xdr:row>
      <xdr:rowOff>165100</xdr:rowOff>
    </xdr:to>
    <xdr:sp macro="" textlink="">
      <xdr:nvSpPr>
        <xdr:cNvPr id="1149" name="正方形/長方形 1148">
          <a:extLst>
            <a:ext uri="{FF2B5EF4-FFF2-40B4-BE49-F238E27FC236}">
              <a16:creationId xmlns:a16="http://schemas.microsoft.com/office/drawing/2014/main" id="{1125C9DD-C185-423F-A7E8-F7AE9645FEBB}"/>
            </a:ext>
          </a:extLst>
        </xdr:cNvPr>
        <xdr:cNvSpPr/>
      </xdr:nvSpPr>
      <xdr:spPr>
        <a:xfrm>
          <a:off x="10687050" y="50546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54/143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28</xdr:row>
      <xdr:rowOff>50800</xdr:rowOff>
    </xdr:from>
    <xdr:to>
      <xdr:col>79</xdr:col>
      <xdr:colOff>63500</xdr:colOff>
      <xdr:row>29</xdr:row>
      <xdr:rowOff>133350</xdr:rowOff>
    </xdr:to>
    <xdr:sp macro="" textlink="">
      <xdr:nvSpPr>
        <xdr:cNvPr id="1150" name="正方形/長方形 1149">
          <a:extLst>
            <a:ext uri="{FF2B5EF4-FFF2-40B4-BE49-F238E27FC236}">
              <a16:creationId xmlns:a16="http://schemas.microsoft.com/office/drawing/2014/main" id="{37BBD438-5181-4803-9C12-24006732D57A}"/>
            </a:ext>
          </a:extLst>
        </xdr:cNvPr>
        <xdr:cNvSpPr/>
      </xdr:nvSpPr>
      <xdr:spPr>
        <a:xfrm>
          <a:off x="11560175" y="48514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29</xdr:row>
      <xdr:rowOff>82550</xdr:rowOff>
    </xdr:from>
    <xdr:to>
      <xdr:col>79</xdr:col>
      <xdr:colOff>63500</xdr:colOff>
      <xdr:row>30</xdr:row>
      <xdr:rowOff>165100</xdr:rowOff>
    </xdr:to>
    <xdr:sp macro="" textlink="">
      <xdr:nvSpPr>
        <xdr:cNvPr id="1151" name="正方形/長方形 1150">
          <a:extLst>
            <a:ext uri="{FF2B5EF4-FFF2-40B4-BE49-F238E27FC236}">
              <a16:creationId xmlns:a16="http://schemas.microsoft.com/office/drawing/2014/main" id="{1EE47D5D-D36D-43E4-B294-022340D1E0EE}"/>
            </a:ext>
          </a:extLst>
        </xdr:cNvPr>
        <xdr:cNvSpPr/>
      </xdr:nvSpPr>
      <xdr:spPr>
        <a:xfrm>
          <a:off x="11560175" y="50546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28</xdr:row>
      <xdr:rowOff>50800</xdr:rowOff>
    </xdr:from>
    <xdr:to>
      <xdr:col>85</xdr:col>
      <xdr:colOff>63500</xdr:colOff>
      <xdr:row>29</xdr:row>
      <xdr:rowOff>133350</xdr:rowOff>
    </xdr:to>
    <xdr:sp macro="" textlink="">
      <xdr:nvSpPr>
        <xdr:cNvPr id="1152" name="正方形/長方形 1151">
          <a:extLst>
            <a:ext uri="{FF2B5EF4-FFF2-40B4-BE49-F238E27FC236}">
              <a16:creationId xmlns:a16="http://schemas.microsoft.com/office/drawing/2014/main" id="{5AD40CC5-C97C-4B11-955C-8DBA463C418C}"/>
            </a:ext>
          </a:extLst>
        </xdr:cNvPr>
        <xdr:cNvSpPr/>
      </xdr:nvSpPr>
      <xdr:spPr>
        <a:xfrm>
          <a:off x="12531725" y="48514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77</xdr:col>
      <xdr:colOff>63500</xdr:colOff>
      <xdr:row>29</xdr:row>
      <xdr:rowOff>82550</xdr:rowOff>
    </xdr:from>
    <xdr:to>
      <xdr:col>85</xdr:col>
      <xdr:colOff>63500</xdr:colOff>
      <xdr:row>30</xdr:row>
      <xdr:rowOff>165100</xdr:rowOff>
    </xdr:to>
    <xdr:sp macro="" textlink="">
      <xdr:nvSpPr>
        <xdr:cNvPr id="1153" name="正方形/長方形 1152">
          <a:extLst>
            <a:ext uri="{FF2B5EF4-FFF2-40B4-BE49-F238E27FC236}">
              <a16:creationId xmlns:a16="http://schemas.microsoft.com/office/drawing/2014/main" id="{177A5D7C-1402-436E-8042-6AC00A39D445}"/>
            </a:ext>
          </a:extLst>
        </xdr:cNvPr>
        <xdr:cNvSpPr/>
      </xdr:nvSpPr>
      <xdr:spPr>
        <a:xfrm>
          <a:off x="12531725" y="50546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1154" name="正方形/長方形 1153">
          <a:extLst>
            <a:ext uri="{FF2B5EF4-FFF2-40B4-BE49-F238E27FC236}">
              <a16:creationId xmlns:a16="http://schemas.microsoft.com/office/drawing/2014/main" id="{DDFC83A7-7C92-4245-80F0-BE81D8CA8671}"/>
            </a:ext>
          </a:extLst>
        </xdr:cNvPr>
        <xdr:cNvSpPr/>
      </xdr:nvSpPr>
      <xdr:spPr>
        <a:xfrm>
          <a:off x="10588625" y="5334000"/>
          <a:ext cx="4010025"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1155" name="テキスト ボックス 1154">
          <a:extLst>
            <a:ext uri="{FF2B5EF4-FFF2-40B4-BE49-F238E27FC236}">
              <a16:creationId xmlns:a16="http://schemas.microsoft.com/office/drawing/2014/main" id="{02A28F73-6BAD-43F6-8977-A173F817753C}"/>
            </a:ext>
          </a:extLst>
        </xdr:cNvPr>
        <xdr:cNvSpPr txBox="1"/>
      </xdr:nvSpPr>
      <xdr:spPr>
        <a:xfrm>
          <a:off x="10550525" y="514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1156" name="直線コネクタ 1155">
          <a:extLst>
            <a:ext uri="{FF2B5EF4-FFF2-40B4-BE49-F238E27FC236}">
              <a16:creationId xmlns:a16="http://schemas.microsoft.com/office/drawing/2014/main" id="{7046C4C4-66BC-456C-88C7-A7947ED9CB96}"/>
            </a:ext>
          </a:extLst>
        </xdr:cNvPr>
        <xdr:cNvCxnSpPr/>
      </xdr:nvCxnSpPr>
      <xdr:spPr>
        <a:xfrm>
          <a:off x="10588625" y="7620000"/>
          <a:ext cx="39814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43</xdr:row>
      <xdr:rowOff>105427</xdr:rowOff>
    </xdr:from>
    <xdr:ext cx="467179" cy="259045"/>
    <xdr:sp macro="" textlink="">
      <xdr:nvSpPr>
        <xdr:cNvPr id="1157" name="テキスト ボックス 1156">
          <a:extLst>
            <a:ext uri="{FF2B5EF4-FFF2-40B4-BE49-F238E27FC236}">
              <a16:creationId xmlns:a16="http://schemas.microsoft.com/office/drawing/2014/main" id="{BECDDD54-F906-4482-A09F-EAE88BF5EFEF}"/>
            </a:ext>
          </a:extLst>
        </xdr:cNvPr>
        <xdr:cNvSpPr txBox="1"/>
      </xdr:nvSpPr>
      <xdr:spPr>
        <a:xfrm>
          <a:off x="10197646" y="747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1158" name="直線コネクタ 1157">
          <a:extLst>
            <a:ext uri="{FF2B5EF4-FFF2-40B4-BE49-F238E27FC236}">
              <a16:creationId xmlns:a16="http://schemas.microsoft.com/office/drawing/2014/main" id="{356DBB14-C5E7-4B78-A3E8-F40E1BA139A5}"/>
            </a:ext>
          </a:extLst>
        </xdr:cNvPr>
        <xdr:cNvCxnSpPr/>
      </xdr:nvCxnSpPr>
      <xdr:spPr>
        <a:xfrm>
          <a:off x="10588625" y="7239000"/>
          <a:ext cx="39814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41</xdr:row>
      <xdr:rowOff>67327</xdr:rowOff>
    </xdr:from>
    <xdr:ext cx="467179" cy="259045"/>
    <xdr:sp macro="" textlink="">
      <xdr:nvSpPr>
        <xdr:cNvPr id="1159" name="テキスト ボックス 1158">
          <a:extLst>
            <a:ext uri="{FF2B5EF4-FFF2-40B4-BE49-F238E27FC236}">
              <a16:creationId xmlns:a16="http://schemas.microsoft.com/office/drawing/2014/main" id="{510CA660-1E34-48C1-AEFE-85819B1D86FC}"/>
            </a:ext>
          </a:extLst>
        </xdr:cNvPr>
        <xdr:cNvSpPr txBox="1"/>
      </xdr:nvSpPr>
      <xdr:spPr>
        <a:xfrm>
          <a:off x="10197646" y="709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1160" name="直線コネクタ 1159">
          <a:extLst>
            <a:ext uri="{FF2B5EF4-FFF2-40B4-BE49-F238E27FC236}">
              <a16:creationId xmlns:a16="http://schemas.microsoft.com/office/drawing/2014/main" id="{D1C715D3-9F8C-4433-BFE3-2D90CEA04038}"/>
            </a:ext>
          </a:extLst>
        </xdr:cNvPr>
        <xdr:cNvCxnSpPr/>
      </xdr:nvCxnSpPr>
      <xdr:spPr>
        <a:xfrm>
          <a:off x="10588625" y="6858000"/>
          <a:ext cx="39814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1161" name="テキスト ボックス 1160">
          <a:extLst>
            <a:ext uri="{FF2B5EF4-FFF2-40B4-BE49-F238E27FC236}">
              <a16:creationId xmlns:a16="http://schemas.microsoft.com/office/drawing/2014/main" id="{CEF33C2F-A886-4A33-8417-4AE94F3329C3}"/>
            </a:ext>
          </a:extLst>
        </xdr:cNvPr>
        <xdr:cNvSpPr txBox="1"/>
      </xdr:nvSpPr>
      <xdr:spPr>
        <a:xfrm>
          <a:off x="10242716" y="671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1162" name="直線コネクタ 1161">
          <a:extLst>
            <a:ext uri="{FF2B5EF4-FFF2-40B4-BE49-F238E27FC236}">
              <a16:creationId xmlns:a16="http://schemas.microsoft.com/office/drawing/2014/main" id="{0111FE1B-D2F9-496B-B0ED-8F17D5A3696A}"/>
            </a:ext>
          </a:extLst>
        </xdr:cNvPr>
        <xdr:cNvCxnSpPr/>
      </xdr:nvCxnSpPr>
      <xdr:spPr>
        <a:xfrm>
          <a:off x="10588625" y="6477000"/>
          <a:ext cx="39814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1163" name="テキスト ボックス 1162">
          <a:extLst>
            <a:ext uri="{FF2B5EF4-FFF2-40B4-BE49-F238E27FC236}">
              <a16:creationId xmlns:a16="http://schemas.microsoft.com/office/drawing/2014/main" id="{52BDDCEE-A183-4235-A5E8-0C1E163E7D0E}"/>
            </a:ext>
          </a:extLst>
        </xdr:cNvPr>
        <xdr:cNvSpPr txBox="1"/>
      </xdr:nvSpPr>
      <xdr:spPr>
        <a:xfrm>
          <a:off x="10242716" y="633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1164" name="直線コネクタ 1163">
          <a:extLst>
            <a:ext uri="{FF2B5EF4-FFF2-40B4-BE49-F238E27FC236}">
              <a16:creationId xmlns:a16="http://schemas.microsoft.com/office/drawing/2014/main" id="{885DE563-7872-4B59-A935-AD7CF86C6C4C}"/>
            </a:ext>
          </a:extLst>
        </xdr:cNvPr>
        <xdr:cNvCxnSpPr/>
      </xdr:nvCxnSpPr>
      <xdr:spPr>
        <a:xfrm>
          <a:off x="10588625" y="6096000"/>
          <a:ext cx="39814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1165" name="テキスト ボックス 1164">
          <a:extLst>
            <a:ext uri="{FF2B5EF4-FFF2-40B4-BE49-F238E27FC236}">
              <a16:creationId xmlns:a16="http://schemas.microsoft.com/office/drawing/2014/main" id="{2CABF8F9-50E6-49FB-A13A-68073020C8FA}"/>
            </a:ext>
          </a:extLst>
        </xdr:cNvPr>
        <xdr:cNvSpPr txBox="1"/>
      </xdr:nvSpPr>
      <xdr:spPr>
        <a:xfrm>
          <a:off x="10242716" y="595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1166" name="直線コネクタ 1165">
          <a:extLst>
            <a:ext uri="{FF2B5EF4-FFF2-40B4-BE49-F238E27FC236}">
              <a16:creationId xmlns:a16="http://schemas.microsoft.com/office/drawing/2014/main" id="{8F64D233-D0F2-4700-95F0-26AE01023390}"/>
            </a:ext>
          </a:extLst>
        </xdr:cNvPr>
        <xdr:cNvCxnSpPr/>
      </xdr:nvCxnSpPr>
      <xdr:spPr>
        <a:xfrm>
          <a:off x="10588625" y="5715000"/>
          <a:ext cx="39814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32</xdr:row>
      <xdr:rowOff>86377</xdr:rowOff>
    </xdr:from>
    <xdr:ext cx="338939" cy="259045"/>
    <xdr:sp macro="" textlink="">
      <xdr:nvSpPr>
        <xdr:cNvPr id="1167" name="テキスト ボックス 1166">
          <a:extLst>
            <a:ext uri="{FF2B5EF4-FFF2-40B4-BE49-F238E27FC236}">
              <a16:creationId xmlns:a16="http://schemas.microsoft.com/office/drawing/2014/main" id="{B1111EBF-1525-45BE-ACAD-1AA02808238E}"/>
            </a:ext>
          </a:extLst>
        </xdr:cNvPr>
        <xdr:cNvSpPr txBox="1"/>
      </xdr:nvSpPr>
      <xdr:spPr>
        <a:xfrm>
          <a:off x="10306836" y="5572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1168" name="直線コネクタ 1167">
          <a:extLst>
            <a:ext uri="{FF2B5EF4-FFF2-40B4-BE49-F238E27FC236}">
              <a16:creationId xmlns:a16="http://schemas.microsoft.com/office/drawing/2014/main" id="{393D9A09-176A-43B4-8DBF-4BA75A71DC6D}"/>
            </a:ext>
          </a:extLst>
        </xdr:cNvPr>
        <xdr:cNvCxnSpPr/>
      </xdr:nvCxnSpPr>
      <xdr:spPr>
        <a:xfrm>
          <a:off x="10588625" y="5334000"/>
          <a:ext cx="39814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31</xdr:row>
      <xdr:rowOff>19050</xdr:rowOff>
    </xdr:from>
    <xdr:to>
      <xdr:col>90</xdr:col>
      <xdr:colOff>25400</xdr:colOff>
      <xdr:row>44</xdr:row>
      <xdr:rowOff>76200</xdr:rowOff>
    </xdr:to>
    <xdr:sp macro="" textlink="">
      <xdr:nvSpPr>
        <xdr:cNvPr id="1169" name="【認定こども園・幼稚園・保育所】&#10;有形固定資産減価償却率グラフ枠">
          <a:extLst>
            <a:ext uri="{FF2B5EF4-FFF2-40B4-BE49-F238E27FC236}">
              <a16:creationId xmlns:a16="http://schemas.microsoft.com/office/drawing/2014/main" id="{AACD8DF0-D6D0-4708-AC5D-7BB9EF194EEA}"/>
            </a:ext>
          </a:extLst>
        </xdr:cNvPr>
        <xdr:cNvSpPr/>
      </xdr:nvSpPr>
      <xdr:spPr>
        <a:xfrm>
          <a:off x="10588625" y="5334000"/>
          <a:ext cx="4010025"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33</xdr:row>
      <xdr:rowOff>57150</xdr:rowOff>
    </xdr:from>
    <xdr:to>
      <xdr:col>85</xdr:col>
      <xdr:colOff>126364</xdr:colOff>
      <xdr:row>40</xdr:row>
      <xdr:rowOff>127000</xdr:rowOff>
    </xdr:to>
    <xdr:cxnSp macro="">
      <xdr:nvCxnSpPr>
        <xdr:cNvPr id="1170" name="直線コネクタ 1169">
          <a:extLst>
            <a:ext uri="{FF2B5EF4-FFF2-40B4-BE49-F238E27FC236}">
              <a16:creationId xmlns:a16="http://schemas.microsoft.com/office/drawing/2014/main" id="{E13520EA-1909-4DDB-B50D-27C5947BF877}"/>
            </a:ext>
          </a:extLst>
        </xdr:cNvPr>
        <xdr:cNvCxnSpPr/>
      </xdr:nvCxnSpPr>
      <xdr:spPr>
        <a:xfrm flipV="1">
          <a:off x="13889989" y="5715000"/>
          <a:ext cx="0" cy="1270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40</xdr:row>
      <xdr:rowOff>130827</xdr:rowOff>
    </xdr:from>
    <xdr:ext cx="469744" cy="259045"/>
    <xdr:sp macro="" textlink="">
      <xdr:nvSpPr>
        <xdr:cNvPr id="1171" name="【認定こども園・幼稚園・保育所】&#10;有形固定資産減価償却率最小値テキスト">
          <a:extLst>
            <a:ext uri="{FF2B5EF4-FFF2-40B4-BE49-F238E27FC236}">
              <a16:creationId xmlns:a16="http://schemas.microsoft.com/office/drawing/2014/main" id="{7038F298-2607-4566-A189-CBF7F26F4B9E}"/>
            </a:ext>
          </a:extLst>
        </xdr:cNvPr>
        <xdr:cNvSpPr txBox="1"/>
      </xdr:nvSpPr>
      <xdr:spPr>
        <a:xfrm>
          <a:off x="13928725" y="6988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40</xdr:row>
      <xdr:rowOff>127000</xdr:rowOff>
    </xdr:from>
    <xdr:to>
      <xdr:col>86</xdr:col>
      <xdr:colOff>25400</xdr:colOff>
      <xdr:row>40</xdr:row>
      <xdr:rowOff>127000</xdr:rowOff>
    </xdr:to>
    <xdr:cxnSp macro="">
      <xdr:nvCxnSpPr>
        <xdr:cNvPr id="1172" name="直線コネクタ 1171">
          <a:extLst>
            <a:ext uri="{FF2B5EF4-FFF2-40B4-BE49-F238E27FC236}">
              <a16:creationId xmlns:a16="http://schemas.microsoft.com/office/drawing/2014/main" id="{F17186AE-2503-4FA0-85E1-F1D4A02A9529}"/>
            </a:ext>
          </a:extLst>
        </xdr:cNvPr>
        <xdr:cNvCxnSpPr/>
      </xdr:nvCxnSpPr>
      <xdr:spPr>
        <a:xfrm>
          <a:off x="13801725" y="6985000"/>
          <a:ext cx="1492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32</xdr:row>
      <xdr:rowOff>3827</xdr:rowOff>
    </xdr:from>
    <xdr:ext cx="340478" cy="259045"/>
    <xdr:sp macro="" textlink="">
      <xdr:nvSpPr>
        <xdr:cNvPr id="1173" name="【認定こども園・幼稚園・保育所】&#10;有形固定資産減価償却率最大値テキスト">
          <a:extLst>
            <a:ext uri="{FF2B5EF4-FFF2-40B4-BE49-F238E27FC236}">
              <a16:creationId xmlns:a16="http://schemas.microsoft.com/office/drawing/2014/main" id="{F20A035F-678B-4C53-9351-E9FAFDD9B840}"/>
            </a:ext>
          </a:extLst>
        </xdr:cNvPr>
        <xdr:cNvSpPr txBox="1"/>
      </xdr:nvSpPr>
      <xdr:spPr>
        <a:xfrm>
          <a:off x="13928725" y="5490227"/>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33</xdr:row>
      <xdr:rowOff>57150</xdr:rowOff>
    </xdr:from>
    <xdr:to>
      <xdr:col>86</xdr:col>
      <xdr:colOff>25400</xdr:colOff>
      <xdr:row>33</xdr:row>
      <xdr:rowOff>57150</xdr:rowOff>
    </xdr:to>
    <xdr:cxnSp macro="">
      <xdr:nvCxnSpPr>
        <xdr:cNvPr id="1174" name="直線コネクタ 1173">
          <a:extLst>
            <a:ext uri="{FF2B5EF4-FFF2-40B4-BE49-F238E27FC236}">
              <a16:creationId xmlns:a16="http://schemas.microsoft.com/office/drawing/2014/main" id="{06B6F203-E170-4709-B73E-274315BC15D3}"/>
            </a:ext>
          </a:extLst>
        </xdr:cNvPr>
        <xdr:cNvCxnSpPr/>
      </xdr:nvCxnSpPr>
      <xdr:spPr>
        <a:xfrm>
          <a:off x="13801725" y="5715000"/>
          <a:ext cx="1492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36</xdr:row>
      <xdr:rowOff>114317</xdr:rowOff>
    </xdr:from>
    <xdr:ext cx="405111" cy="259045"/>
    <xdr:sp macro="" textlink="">
      <xdr:nvSpPr>
        <xdr:cNvPr id="1175" name="【認定こども園・幼稚園・保育所】&#10;有形固定資産減価償却率平均値テキスト">
          <a:extLst>
            <a:ext uri="{FF2B5EF4-FFF2-40B4-BE49-F238E27FC236}">
              <a16:creationId xmlns:a16="http://schemas.microsoft.com/office/drawing/2014/main" id="{DDFF1414-4B49-4EFD-A119-83DB8BBEF624}"/>
            </a:ext>
          </a:extLst>
        </xdr:cNvPr>
        <xdr:cNvSpPr txBox="1"/>
      </xdr:nvSpPr>
      <xdr:spPr>
        <a:xfrm>
          <a:off x="13928725" y="628651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135890</xdr:rowOff>
    </xdr:from>
    <xdr:to>
      <xdr:col>85</xdr:col>
      <xdr:colOff>177800</xdr:colOff>
      <xdr:row>37</xdr:row>
      <xdr:rowOff>66040</xdr:rowOff>
    </xdr:to>
    <xdr:sp macro="" textlink="">
      <xdr:nvSpPr>
        <xdr:cNvPr id="1176" name="フローチャート: 判断 1175">
          <a:extLst>
            <a:ext uri="{FF2B5EF4-FFF2-40B4-BE49-F238E27FC236}">
              <a16:creationId xmlns:a16="http://schemas.microsoft.com/office/drawing/2014/main" id="{B214FB06-9F70-4791-A319-A610975A6CFE}"/>
            </a:ext>
          </a:extLst>
        </xdr:cNvPr>
        <xdr:cNvSpPr/>
      </xdr:nvSpPr>
      <xdr:spPr>
        <a:xfrm>
          <a:off x="13839825" y="6308090"/>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36</xdr:row>
      <xdr:rowOff>170180</xdr:rowOff>
    </xdr:from>
    <xdr:to>
      <xdr:col>81</xdr:col>
      <xdr:colOff>101600</xdr:colOff>
      <xdr:row>37</xdr:row>
      <xdr:rowOff>100330</xdr:rowOff>
    </xdr:to>
    <xdr:sp macro="" textlink="">
      <xdr:nvSpPr>
        <xdr:cNvPr id="1177" name="フローチャート: 判断 1176">
          <a:extLst>
            <a:ext uri="{FF2B5EF4-FFF2-40B4-BE49-F238E27FC236}">
              <a16:creationId xmlns:a16="http://schemas.microsoft.com/office/drawing/2014/main" id="{23C2135B-F362-4C0D-8ECA-F7CC8A95EDF3}"/>
            </a:ext>
          </a:extLst>
        </xdr:cNvPr>
        <xdr:cNvSpPr/>
      </xdr:nvSpPr>
      <xdr:spPr>
        <a:xfrm>
          <a:off x="13115925" y="63423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36</xdr:row>
      <xdr:rowOff>167640</xdr:rowOff>
    </xdr:from>
    <xdr:to>
      <xdr:col>76</xdr:col>
      <xdr:colOff>165100</xdr:colOff>
      <xdr:row>37</xdr:row>
      <xdr:rowOff>97790</xdr:rowOff>
    </xdr:to>
    <xdr:sp macro="" textlink="">
      <xdr:nvSpPr>
        <xdr:cNvPr id="1178" name="フローチャート: 判断 1177">
          <a:extLst>
            <a:ext uri="{FF2B5EF4-FFF2-40B4-BE49-F238E27FC236}">
              <a16:creationId xmlns:a16="http://schemas.microsoft.com/office/drawing/2014/main" id="{27B0BAC9-220A-4893-9C6F-8AE63269B399}"/>
            </a:ext>
          </a:extLst>
        </xdr:cNvPr>
        <xdr:cNvSpPr/>
      </xdr:nvSpPr>
      <xdr:spPr>
        <a:xfrm>
          <a:off x="12369800" y="63398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37</xdr:row>
      <xdr:rowOff>13970</xdr:rowOff>
    </xdr:from>
    <xdr:to>
      <xdr:col>72</xdr:col>
      <xdr:colOff>38100</xdr:colOff>
      <xdr:row>37</xdr:row>
      <xdr:rowOff>115570</xdr:rowOff>
    </xdr:to>
    <xdr:sp macro="" textlink="">
      <xdr:nvSpPr>
        <xdr:cNvPr id="1179" name="フローチャート: 判断 1178">
          <a:extLst>
            <a:ext uri="{FF2B5EF4-FFF2-40B4-BE49-F238E27FC236}">
              <a16:creationId xmlns:a16="http://schemas.microsoft.com/office/drawing/2014/main" id="{79280236-865D-4EA2-A25C-CC9A77DF702F}"/>
            </a:ext>
          </a:extLst>
        </xdr:cNvPr>
        <xdr:cNvSpPr/>
      </xdr:nvSpPr>
      <xdr:spPr>
        <a:xfrm>
          <a:off x="11623675" y="6357620"/>
          <a:ext cx="7302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37</xdr:row>
      <xdr:rowOff>50800</xdr:rowOff>
    </xdr:from>
    <xdr:to>
      <xdr:col>67</xdr:col>
      <xdr:colOff>101600</xdr:colOff>
      <xdr:row>37</xdr:row>
      <xdr:rowOff>152400</xdr:rowOff>
    </xdr:to>
    <xdr:sp macro="" textlink="">
      <xdr:nvSpPr>
        <xdr:cNvPr id="1180" name="フローチャート: 判断 1179">
          <a:extLst>
            <a:ext uri="{FF2B5EF4-FFF2-40B4-BE49-F238E27FC236}">
              <a16:creationId xmlns:a16="http://schemas.microsoft.com/office/drawing/2014/main" id="{49DCFC43-C88E-4AE5-AF8E-97A30A3033C1}"/>
            </a:ext>
          </a:extLst>
        </xdr:cNvPr>
        <xdr:cNvSpPr/>
      </xdr:nvSpPr>
      <xdr:spPr>
        <a:xfrm>
          <a:off x="10848975" y="63944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1181" name="テキスト ボックス 1180">
          <a:extLst>
            <a:ext uri="{FF2B5EF4-FFF2-40B4-BE49-F238E27FC236}">
              <a16:creationId xmlns:a16="http://schemas.microsoft.com/office/drawing/2014/main" id="{A3235942-BDF5-4E2E-8D42-6B55D398423C}"/>
            </a:ext>
          </a:extLst>
        </xdr:cNvPr>
        <xdr:cNvSpPr txBox="1"/>
      </xdr:nvSpPr>
      <xdr:spPr>
        <a:xfrm>
          <a:off x="137287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1182" name="テキスト ボックス 1181">
          <a:extLst>
            <a:ext uri="{FF2B5EF4-FFF2-40B4-BE49-F238E27FC236}">
              <a16:creationId xmlns:a16="http://schemas.microsoft.com/office/drawing/2014/main" id="{F781DBAA-FA66-4472-AF55-1481312B32B4}"/>
            </a:ext>
          </a:extLst>
        </xdr:cNvPr>
        <xdr:cNvSpPr txBox="1"/>
      </xdr:nvSpPr>
      <xdr:spPr>
        <a:xfrm>
          <a:off x="13004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1183" name="テキスト ボックス 1182">
          <a:extLst>
            <a:ext uri="{FF2B5EF4-FFF2-40B4-BE49-F238E27FC236}">
              <a16:creationId xmlns:a16="http://schemas.microsoft.com/office/drawing/2014/main" id="{0CA7286C-B98C-4B75-B9F9-0440D8AAA4E6}"/>
            </a:ext>
          </a:extLst>
        </xdr:cNvPr>
        <xdr:cNvSpPr txBox="1"/>
      </xdr:nvSpPr>
      <xdr:spPr>
        <a:xfrm>
          <a:off x="12258675"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1184" name="テキスト ボックス 1183">
          <a:extLst>
            <a:ext uri="{FF2B5EF4-FFF2-40B4-BE49-F238E27FC236}">
              <a16:creationId xmlns:a16="http://schemas.microsoft.com/office/drawing/2014/main" id="{8B941B21-63B6-4E29-9E61-1F2B5A2FC082}"/>
            </a:ext>
          </a:extLst>
        </xdr:cNvPr>
        <xdr:cNvSpPr txBox="1"/>
      </xdr:nvSpPr>
      <xdr:spPr>
        <a:xfrm>
          <a:off x="114935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1185" name="テキスト ボックス 1184">
          <a:extLst>
            <a:ext uri="{FF2B5EF4-FFF2-40B4-BE49-F238E27FC236}">
              <a16:creationId xmlns:a16="http://schemas.microsoft.com/office/drawing/2014/main" id="{2D072867-62CD-407E-B4ED-89F23883CA27}"/>
            </a:ext>
          </a:extLst>
        </xdr:cNvPr>
        <xdr:cNvSpPr txBox="1"/>
      </xdr:nvSpPr>
      <xdr:spPr>
        <a:xfrm>
          <a:off x="1073785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133350</xdr:rowOff>
    </xdr:from>
    <xdr:to>
      <xdr:col>85</xdr:col>
      <xdr:colOff>177800</xdr:colOff>
      <xdr:row>37</xdr:row>
      <xdr:rowOff>63500</xdr:rowOff>
    </xdr:to>
    <xdr:sp macro="" textlink="">
      <xdr:nvSpPr>
        <xdr:cNvPr id="1186" name="楕円 1185">
          <a:extLst>
            <a:ext uri="{FF2B5EF4-FFF2-40B4-BE49-F238E27FC236}">
              <a16:creationId xmlns:a16="http://schemas.microsoft.com/office/drawing/2014/main" id="{74D5A60D-517C-452C-A1D9-44D7F4AA790D}"/>
            </a:ext>
          </a:extLst>
        </xdr:cNvPr>
        <xdr:cNvSpPr/>
      </xdr:nvSpPr>
      <xdr:spPr>
        <a:xfrm>
          <a:off x="13839825" y="6305550"/>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35</xdr:row>
      <xdr:rowOff>156227</xdr:rowOff>
    </xdr:from>
    <xdr:ext cx="405111" cy="259045"/>
    <xdr:sp macro="" textlink="">
      <xdr:nvSpPr>
        <xdr:cNvPr id="1187" name="【認定こども園・幼稚園・保育所】&#10;有形固定資産減価償却率該当値テキスト">
          <a:extLst>
            <a:ext uri="{FF2B5EF4-FFF2-40B4-BE49-F238E27FC236}">
              <a16:creationId xmlns:a16="http://schemas.microsoft.com/office/drawing/2014/main" id="{C4BB172E-BB4E-4D99-81D6-A01077003ED1}"/>
            </a:ext>
          </a:extLst>
        </xdr:cNvPr>
        <xdr:cNvSpPr txBox="1"/>
      </xdr:nvSpPr>
      <xdr:spPr>
        <a:xfrm>
          <a:off x="13928725" y="61569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36</xdr:row>
      <xdr:rowOff>99060</xdr:rowOff>
    </xdr:from>
    <xdr:to>
      <xdr:col>81</xdr:col>
      <xdr:colOff>101600</xdr:colOff>
      <xdr:row>37</xdr:row>
      <xdr:rowOff>29210</xdr:rowOff>
    </xdr:to>
    <xdr:sp macro="" textlink="">
      <xdr:nvSpPr>
        <xdr:cNvPr id="1188" name="楕円 1187">
          <a:extLst>
            <a:ext uri="{FF2B5EF4-FFF2-40B4-BE49-F238E27FC236}">
              <a16:creationId xmlns:a16="http://schemas.microsoft.com/office/drawing/2014/main" id="{C70584AD-D246-416D-9326-F1476AFACCFA}"/>
            </a:ext>
          </a:extLst>
        </xdr:cNvPr>
        <xdr:cNvSpPr/>
      </xdr:nvSpPr>
      <xdr:spPr>
        <a:xfrm>
          <a:off x="13115925" y="62712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36</xdr:row>
      <xdr:rowOff>149860</xdr:rowOff>
    </xdr:from>
    <xdr:to>
      <xdr:col>85</xdr:col>
      <xdr:colOff>127000</xdr:colOff>
      <xdr:row>37</xdr:row>
      <xdr:rowOff>12700</xdr:rowOff>
    </xdr:to>
    <xdr:cxnSp macro="">
      <xdr:nvCxnSpPr>
        <xdr:cNvPr id="1189" name="直線コネクタ 1188">
          <a:extLst>
            <a:ext uri="{FF2B5EF4-FFF2-40B4-BE49-F238E27FC236}">
              <a16:creationId xmlns:a16="http://schemas.microsoft.com/office/drawing/2014/main" id="{43477328-A175-434D-85E2-7BABE29290D6}"/>
            </a:ext>
          </a:extLst>
        </xdr:cNvPr>
        <xdr:cNvCxnSpPr/>
      </xdr:nvCxnSpPr>
      <xdr:spPr>
        <a:xfrm>
          <a:off x="13166725" y="6322060"/>
          <a:ext cx="723900" cy="342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36</xdr:row>
      <xdr:rowOff>63500</xdr:rowOff>
    </xdr:from>
    <xdr:to>
      <xdr:col>76</xdr:col>
      <xdr:colOff>165100</xdr:colOff>
      <xdr:row>36</xdr:row>
      <xdr:rowOff>165100</xdr:rowOff>
    </xdr:to>
    <xdr:sp macro="" textlink="">
      <xdr:nvSpPr>
        <xdr:cNvPr id="1190" name="楕円 1189">
          <a:extLst>
            <a:ext uri="{FF2B5EF4-FFF2-40B4-BE49-F238E27FC236}">
              <a16:creationId xmlns:a16="http://schemas.microsoft.com/office/drawing/2014/main" id="{7F0AB20B-F4A5-4173-9171-D95E2645EE7D}"/>
            </a:ext>
          </a:extLst>
        </xdr:cNvPr>
        <xdr:cNvSpPr/>
      </xdr:nvSpPr>
      <xdr:spPr>
        <a:xfrm>
          <a:off x="12369800" y="6235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36</xdr:row>
      <xdr:rowOff>114300</xdr:rowOff>
    </xdr:from>
    <xdr:to>
      <xdr:col>81</xdr:col>
      <xdr:colOff>50800</xdr:colOff>
      <xdr:row>36</xdr:row>
      <xdr:rowOff>149860</xdr:rowOff>
    </xdr:to>
    <xdr:cxnSp macro="">
      <xdr:nvCxnSpPr>
        <xdr:cNvPr id="1191" name="直線コネクタ 1190">
          <a:extLst>
            <a:ext uri="{FF2B5EF4-FFF2-40B4-BE49-F238E27FC236}">
              <a16:creationId xmlns:a16="http://schemas.microsoft.com/office/drawing/2014/main" id="{992D13EA-4AC1-4971-AE84-04A2AED0C7E7}"/>
            </a:ext>
          </a:extLst>
        </xdr:cNvPr>
        <xdr:cNvCxnSpPr/>
      </xdr:nvCxnSpPr>
      <xdr:spPr>
        <a:xfrm>
          <a:off x="12420600" y="6286500"/>
          <a:ext cx="746125" cy="355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37</xdr:row>
      <xdr:rowOff>31750</xdr:rowOff>
    </xdr:from>
    <xdr:to>
      <xdr:col>72</xdr:col>
      <xdr:colOff>38100</xdr:colOff>
      <xdr:row>37</xdr:row>
      <xdr:rowOff>133350</xdr:rowOff>
    </xdr:to>
    <xdr:sp macro="" textlink="">
      <xdr:nvSpPr>
        <xdr:cNvPr id="1192" name="楕円 1191">
          <a:extLst>
            <a:ext uri="{FF2B5EF4-FFF2-40B4-BE49-F238E27FC236}">
              <a16:creationId xmlns:a16="http://schemas.microsoft.com/office/drawing/2014/main" id="{F5ADAE50-DA6A-4185-94B2-A3E8F06BEA25}"/>
            </a:ext>
          </a:extLst>
        </xdr:cNvPr>
        <xdr:cNvSpPr/>
      </xdr:nvSpPr>
      <xdr:spPr>
        <a:xfrm>
          <a:off x="11623675" y="6375400"/>
          <a:ext cx="7302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36</xdr:row>
      <xdr:rowOff>114300</xdr:rowOff>
    </xdr:from>
    <xdr:to>
      <xdr:col>76</xdr:col>
      <xdr:colOff>114300</xdr:colOff>
      <xdr:row>37</xdr:row>
      <xdr:rowOff>82550</xdr:rowOff>
    </xdr:to>
    <xdr:cxnSp macro="">
      <xdr:nvCxnSpPr>
        <xdr:cNvPr id="1193" name="直線コネクタ 1192">
          <a:extLst>
            <a:ext uri="{FF2B5EF4-FFF2-40B4-BE49-F238E27FC236}">
              <a16:creationId xmlns:a16="http://schemas.microsoft.com/office/drawing/2014/main" id="{F8C20D8E-B724-4D91-90B2-0BB80BF09A2D}"/>
            </a:ext>
          </a:extLst>
        </xdr:cNvPr>
        <xdr:cNvCxnSpPr/>
      </xdr:nvCxnSpPr>
      <xdr:spPr>
        <a:xfrm flipV="1">
          <a:off x="11655425" y="6286500"/>
          <a:ext cx="765175" cy="1397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37</xdr:row>
      <xdr:rowOff>15240</xdr:rowOff>
    </xdr:from>
    <xdr:to>
      <xdr:col>67</xdr:col>
      <xdr:colOff>101600</xdr:colOff>
      <xdr:row>37</xdr:row>
      <xdr:rowOff>116840</xdr:rowOff>
    </xdr:to>
    <xdr:sp macro="" textlink="">
      <xdr:nvSpPr>
        <xdr:cNvPr id="1194" name="楕円 1193">
          <a:extLst>
            <a:ext uri="{FF2B5EF4-FFF2-40B4-BE49-F238E27FC236}">
              <a16:creationId xmlns:a16="http://schemas.microsoft.com/office/drawing/2014/main" id="{81DB3EB1-4DC6-4D98-92B7-7DB0022B97F0}"/>
            </a:ext>
          </a:extLst>
        </xdr:cNvPr>
        <xdr:cNvSpPr/>
      </xdr:nvSpPr>
      <xdr:spPr>
        <a:xfrm>
          <a:off x="10848975" y="63588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37</xdr:row>
      <xdr:rowOff>66040</xdr:rowOff>
    </xdr:from>
    <xdr:to>
      <xdr:col>71</xdr:col>
      <xdr:colOff>177800</xdr:colOff>
      <xdr:row>37</xdr:row>
      <xdr:rowOff>82550</xdr:rowOff>
    </xdr:to>
    <xdr:cxnSp macro="">
      <xdr:nvCxnSpPr>
        <xdr:cNvPr id="1195" name="直線コネクタ 1194">
          <a:extLst>
            <a:ext uri="{FF2B5EF4-FFF2-40B4-BE49-F238E27FC236}">
              <a16:creationId xmlns:a16="http://schemas.microsoft.com/office/drawing/2014/main" id="{4DC22414-9062-4526-BC80-E26F7162BEE7}"/>
            </a:ext>
          </a:extLst>
        </xdr:cNvPr>
        <xdr:cNvCxnSpPr/>
      </xdr:nvCxnSpPr>
      <xdr:spPr>
        <a:xfrm>
          <a:off x="10899775" y="6409690"/>
          <a:ext cx="755650" cy="165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37</xdr:row>
      <xdr:rowOff>91457</xdr:rowOff>
    </xdr:from>
    <xdr:ext cx="405111" cy="259045"/>
    <xdr:sp macro="" textlink="">
      <xdr:nvSpPr>
        <xdr:cNvPr id="1196" name="n_1aveValue【認定こども園・幼稚園・保育所】&#10;有形固定資産減価償却率">
          <a:extLst>
            <a:ext uri="{FF2B5EF4-FFF2-40B4-BE49-F238E27FC236}">
              <a16:creationId xmlns:a16="http://schemas.microsoft.com/office/drawing/2014/main" id="{00F775A9-44D4-417F-AF6B-0261F0C655FC}"/>
            </a:ext>
          </a:extLst>
        </xdr:cNvPr>
        <xdr:cNvSpPr txBox="1"/>
      </xdr:nvSpPr>
      <xdr:spPr>
        <a:xfrm>
          <a:off x="12980044" y="64351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37</xdr:row>
      <xdr:rowOff>88917</xdr:rowOff>
    </xdr:from>
    <xdr:ext cx="405111" cy="259045"/>
    <xdr:sp macro="" textlink="">
      <xdr:nvSpPr>
        <xdr:cNvPr id="1197" name="n_2aveValue【認定こども園・幼稚園・保育所】&#10;有形固定資産減価償却率">
          <a:extLst>
            <a:ext uri="{FF2B5EF4-FFF2-40B4-BE49-F238E27FC236}">
              <a16:creationId xmlns:a16="http://schemas.microsoft.com/office/drawing/2014/main" id="{5BAA3863-C871-4C01-8E10-FCF063BBEAD7}"/>
            </a:ext>
          </a:extLst>
        </xdr:cNvPr>
        <xdr:cNvSpPr txBox="1"/>
      </xdr:nvSpPr>
      <xdr:spPr>
        <a:xfrm>
          <a:off x="12246619" y="64325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35</xdr:row>
      <xdr:rowOff>132097</xdr:rowOff>
    </xdr:from>
    <xdr:ext cx="405111" cy="259045"/>
    <xdr:sp macro="" textlink="">
      <xdr:nvSpPr>
        <xdr:cNvPr id="1198" name="n_3aveValue【認定こども園・幼稚園・保育所】&#10;有形固定資産減価償却率">
          <a:extLst>
            <a:ext uri="{FF2B5EF4-FFF2-40B4-BE49-F238E27FC236}">
              <a16:creationId xmlns:a16="http://schemas.microsoft.com/office/drawing/2014/main" id="{67203C5D-EB89-47F8-BEAC-135537C24A75}"/>
            </a:ext>
          </a:extLst>
        </xdr:cNvPr>
        <xdr:cNvSpPr txBox="1"/>
      </xdr:nvSpPr>
      <xdr:spPr>
        <a:xfrm>
          <a:off x="11500494" y="61328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37</xdr:row>
      <xdr:rowOff>143527</xdr:rowOff>
    </xdr:from>
    <xdr:ext cx="405111" cy="259045"/>
    <xdr:sp macro="" textlink="">
      <xdr:nvSpPr>
        <xdr:cNvPr id="1199" name="n_4aveValue【認定こども園・幼稚園・保育所】&#10;有形固定資産減価償却率">
          <a:extLst>
            <a:ext uri="{FF2B5EF4-FFF2-40B4-BE49-F238E27FC236}">
              <a16:creationId xmlns:a16="http://schemas.microsoft.com/office/drawing/2014/main" id="{1AF9CD55-8DD4-458A-8947-C26CB85818EB}"/>
            </a:ext>
          </a:extLst>
        </xdr:cNvPr>
        <xdr:cNvSpPr txBox="1"/>
      </xdr:nvSpPr>
      <xdr:spPr>
        <a:xfrm>
          <a:off x="10725794" y="64871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35</xdr:row>
      <xdr:rowOff>45737</xdr:rowOff>
    </xdr:from>
    <xdr:ext cx="405111" cy="259045"/>
    <xdr:sp macro="" textlink="">
      <xdr:nvSpPr>
        <xdr:cNvPr id="1200" name="n_1mainValue【認定こども園・幼稚園・保育所】&#10;有形固定資産減価償却率">
          <a:extLst>
            <a:ext uri="{FF2B5EF4-FFF2-40B4-BE49-F238E27FC236}">
              <a16:creationId xmlns:a16="http://schemas.microsoft.com/office/drawing/2014/main" id="{7621E2CB-071C-45AD-AA9F-D93E8EDEB34A}"/>
            </a:ext>
          </a:extLst>
        </xdr:cNvPr>
        <xdr:cNvSpPr txBox="1"/>
      </xdr:nvSpPr>
      <xdr:spPr>
        <a:xfrm>
          <a:off x="12980044" y="60464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35</xdr:row>
      <xdr:rowOff>10177</xdr:rowOff>
    </xdr:from>
    <xdr:ext cx="405111" cy="259045"/>
    <xdr:sp macro="" textlink="">
      <xdr:nvSpPr>
        <xdr:cNvPr id="1201" name="n_2mainValue【認定こども園・幼稚園・保育所】&#10;有形固定資産減価償却率">
          <a:extLst>
            <a:ext uri="{FF2B5EF4-FFF2-40B4-BE49-F238E27FC236}">
              <a16:creationId xmlns:a16="http://schemas.microsoft.com/office/drawing/2014/main" id="{CFF23898-1AB2-431A-8A59-CCAD58F2A976}"/>
            </a:ext>
          </a:extLst>
        </xdr:cNvPr>
        <xdr:cNvSpPr txBox="1"/>
      </xdr:nvSpPr>
      <xdr:spPr>
        <a:xfrm>
          <a:off x="12246619" y="60109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37</xdr:row>
      <xdr:rowOff>124477</xdr:rowOff>
    </xdr:from>
    <xdr:ext cx="405111" cy="259045"/>
    <xdr:sp macro="" textlink="">
      <xdr:nvSpPr>
        <xdr:cNvPr id="1202" name="n_3mainValue【認定こども園・幼稚園・保育所】&#10;有形固定資産減価償却率">
          <a:extLst>
            <a:ext uri="{FF2B5EF4-FFF2-40B4-BE49-F238E27FC236}">
              <a16:creationId xmlns:a16="http://schemas.microsoft.com/office/drawing/2014/main" id="{60E5B6E3-53EF-4BAB-AA59-DFB061DDBEF8}"/>
            </a:ext>
          </a:extLst>
        </xdr:cNvPr>
        <xdr:cNvSpPr txBox="1"/>
      </xdr:nvSpPr>
      <xdr:spPr>
        <a:xfrm>
          <a:off x="11500494" y="64681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35</xdr:row>
      <xdr:rowOff>133367</xdr:rowOff>
    </xdr:from>
    <xdr:ext cx="405111" cy="259045"/>
    <xdr:sp macro="" textlink="">
      <xdr:nvSpPr>
        <xdr:cNvPr id="1203" name="n_4mainValue【認定こども園・幼稚園・保育所】&#10;有形固定資産減価償却率">
          <a:extLst>
            <a:ext uri="{FF2B5EF4-FFF2-40B4-BE49-F238E27FC236}">
              <a16:creationId xmlns:a16="http://schemas.microsoft.com/office/drawing/2014/main" id="{340BF000-1B54-4E74-B19B-6032373CD248}"/>
            </a:ext>
          </a:extLst>
        </xdr:cNvPr>
        <xdr:cNvSpPr txBox="1"/>
      </xdr:nvSpPr>
      <xdr:spPr>
        <a:xfrm>
          <a:off x="10725794" y="61341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1204" name="正方形/長方形 1203">
          <a:extLst>
            <a:ext uri="{FF2B5EF4-FFF2-40B4-BE49-F238E27FC236}">
              <a16:creationId xmlns:a16="http://schemas.microsoft.com/office/drawing/2014/main" id="{2A5F4709-0A38-42CE-8AA2-9B43697AF7DF}"/>
            </a:ext>
          </a:extLst>
        </xdr:cNvPr>
        <xdr:cNvSpPr/>
      </xdr:nvSpPr>
      <xdr:spPr>
        <a:xfrm>
          <a:off x="15544800" y="4191000"/>
          <a:ext cx="40386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認定こども園・幼稚園・保育所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28</xdr:row>
      <xdr:rowOff>50800</xdr:rowOff>
    </xdr:from>
    <xdr:to>
      <xdr:col>104</xdr:col>
      <xdr:colOff>127000</xdr:colOff>
      <xdr:row>29</xdr:row>
      <xdr:rowOff>133350</xdr:rowOff>
    </xdr:to>
    <xdr:sp macro="" textlink="">
      <xdr:nvSpPr>
        <xdr:cNvPr id="1205" name="正方形/長方形 1204">
          <a:extLst>
            <a:ext uri="{FF2B5EF4-FFF2-40B4-BE49-F238E27FC236}">
              <a16:creationId xmlns:a16="http://schemas.microsoft.com/office/drawing/2014/main" id="{B439FBAD-4C77-43D3-B4F4-9E15D16339CD}"/>
            </a:ext>
          </a:extLst>
        </xdr:cNvPr>
        <xdr:cNvSpPr/>
      </xdr:nvSpPr>
      <xdr:spPr>
        <a:xfrm>
          <a:off x="15671800" y="48514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29</xdr:row>
      <xdr:rowOff>82550</xdr:rowOff>
    </xdr:from>
    <xdr:to>
      <xdr:col>104</xdr:col>
      <xdr:colOff>127000</xdr:colOff>
      <xdr:row>30</xdr:row>
      <xdr:rowOff>165100</xdr:rowOff>
    </xdr:to>
    <xdr:sp macro="" textlink="">
      <xdr:nvSpPr>
        <xdr:cNvPr id="1206" name="正方形/長方形 1205">
          <a:extLst>
            <a:ext uri="{FF2B5EF4-FFF2-40B4-BE49-F238E27FC236}">
              <a16:creationId xmlns:a16="http://schemas.microsoft.com/office/drawing/2014/main" id="{B0275A51-C139-466B-88C5-5055A42661F4}"/>
            </a:ext>
          </a:extLst>
        </xdr:cNvPr>
        <xdr:cNvSpPr/>
      </xdr:nvSpPr>
      <xdr:spPr>
        <a:xfrm>
          <a:off x="15671800" y="50546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44/143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28</xdr:row>
      <xdr:rowOff>50800</xdr:rowOff>
    </xdr:from>
    <xdr:to>
      <xdr:col>110</xdr:col>
      <xdr:colOff>0</xdr:colOff>
      <xdr:row>29</xdr:row>
      <xdr:rowOff>133350</xdr:rowOff>
    </xdr:to>
    <xdr:sp macro="" textlink="">
      <xdr:nvSpPr>
        <xdr:cNvPr id="1207" name="正方形/長方形 1206">
          <a:extLst>
            <a:ext uri="{FF2B5EF4-FFF2-40B4-BE49-F238E27FC236}">
              <a16:creationId xmlns:a16="http://schemas.microsoft.com/office/drawing/2014/main" id="{8D58D71C-F718-466A-9AE6-BDD86E7273FB}"/>
            </a:ext>
          </a:extLst>
        </xdr:cNvPr>
        <xdr:cNvSpPr/>
      </xdr:nvSpPr>
      <xdr:spPr>
        <a:xfrm>
          <a:off x="16516350" y="48514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29</xdr:row>
      <xdr:rowOff>82550</xdr:rowOff>
    </xdr:from>
    <xdr:to>
      <xdr:col>110</xdr:col>
      <xdr:colOff>0</xdr:colOff>
      <xdr:row>30</xdr:row>
      <xdr:rowOff>165100</xdr:rowOff>
    </xdr:to>
    <xdr:sp macro="" textlink="">
      <xdr:nvSpPr>
        <xdr:cNvPr id="1208" name="正方形/長方形 1207">
          <a:extLst>
            <a:ext uri="{FF2B5EF4-FFF2-40B4-BE49-F238E27FC236}">
              <a16:creationId xmlns:a16="http://schemas.microsoft.com/office/drawing/2014/main" id="{EF002839-C66F-4F7F-8CBA-12DF3D29EDF0}"/>
            </a:ext>
          </a:extLst>
        </xdr:cNvPr>
        <xdr:cNvSpPr/>
      </xdr:nvSpPr>
      <xdr:spPr>
        <a:xfrm>
          <a:off x="16516350" y="50546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0.092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28</xdr:row>
      <xdr:rowOff>50800</xdr:rowOff>
    </xdr:from>
    <xdr:to>
      <xdr:col>116</xdr:col>
      <xdr:colOff>0</xdr:colOff>
      <xdr:row>29</xdr:row>
      <xdr:rowOff>133350</xdr:rowOff>
    </xdr:to>
    <xdr:sp macro="" textlink="">
      <xdr:nvSpPr>
        <xdr:cNvPr id="1209" name="正方形/長方形 1208">
          <a:extLst>
            <a:ext uri="{FF2B5EF4-FFF2-40B4-BE49-F238E27FC236}">
              <a16:creationId xmlns:a16="http://schemas.microsoft.com/office/drawing/2014/main" id="{8F29E161-607A-48BF-9C56-1E5D49B09CA4}"/>
            </a:ext>
          </a:extLst>
        </xdr:cNvPr>
        <xdr:cNvSpPr/>
      </xdr:nvSpPr>
      <xdr:spPr>
        <a:xfrm>
          <a:off x="17487900" y="48514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108</xdr:col>
      <xdr:colOff>0</xdr:colOff>
      <xdr:row>29</xdr:row>
      <xdr:rowOff>82550</xdr:rowOff>
    </xdr:from>
    <xdr:to>
      <xdr:col>116</xdr:col>
      <xdr:colOff>0</xdr:colOff>
      <xdr:row>30</xdr:row>
      <xdr:rowOff>165100</xdr:rowOff>
    </xdr:to>
    <xdr:sp macro="" textlink="">
      <xdr:nvSpPr>
        <xdr:cNvPr id="1210" name="正方形/長方形 1209">
          <a:extLst>
            <a:ext uri="{FF2B5EF4-FFF2-40B4-BE49-F238E27FC236}">
              <a16:creationId xmlns:a16="http://schemas.microsoft.com/office/drawing/2014/main" id="{ED8684FD-0048-455D-939C-10568731D4A4}"/>
            </a:ext>
          </a:extLst>
        </xdr:cNvPr>
        <xdr:cNvSpPr/>
      </xdr:nvSpPr>
      <xdr:spPr>
        <a:xfrm>
          <a:off x="17487900" y="50546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0.040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1211" name="正方形/長方形 1210">
          <a:extLst>
            <a:ext uri="{FF2B5EF4-FFF2-40B4-BE49-F238E27FC236}">
              <a16:creationId xmlns:a16="http://schemas.microsoft.com/office/drawing/2014/main" id="{467810BF-BCE0-4EF5-B912-8D5845724118}"/>
            </a:ext>
          </a:extLst>
        </xdr:cNvPr>
        <xdr:cNvSpPr/>
      </xdr:nvSpPr>
      <xdr:spPr>
        <a:xfrm>
          <a:off x="15544800" y="5334000"/>
          <a:ext cx="40386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1212" name="テキスト ボックス 1211">
          <a:extLst>
            <a:ext uri="{FF2B5EF4-FFF2-40B4-BE49-F238E27FC236}">
              <a16:creationId xmlns:a16="http://schemas.microsoft.com/office/drawing/2014/main" id="{66F6D961-5F94-4075-BBE3-4EBFF8264569}"/>
            </a:ext>
          </a:extLst>
        </xdr:cNvPr>
        <xdr:cNvSpPr txBox="1"/>
      </xdr:nvSpPr>
      <xdr:spPr>
        <a:xfrm>
          <a:off x="15535275" y="514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1213" name="直線コネクタ 1212">
          <a:extLst>
            <a:ext uri="{FF2B5EF4-FFF2-40B4-BE49-F238E27FC236}">
              <a16:creationId xmlns:a16="http://schemas.microsoft.com/office/drawing/2014/main" id="{BC61F607-E442-4F7B-8C26-7123A6782394}"/>
            </a:ext>
          </a:extLst>
        </xdr:cNvPr>
        <xdr:cNvCxnSpPr/>
      </xdr:nvCxnSpPr>
      <xdr:spPr>
        <a:xfrm>
          <a:off x="15544800" y="7620000"/>
          <a:ext cx="40005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41</xdr:row>
      <xdr:rowOff>133350</xdr:rowOff>
    </xdr:from>
    <xdr:to>
      <xdr:col>120</xdr:col>
      <xdr:colOff>114300</xdr:colOff>
      <xdr:row>41</xdr:row>
      <xdr:rowOff>133350</xdr:rowOff>
    </xdr:to>
    <xdr:cxnSp macro="">
      <xdr:nvCxnSpPr>
        <xdr:cNvPr id="1214" name="直線コネクタ 1213">
          <a:extLst>
            <a:ext uri="{FF2B5EF4-FFF2-40B4-BE49-F238E27FC236}">
              <a16:creationId xmlns:a16="http://schemas.microsoft.com/office/drawing/2014/main" id="{9766E432-ED2C-443D-A0C1-ACA324F8B90C}"/>
            </a:ext>
          </a:extLst>
        </xdr:cNvPr>
        <xdr:cNvCxnSpPr/>
      </xdr:nvCxnSpPr>
      <xdr:spPr>
        <a:xfrm>
          <a:off x="15544800" y="7162800"/>
          <a:ext cx="40005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40</xdr:row>
      <xdr:rowOff>162577</xdr:rowOff>
    </xdr:from>
    <xdr:ext cx="467179" cy="259045"/>
    <xdr:sp macro="" textlink="">
      <xdr:nvSpPr>
        <xdr:cNvPr id="1215" name="テキスト ボックス 1214">
          <a:extLst>
            <a:ext uri="{FF2B5EF4-FFF2-40B4-BE49-F238E27FC236}">
              <a16:creationId xmlns:a16="http://schemas.microsoft.com/office/drawing/2014/main" id="{620613AC-CB1B-4A2D-9D3B-41EAFD100915}"/>
            </a:ext>
          </a:extLst>
        </xdr:cNvPr>
        <xdr:cNvSpPr txBox="1"/>
      </xdr:nvSpPr>
      <xdr:spPr>
        <a:xfrm>
          <a:off x="15163346" y="7020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39</xdr:row>
      <xdr:rowOff>19050</xdr:rowOff>
    </xdr:from>
    <xdr:to>
      <xdr:col>120</xdr:col>
      <xdr:colOff>114300</xdr:colOff>
      <xdr:row>39</xdr:row>
      <xdr:rowOff>19050</xdr:rowOff>
    </xdr:to>
    <xdr:cxnSp macro="">
      <xdr:nvCxnSpPr>
        <xdr:cNvPr id="1216" name="直線コネクタ 1215">
          <a:extLst>
            <a:ext uri="{FF2B5EF4-FFF2-40B4-BE49-F238E27FC236}">
              <a16:creationId xmlns:a16="http://schemas.microsoft.com/office/drawing/2014/main" id="{2E07FF3D-F1B1-4C82-B9C4-C8C7B5D921B7}"/>
            </a:ext>
          </a:extLst>
        </xdr:cNvPr>
        <xdr:cNvCxnSpPr/>
      </xdr:nvCxnSpPr>
      <xdr:spPr>
        <a:xfrm>
          <a:off x="15544800" y="6705600"/>
          <a:ext cx="40005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38</xdr:row>
      <xdr:rowOff>48277</xdr:rowOff>
    </xdr:from>
    <xdr:ext cx="467179" cy="259045"/>
    <xdr:sp macro="" textlink="">
      <xdr:nvSpPr>
        <xdr:cNvPr id="1217" name="テキスト ボックス 1216">
          <a:extLst>
            <a:ext uri="{FF2B5EF4-FFF2-40B4-BE49-F238E27FC236}">
              <a16:creationId xmlns:a16="http://schemas.microsoft.com/office/drawing/2014/main" id="{B4B11344-42E0-4D14-83E8-1C7AEEBE7F83}"/>
            </a:ext>
          </a:extLst>
        </xdr:cNvPr>
        <xdr:cNvSpPr txBox="1"/>
      </xdr:nvSpPr>
      <xdr:spPr>
        <a:xfrm>
          <a:off x="15163346" y="6563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76200</xdr:rowOff>
    </xdr:from>
    <xdr:to>
      <xdr:col>120</xdr:col>
      <xdr:colOff>114300</xdr:colOff>
      <xdr:row>36</xdr:row>
      <xdr:rowOff>76200</xdr:rowOff>
    </xdr:to>
    <xdr:cxnSp macro="">
      <xdr:nvCxnSpPr>
        <xdr:cNvPr id="1218" name="直線コネクタ 1217">
          <a:extLst>
            <a:ext uri="{FF2B5EF4-FFF2-40B4-BE49-F238E27FC236}">
              <a16:creationId xmlns:a16="http://schemas.microsoft.com/office/drawing/2014/main" id="{C8BDFBD4-77B8-436E-9032-2CDA25230B1D}"/>
            </a:ext>
          </a:extLst>
        </xdr:cNvPr>
        <xdr:cNvCxnSpPr/>
      </xdr:nvCxnSpPr>
      <xdr:spPr>
        <a:xfrm>
          <a:off x="15544800" y="6248400"/>
          <a:ext cx="40005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35</xdr:row>
      <xdr:rowOff>105427</xdr:rowOff>
    </xdr:from>
    <xdr:ext cx="467179" cy="259045"/>
    <xdr:sp macro="" textlink="">
      <xdr:nvSpPr>
        <xdr:cNvPr id="1219" name="テキスト ボックス 1218">
          <a:extLst>
            <a:ext uri="{FF2B5EF4-FFF2-40B4-BE49-F238E27FC236}">
              <a16:creationId xmlns:a16="http://schemas.microsoft.com/office/drawing/2014/main" id="{701C6A9B-022A-4069-A10F-99821D3AE434}"/>
            </a:ext>
          </a:extLst>
        </xdr:cNvPr>
        <xdr:cNvSpPr txBox="1"/>
      </xdr:nvSpPr>
      <xdr:spPr>
        <a:xfrm>
          <a:off x="15163346" y="6106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133350</xdr:rowOff>
    </xdr:from>
    <xdr:to>
      <xdr:col>120</xdr:col>
      <xdr:colOff>114300</xdr:colOff>
      <xdr:row>33</xdr:row>
      <xdr:rowOff>133350</xdr:rowOff>
    </xdr:to>
    <xdr:cxnSp macro="">
      <xdr:nvCxnSpPr>
        <xdr:cNvPr id="1220" name="直線コネクタ 1219">
          <a:extLst>
            <a:ext uri="{FF2B5EF4-FFF2-40B4-BE49-F238E27FC236}">
              <a16:creationId xmlns:a16="http://schemas.microsoft.com/office/drawing/2014/main" id="{843C6FBE-D878-41FE-8D10-1290B2DE9966}"/>
            </a:ext>
          </a:extLst>
        </xdr:cNvPr>
        <xdr:cNvCxnSpPr/>
      </xdr:nvCxnSpPr>
      <xdr:spPr>
        <a:xfrm>
          <a:off x="15544800" y="5791200"/>
          <a:ext cx="40005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162577</xdr:rowOff>
    </xdr:from>
    <xdr:ext cx="467179" cy="259045"/>
    <xdr:sp macro="" textlink="">
      <xdr:nvSpPr>
        <xdr:cNvPr id="1221" name="テキスト ボックス 1220">
          <a:extLst>
            <a:ext uri="{FF2B5EF4-FFF2-40B4-BE49-F238E27FC236}">
              <a16:creationId xmlns:a16="http://schemas.microsoft.com/office/drawing/2014/main" id="{D737B120-47CE-4B29-B4A6-A5ADA03F1134}"/>
            </a:ext>
          </a:extLst>
        </xdr:cNvPr>
        <xdr:cNvSpPr txBox="1"/>
      </xdr:nvSpPr>
      <xdr:spPr>
        <a:xfrm>
          <a:off x="15163346" y="5648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1222" name="直線コネクタ 1221">
          <a:extLst>
            <a:ext uri="{FF2B5EF4-FFF2-40B4-BE49-F238E27FC236}">
              <a16:creationId xmlns:a16="http://schemas.microsoft.com/office/drawing/2014/main" id="{99F5B005-1202-416D-9B18-7FC9EEA91F21}"/>
            </a:ext>
          </a:extLst>
        </xdr:cNvPr>
        <xdr:cNvCxnSpPr/>
      </xdr:nvCxnSpPr>
      <xdr:spPr>
        <a:xfrm>
          <a:off x="15544800" y="5334000"/>
          <a:ext cx="40005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1223" name="テキスト ボックス 1222">
          <a:extLst>
            <a:ext uri="{FF2B5EF4-FFF2-40B4-BE49-F238E27FC236}">
              <a16:creationId xmlns:a16="http://schemas.microsoft.com/office/drawing/2014/main" id="{09A7C147-E958-4D87-BF62-B6FEF012E9FB}"/>
            </a:ext>
          </a:extLst>
        </xdr:cNvPr>
        <xdr:cNvSpPr txBox="1"/>
      </xdr:nvSpPr>
      <xdr:spPr>
        <a:xfrm>
          <a:off x="15163346" y="519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1224" name="【認定こども園・幼稚園・保育所】&#10;一人当たり面積グラフ枠">
          <a:extLst>
            <a:ext uri="{FF2B5EF4-FFF2-40B4-BE49-F238E27FC236}">
              <a16:creationId xmlns:a16="http://schemas.microsoft.com/office/drawing/2014/main" id="{E906074D-3AD6-4056-82DF-B6F65CCEC5A3}"/>
            </a:ext>
          </a:extLst>
        </xdr:cNvPr>
        <xdr:cNvSpPr/>
      </xdr:nvSpPr>
      <xdr:spPr>
        <a:xfrm>
          <a:off x="15544800" y="5334000"/>
          <a:ext cx="40386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33</xdr:row>
      <xdr:rowOff>70257</xdr:rowOff>
    </xdr:from>
    <xdr:to>
      <xdr:col>116</xdr:col>
      <xdr:colOff>62864</xdr:colOff>
      <xdr:row>41</xdr:row>
      <xdr:rowOff>92202</xdr:rowOff>
    </xdr:to>
    <xdr:cxnSp macro="">
      <xdr:nvCxnSpPr>
        <xdr:cNvPr id="1225" name="直線コネクタ 1224">
          <a:extLst>
            <a:ext uri="{FF2B5EF4-FFF2-40B4-BE49-F238E27FC236}">
              <a16:creationId xmlns:a16="http://schemas.microsoft.com/office/drawing/2014/main" id="{AB23CB15-4880-43B5-B30C-2915E64813D0}"/>
            </a:ext>
          </a:extLst>
        </xdr:cNvPr>
        <xdr:cNvCxnSpPr/>
      </xdr:nvCxnSpPr>
      <xdr:spPr>
        <a:xfrm flipV="1">
          <a:off x="18846164" y="5728107"/>
          <a:ext cx="0" cy="139354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41</xdr:row>
      <xdr:rowOff>96029</xdr:rowOff>
    </xdr:from>
    <xdr:ext cx="469744" cy="259045"/>
    <xdr:sp macro="" textlink="">
      <xdr:nvSpPr>
        <xdr:cNvPr id="1226" name="【認定こども園・幼稚園・保育所】&#10;一人当たり面積最小値テキスト">
          <a:extLst>
            <a:ext uri="{FF2B5EF4-FFF2-40B4-BE49-F238E27FC236}">
              <a16:creationId xmlns:a16="http://schemas.microsoft.com/office/drawing/2014/main" id="{67D33111-8D80-43C9-AD96-F4EA91FB8F12}"/>
            </a:ext>
          </a:extLst>
        </xdr:cNvPr>
        <xdr:cNvSpPr txBox="1"/>
      </xdr:nvSpPr>
      <xdr:spPr>
        <a:xfrm>
          <a:off x="18884900" y="712547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92202</xdr:rowOff>
    </xdr:from>
    <xdr:to>
      <xdr:col>116</xdr:col>
      <xdr:colOff>152400</xdr:colOff>
      <xdr:row>41</xdr:row>
      <xdr:rowOff>92202</xdr:rowOff>
    </xdr:to>
    <xdr:cxnSp macro="">
      <xdr:nvCxnSpPr>
        <xdr:cNvPr id="1227" name="直線コネクタ 1226">
          <a:extLst>
            <a:ext uri="{FF2B5EF4-FFF2-40B4-BE49-F238E27FC236}">
              <a16:creationId xmlns:a16="http://schemas.microsoft.com/office/drawing/2014/main" id="{18B6EC54-84F5-4523-A742-C47E073B47CF}"/>
            </a:ext>
          </a:extLst>
        </xdr:cNvPr>
        <xdr:cNvCxnSpPr/>
      </xdr:nvCxnSpPr>
      <xdr:spPr>
        <a:xfrm>
          <a:off x="18786475" y="7121652"/>
          <a:ext cx="1492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32</xdr:row>
      <xdr:rowOff>16934</xdr:rowOff>
    </xdr:from>
    <xdr:ext cx="469744" cy="259045"/>
    <xdr:sp macro="" textlink="">
      <xdr:nvSpPr>
        <xdr:cNvPr id="1228" name="【認定こども園・幼稚園・保育所】&#10;一人当たり面積最大値テキスト">
          <a:extLst>
            <a:ext uri="{FF2B5EF4-FFF2-40B4-BE49-F238E27FC236}">
              <a16:creationId xmlns:a16="http://schemas.microsoft.com/office/drawing/2014/main" id="{2F006CF1-CBDF-4287-AC58-621D9E4BD4E8}"/>
            </a:ext>
          </a:extLst>
        </xdr:cNvPr>
        <xdr:cNvSpPr txBox="1"/>
      </xdr:nvSpPr>
      <xdr:spPr>
        <a:xfrm>
          <a:off x="18884900" y="55033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1.569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70257</xdr:rowOff>
    </xdr:from>
    <xdr:to>
      <xdr:col>116</xdr:col>
      <xdr:colOff>152400</xdr:colOff>
      <xdr:row>33</xdr:row>
      <xdr:rowOff>70257</xdr:rowOff>
    </xdr:to>
    <xdr:cxnSp macro="">
      <xdr:nvCxnSpPr>
        <xdr:cNvPr id="1229" name="直線コネクタ 1228">
          <a:extLst>
            <a:ext uri="{FF2B5EF4-FFF2-40B4-BE49-F238E27FC236}">
              <a16:creationId xmlns:a16="http://schemas.microsoft.com/office/drawing/2014/main" id="{0289DDF2-E12D-4285-B18F-85A367853E01}"/>
            </a:ext>
          </a:extLst>
        </xdr:cNvPr>
        <xdr:cNvCxnSpPr/>
      </xdr:nvCxnSpPr>
      <xdr:spPr>
        <a:xfrm>
          <a:off x="18786475" y="5728107"/>
          <a:ext cx="1492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39</xdr:row>
      <xdr:rowOff>16171</xdr:rowOff>
    </xdr:from>
    <xdr:ext cx="469744" cy="259045"/>
    <xdr:sp macro="" textlink="">
      <xdr:nvSpPr>
        <xdr:cNvPr id="1230" name="【認定こども園・幼稚園・保育所】&#10;一人当たり面積平均値テキスト">
          <a:extLst>
            <a:ext uri="{FF2B5EF4-FFF2-40B4-BE49-F238E27FC236}">
              <a16:creationId xmlns:a16="http://schemas.microsoft.com/office/drawing/2014/main" id="{C310B9C2-E539-4C64-9E83-7F71AA881909}"/>
            </a:ext>
          </a:extLst>
        </xdr:cNvPr>
        <xdr:cNvSpPr txBox="1"/>
      </xdr:nvSpPr>
      <xdr:spPr>
        <a:xfrm>
          <a:off x="18884900" y="670272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0.424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39</xdr:row>
      <xdr:rowOff>37744</xdr:rowOff>
    </xdr:from>
    <xdr:to>
      <xdr:col>116</xdr:col>
      <xdr:colOff>114300</xdr:colOff>
      <xdr:row>39</xdr:row>
      <xdr:rowOff>139344</xdr:rowOff>
    </xdr:to>
    <xdr:sp macro="" textlink="">
      <xdr:nvSpPr>
        <xdr:cNvPr id="1231" name="フローチャート: 判断 1230">
          <a:extLst>
            <a:ext uri="{FF2B5EF4-FFF2-40B4-BE49-F238E27FC236}">
              <a16:creationId xmlns:a16="http://schemas.microsoft.com/office/drawing/2014/main" id="{9A71D8CC-C198-44D7-961E-41F962C1D440}"/>
            </a:ext>
          </a:extLst>
        </xdr:cNvPr>
        <xdr:cNvSpPr/>
      </xdr:nvSpPr>
      <xdr:spPr>
        <a:xfrm>
          <a:off x="18796000" y="67242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39</xdr:row>
      <xdr:rowOff>45974</xdr:rowOff>
    </xdr:from>
    <xdr:to>
      <xdr:col>112</xdr:col>
      <xdr:colOff>38100</xdr:colOff>
      <xdr:row>39</xdr:row>
      <xdr:rowOff>147574</xdr:rowOff>
    </xdr:to>
    <xdr:sp macro="" textlink="">
      <xdr:nvSpPr>
        <xdr:cNvPr id="1232" name="フローチャート: 判断 1231">
          <a:extLst>
            <a:ext uri="{FF2B5EF4-FFF2-40B4-BE49-F238E27FC236}">
              <a16:creationId xmlns:a16="http://schemas.microsoft.com/office/drawing/2014/main" id="{BEC813F0-181C-432C-940E-544AC8439C14}"/>
            </a:ext>
          </a:extLst>
        </xdr:cNvPr>
        <xdr:cNvSpPr/>
      </xdr:nvSpPr>
      <xdr:spPr>
        <a:xfrm>
          <a:off x="18100675" y="6732524"/>
          <a:ext cx="7302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39</xdr:row>
      <xdr:rowOff>55118</xdr:rowOff>
    </xdr:from>
    <xdr:to>
      <xdr:col>107</xdr:col>
      <xdr:colOff>101600</xdr:colOff>
      <xdr:row>39</xdr:row>
      <xdr:rowOff>156718</xdr:rowOff>
    </xdr:to>
    <xdr:sp macro="" textlink="">
      <xdr:nvSpPr>
        <xdr:cNvPr id="1233" name="フローチャート: 判断 1232">
          <a:extLst>
            <a:ext uri="{FF2B5EF4-FFF2-40B4-BE49-F238E27FC236}">
              <a16:creationId xmlns:a16="http://schemas.microsoft.com/office/drawing/2014/main" id="{AC8D7ACB-A571-4F72-9614-8B0A616E6F85}"/>
            </a:ext>
          </a:extLst>
        </xdr:cNvPr>
        <xdr:cNvSpPr/>
      </xdr:nvSpPr>
      <xdr:spPr>
        <a:xfrm>
          <a:off x="17325975" y="67416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39</xdr:row>
      <xdr:rowOff>48717</xdr:rowOff>
    </xdr:from>
    <xdr:to>
      <xdr:col>102</xdr:col>
      <xdr:colOff>165100</xdr:colOff>
      <xdr:row>39</xdr:row>
      <xdr:rowOff>150317</xdr:rowOff>
    </xdr:to>
    <xdr:sp macro="" textlink="">
      <xdr:nvSpPr>
        <xdr:cNvPr id="1234" name="フローチャート: 判断 1233">
          <a:extLst>
            <a:ext uri="{FF2B5EF4-FFF2-40B4-BE49-F238E27FC236}">
              <a16:creationId xmlns:a16="http://schemas.microsoft.com/office/drawing/2014/main" id="{CC346D13-90A0-4E9D-89F6-45E4D2865219}"/>
            </a:ext>
          </a:extLst>
        </xdr:cNvPr>
        <xdr:cNvSpPr/>
      </xdr:nvSpPr>
      <xdr:spPr>
        <a:xfrm>
          <a:off x="16579850" y="67352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39</xdr:row>
      <xdr:rowOff>71577</xdr:rowOff>
    </xdr:from>
    <xdr:to>
      <xdr:col>98</xdr:col>
      <xdr:colOff>38100</xdr:colOff>
      <xdr:row>40</xdr:row>
      <xdr:rowOff>1727</xdr:rowOff>
    </xdr:to>
    <xdr:sp macro="" textlink="">
      <xdr:nvSpPr>
        <xdr:cNvPr id="1235" name="フローチャート: 判断 1234">
          <a:extLst>
            <a:ext uri="{FF2B5EF4-FFF2-40B4-BE49-F238E27FC236}">
              <a16:creationId xmlns:a16="http://schemas.microsoft.com/office/drawing/2014/main" id="{ABEE7683-75C1-4808-9486-EC5A6120D06A}"/>
            </a:ext>
          </a:extLst>
        </xdr:cNvPr>
        <xdr:cNvSpPr/>
      </xdr:nvSpPr>
      <xdr:spPr>
        <a:xfrm>
          <a:off x="15833725" y="6758127"/>
          <a:ext cx="7302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1236" name="テキスト ボックス 1235">
          <a:extLst>
            <a:ext uri="{FF2B5EF4-FFF2-40B4-BE49-F238E27FC236}">
              <a16:creationId xmlns:a16="http://schemas.microsoft.com/office/drawing/2014/main" id="{A2BD4769-4F41-4780-886C-55FD50600DF0}"/>
            </a:ext>
          </a:extLst>
        </xdr:cNvPr>
        <xdr:cNvSpPr txBox="1"/>
      </xdr:nvSpPr>
      <xdr:spPr>
        <a:xfrm>
          <a:off x="18684875"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1237" name="テキスト ボックス 1236">
          <a:extLst>
            <a:ext uri="{FF2B5EF4-FFF2-40B4-BE49-F238E27FC236}">
              <a16:creationId xmlns:a16="http://schemas.microsoft.com/office/drawing/2014/main" id="{6A93EA66-8031-4D91-8CC5-B1A39DA625FA}"/>
            </a:ext>
          </a:extLst>
        </xdr:cNvPr>
        <xdr:cNvSpPr txBox="1"/>
      </xdr:nvSpPr>
      <xdr:spPr>
        <a:xfrm>
          <a:off x="179705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1238" name="テキスト ボックス 1237">
          <a:extLst>
            <a:ext uri="{FF2B5EF4-FFF2-40B4-BE49-F238E27FC236}">
              <a16:creationId xmlns:a16="http://schemas.microsoft.com/office/drawing/2014/main" id="{DE1953BC-6776-421E-83BE-B4A5BC0C5560}"/>
            </a:ext>
          </a:extLst>
        </xdr:cNvPr>
        <xdr:cNvSpPr txBox="1"/>
      </xdr:nvSpPr>
      <xdr:spPr>
        <a:xfrm>
          <a:off x="1721485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1239" name="テキスト ボックス 1238">
          <a:extLst>
            <a:ext uri="{FF2B5EF4-FFF2-40B4-BE49-F238E27FC236}">
              <a16:creationId xmlns:a16="http://schemas.microsoft.com/office/drawing/2014/main" id="{270866E9-8902-44C5-8ED5-B0DFC007813D}"/>
            </a:ext>
          </a:extLst>
        </xdr:cNvPr>
        <xdr:cNvSpPr txBox="1"/>
      </xdr:nvSpPr>
      <xdr:spPr>
        <a:xfrm>
          <a:off x="16468725"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1240" name="テキスト ボックス 1239">
          <a:extLst>
            <a:ext uri="{FF2B5EF4-FFF2-40B4-BE49-F238E27FC236}">
              <a16:creationId xmlns:a16="http://schemas.microsoft.com/office/drawing/2014/main" id="{E0E1B597-8007-4C10-8AE2-AEF792B6A656}"/>
            </a:ext>
          </a:extLst>
        </xdr:cNvPr>
        <xdr:cNvSpPr txBox="1"/>
      </xdr:nvSpPr>
      <xdr:spPr>
        <a:xfrm>
          <a:off x="1570355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139700</xdr:rowOff>
    </xdr:from>
    <xdr:to>
      <xdr:col>116</xdr:col>
      <xdr:colOff>114300</xdr:colOff>
      <xdr:row>39</xdr:row>
      <xdr:rowOff>69850</xdr:rowOff>
    </xdr:to>
    <xdr:sp macro="" textlink="">
      <xdr:nvSpPr>
        <xdr:cNvPr id="1241" name="楕円 1240">
          <a:extLst>
            <a:ext uri="{FF2B5EF4-FFF2-40B4-BE49-F238E27FC236}">
              <a16:creationId xmlns:a16="http://schemas.microsoft.com/office/drawing/2014/main" id="{061461E5-D1AC-42A3-99CC-4E4F109F4359}"/>
            </a:ext>
          </a:extLst>
        </xdr:cNvPr>
        <xdr:cNvSpPr/>
      </xdr:nvSpPr>
      <xdr:spPr>
        <a:xfrm>
          <a:off x="18796000" y="6654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37</xdr:row>
      <xdr:rowOff>162577</xdr:rowOff>
    </xdr:from>
    <xdr:ext cx="469744" cy="259045"/>
    <xdr:sp macro="" textlink="">
      <xdr:nvSpPr>
        <xdr:cNvPr id="1242" name="【認定こども園・幼稚園・保育所】&#10;一人当たり面積該当値テキスト">
          <a:extLst>
            <a:ext uri="{FF2B5EF4-FFF2-40B4-BE49-F238E27FC236}">
              <a16:creationId xmlns:a16="http://schemas.microsoft.com/office/drawing/2014/main" id="{2E76AE76-309D-4E22-8B5D-4A3A5BBA5BDC}"/>
            </a:ext>
          </a:extLst>
        </xdr:cNvPr>
        <xdr:cNvSpPr txBox="1"/>
      </xdr:nvSpPr>
      <xdr:spPr>
        <a:xfrm>
          <a:off x="18884900" y="6506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0.500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157073</xdr:rowOff>
    </xdr:from>
    <xdr:to>
      <xdr:col>112</xdr:col>
      <xdr:colOff>38100</xdr:colOff>
      <xdr:row>39</xdr:row>
      <xdr:rowOff>87223</xdr:rowOff>
    </xdr:to>
    <xdr:sp macro="" textlink="">
      <xdr:nvSpPr>
        <xdr:cNvPr id="1243" name="楕円 1242">
          <a:extLst>
            <a:ext uri="{FF2B5EF4-FFF2-40B4-BE49-F238E27FC236}">
              <a16:creationId xmlns:a16="http://schemas.microsoft.com/office/drawing/2014/main" id="{ECA35A15-D658-407F-BDFB-CDBFFB0458A6}"/>
            </a:ext>
          </a:extLst>
        </xdr:cNvPr>
        <xdr:cNvSpPr/>
      </xdr:nvSpPr>
      <xdr:spPr>
        <a:xfrm>
          <a:off x="18100675" y="6672173"/>
          <a:ext cx="7302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39</xdr:row>
      <xdr:rowOff>19050</xdr:rowOff>
    </xdr:from>
    <xdr:to>
      <xdr:col>116</xdr:col>
      <xdr:colOff>63500</xdr:colOff>
      <xdr:row>39</xdr:row>
      <xdr:rowOff>36423</xdr:rowOff>
    </xdr:to>
    <xdr:cxnSp macro="">
      <xdr:nvCxnSpPr>
        <xdr:cNvPr id="1244" name="直線コネクタ 1243">
          <a:extLst>
            <a:ext uri="{FF2B5EF4-FFF2-40B4-BE49-F238E27FC236}">
              <a16:creationId xmlns:a16="http://schemas.microsoft.com/office/drawing/2014/main" id="{BC825A23-C488-4C52-BE23-14EC0BFA5B9B}"/>
            </a:ext>
          </a:extLst>
        </xdr:cNvPr>
        <xdr:cNvCxnSpPr/>
      </xdr:nvCxnSpPr>
      <xdr:spPr>
        <a:xfrm flipV="1">
          <a:off x="18132425" y="6705600"/>
          <a:ext cx="714375" cy="173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39</xdr:row>
      <xdr:rowOff>254</xdr:rowOff>
    </xdr:from>
    <xdr:to>
      <xdr:col>107</xdr:col>
      <xdr:colOff>101600</xdr:colOff>
      <xdr:row>39</xdr:row>
      <xdr:rowOff>101854</xdr:rowOff>
    </xdr:to>
    <xdr:sp macro="" textlink="">
      <xdr:nvSpPr>
        <xdr:cNvPr id="1245" name="楕円 1244">
          <a:extLst>
            <a:ext uri="{FF2B5EF4-FFF2-40B4-BE49-F238E27FC236}">
              <a16:creationId xmlns:a16="http://schemas.microsoft.com/office/drawing/2014/main" id="{A5E4562A-073B-4ED5-A80F-0523D53C8751}"/>
            </a:ext>
          </a:extLst>
        </xdr:cNvPr>
        <xdr:cNvSpPr/>
      </xdr:nvSpPr>
      <xdr:spPr>
        <a:xfrm>
          <a:off x="17325975" y="66868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39</xdr:row>
      <xdr:rowOff>36423</xdr:rowOff>
    </xdr:from>
    <xdr:to>
      <xdr:col>111</xdr:col>
      <xdr:colOff>177800</xdr:colOff>
      <xdr:row>39</xdr:row>
      <xdr:rowOff>51054</xdr:rowOff>
    </xdr:to>
    <xdr:cxnSp macro="">
      <xdr:nvCxnSpPr>
        <xdr:cNvPr id="1246" name="直線コネクタ 1245">
          <a:extLst>
            <a:ext uri="{FF2B5EF4-FFF2-40B4-BE49-F238E27FC236}">
              <a16:creationId xmlns:a16="http://schemas.microsoft.com/office/drawing/2014/main" id="{9B8AD901-F285-45F0-A17F-6B6FBEFA9121}"/>
            </a:ext>
          </a:extLst>
        </xdr:cNvPr>
        <xdr:cNvCxnSpPr/>
      </xdr:nvCxnSpPr>
      <xdr:spPr>
        <a:xfrm flipV="1">
          <a:off x="17376775" y="6722973"/>
          <a:ext cx="755650" cy="146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38</xdr:row>
      <xdr:rowOff>135128</xdr:rowOff>
    </xdr:from>
    <xdr:to>
      <xdr:col>102</xdr:col>
      <xdr:colOff>165100</xdr:colOff>
      <xdr:row>39</xdr:row>
      <xdr:rowOff>65278</xdr:rowOff>
    </xdr:to>
    <xdr:sp macro="" textlink="">
      <xdr:nvSpPr>
        <xdr:cNvPr id="1247" name="楕円 1246">
          <a:extLst>
            <a:ext uri="{FF2B5EF4-FFF2-40B4-BE49-F238E27FC236}">
              <a16:creationId xmlns:a16="http://schemas.microsoft.com/office/drawing/2014/main" id="{CA45C24B-1F4E-4315-B487-C0CC903269F3}"/>
            </a:ext>
          </a:extLst>
        </xdr:cNvPr>
        <xdr:cNvSpPr/>
      </xdr:nvSpPr>
      <xdr:spPr>
        <a:xfrm>
          <a:off x="16579850" y="66502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39</xdr:row>
      <xdr:rowOff>14478</xdr:rowOff>
    </xdr:from>
    <xdr:to>
      <xdr:col>107</xdr:col>
      <xdr:colOff>50800</xdr:colOff>
      <xdr:row>39</xdr:row>
      <xdr:rowOff>51054</xdr:rowOff>
    </xdr:to>
    <xdr:cxnSp macro="">
      <xdr:nvCxnSpPr>
        <xdr:cNvPr id="1248" name="直線コネクタ 1247">
          <a:extLst>
            <a:ext uri="{FF2B5EF4-FFF2-40B4-BE49-F238E27FC236}">
              <a16:creationId xmlns:a16="http://schemas.microsoft.com/office/drawing/2014/main" id="{642A5928-F493-4B49-8F60-E762911DA79C}"/>
            </a:ext>
          </a:extLst>
        </xdr:cNvPr>
        <xdr:cNvCxnSpPr/>
      </xdr:nvCxnSpPr>
      <xdr:spPr>
        <a:xfrm>
          <a:off x="16630650" y="6701028"/>
          <a:ext cx="746125" cy="365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38</xdr:row>
      <xdr:rowOff>152502</xdr:rowOff>
    </xdr:from>
    <xdr:to>
      <xdr:col>98</xdr:col>
      <xdr:colOff>38100</xdr:colOff>
      <xdr:row>39</xdr:row>
      <xdr:rowOff>82652</xdr:rowOff>
    </xdr:to>
    <xdr:sp macro="" textlink="">
      <xdr:nvSpPr>
        <xdr:cNvPr id="1249" name="楕円 1248">
          <a:extLst>
            <a:ext uri="{FF2B5EF4-FFF2-40B4-BE49-F238E27FC236}">
              <a16:creationId xmlns:a16="http://schemas.microsoft.com/office/drawing/2014/main" id="{B0F8B0D8-A815-40BE-A011-330A3D4B085A}"/>
            </a:ext>
          </a:extLst>
        </xdr:cNvPr>
        <xdr:cNvSpPr/>
      </xdr:nvSpPr>
      <xdr:spPr>
        <a:xfrm>
          <a:off x="15833725" y="6667602"/>
          <a:ext cx="7302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39</xdr:row>
      <xdr:rowOff>14478</xdr:rowOff>
    </xdr:from>
    <xdr:to>
      <xdr:col>102</xdr:col>
      <xdr:colOff>114300</xdr:colOff>
      <xdr:row>39</xdr:row>
      <xdr:rowOff>31852</xdr:rowOff>
    </xdr:to>
    <xdr:cxnSp macro="">
      <xdr:nvCxnSpPr>
        <xdr:cNvPr id="1250" name="直線コネクタ 1249">
          <a:extLst>
            <a:ext uri="{FF2B5EF4-FFF2-40B4-BE49-F238E27FC236}">
              <a16:creationId xmlns:a16="http://schemas.microsoft.com/office/drawing/2014/main" id="{BD977BFC-E0B4-4661-AA77-22DF137C6494}"/>
            </a:ext>
          </a:extLst>
        </xdr:cNvPr>
        <xdr:cNvCxnSpPr/>
      </xdr:nvCxnSpPr>
      <xdr:spPr>
        <a:xfrm flipV="1">
          <a:off x="15865475" y="6701028"/>
          <a:ext cx="765175" cy="173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39</xdr:row>
      <xdr:rowOff>138701</xdr:rowOff>
    </xdr:from>
    <xdr:ext cx="469744" cy="259045"/>
    <xdr:sp macro="" textlink="">
      <xdr:nvSpPr>
        <xdr:cNvPr id="1251" name="n_1aveValue【認定こども園・幼稚園・保育所】&#10;一人当たり面積">
          <a:extLst>
            <a:ext uri="{FF2B5EF4-FFF2-40B4-BE49-F238E27FC236}">
              <a16:creationId xmlns:a16="http://schemas.microsoft.com/office/drawing/2014/main" id="{6F9BBC58-1C6E-450A-9677-3638AE285D98}"/>
            </a:ext>
          </a:extLst>
        </xdr:cNvPr>
        <xdr:cNvSpPr txBox="1"/>
      </xdr:nvSpPr>
      <xdr:spPr>
        <a:xfrm>
          <a:off x="17932477" y="68252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39</xdr:row>
      <xdr:rowOff>147845</xdr:rowOff>
    </xdr:from>
    <xdr:ext cx="469744" cy="259045"/>
    <xdr:sp macro="" textlink="">
      <xdr:nvSpPr>
        <xdr:cNvPr id="1252" name="n_2aveValue【認定こども園・幼稚園・保育所】&#10;一人当たり面積">
          <a:extLst>
            <a:ext uri="{FF2B5EF4-FFF2-40B4-BE49-F238E27FC236}">
              <a16:creationId xmlns:a16="http://schemas.microsoft.com/office/drawing/2014/main" id="{7F77AEBB-2F53-4F6A-BB87-73ACD34DD5E8}"/>
            </a:ext>
          </a:extLst>
        </xdr:cNvPr>
        <xdr:cNvSpPr txBox="1"/>
      </xdr:nvSpPr>
      <xdr:spPr>
        <a:xfrm>
          <a:off x="17170477" y="68343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39</xdr:row>
      <xdr:rowOff>141444</xdr:rowOff>
    </xdr:from>
    <xdr:ext cx="469744" cy="259045"/>
    <xdr:sp macro="" textlink="">
      <xdr:nvSpPr>
        <xdr:cNvPr id="1253" name="n_3aveValue【認定こども園・幼稚園・保育所】&#10;一人当たり面積">
          <a:extLst>
            <a:ext uri="{FF2B5EF4-FFF2-40B4-BE49-F238E27FC236}">
              <a16:creationId xmlns:a16="http://schemas.microsoft.com/office/drawing/2014/main" id="{B428A006-5225-41D4-B1E4-7C1A59CD6A12}"/>
            </a:ext>
          </a:extLst>
        </xdr:cNvPr>
        <xdr:cNvSpPr txBox="1"/>
      </xdr:nvSpPr>
      <xdr:spPr>
        <a:xfrm>
          <a:off x="16424352" y="682799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39</xdr:row>
      <xdr:rowOff>164304</xdr:rowOff>
    </xdr:from>
    <xdr:ext cx="469744" cy="259045"/>
    <xdr:sp macro="" textlink="">
      <xdr:nvSpPr>
        <xdr:cNvPr id="1254" name="n_4aveValue【認定こども園・幼稚園・保育所】&#10;一人当たり面積">
          <a:extLst>
            <a:ext uri="{FF2B5EF4-FFF2-40B4-BE49-F238E27FC236}">
              <a16:creationId xmlns:a16="http://schemas.microsoft.com/office/drawing/2014/main" id="{E9F0A2F1-774B-4E70-8126-071BB59F8174}"/>
            </a:ext>
          </a:extLst>
        </xdr:cNvPr>
        <xdr:cNvSpPr txBox="1"/>
      </xdr:nvSpPr>
      <xdr:spPr>
        <a:xfrm>
          <a:off x="15678227" y="685085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37</xdr:row>
      <xdr:rowOff>103751</xdr:rowOff>
    </xdr:from>
    <xdr:ext cx="469744" cy="259045"/>
    <xdr:sp macro="" textlink="">
      <xdr:nvSpPr>
        <xdr:cNvPr id="1255" name="n_1mainValue【認定こども園・幼稚園・保育所】&#10;一人当たり面積">
          <a:extLst>
            <a:ext uri="{FF2B5EF4-FFF2-40B4-BE49-F238E27FC236}">
              <a16:creationId xmlns:a16="http://schemas.microsoft.com/office/drawing/2014/main" id="{14394260-1E69-4B93-A45C-724719455C06}"/>
            </a:ext>
          </a:extLst>
        </xdr:cNvPr>
        <xdr:cNvSpPr txBox="1"/>
      </xdr:nvSpPr>
      <xdr:spPr>
        <a:xfrm>
          <a:off x="17932477" y="64474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37</xdr:row>
      <xdr:rowOff>118381</xdr:rowOff>
    </xdr:from>
    <xdr:ext cx="469744" cy="259045"/>
    <xdr:sp macro="" textlink="">
      <xdr:nvSpPr>
        <xdr:cNvPr id="1256" name="n_2mainValue【認定こども園・幼稚園・保育所】&#10;一人当たり面積">
          <a:extLst>
            <a:ext uri="{FF2B5EF4-FFF2-40B4-BE49-F238E27FC236}">
              <a16:creationId xmlns:a16="http://schemas.microsoft.com/office/drawing/2014/main" id="{B46CEE15-21AE-4EFA-A7C7-29340A89A6CE}"/>
            </a:ext>
          </a:extLst>
        </xdr:cNvPr>
        <xdr:cNvSpPr txBox="1"/>
      </xdr:nvSpPr>
      <xdr:spPr>
        <a:xfrm>
          <a:off x="17170477" y="64620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37</xdr:row>
      <xdr:rowOff>81805</xdr:rowOff>
    </xdr:from>
    <xdr:ext cx="469744" cy="259045"/>
    <xdr:sp macro="" textlink="">
      <xdr:nvSpPr>
        <xdr:cNvPr id="1257" name="n_3mainValue【認定こども園・幼稚園・保育所】&#10;一人当たり面積">
          <a:extLst>
            <a:ext uri="{FF2B5EF4-FFF2-40B4-BE49-F238E27FC236}">
              <a16:creationId xmlns:a16="http://schemas.microsoft.com/office/drawing/2014/main" id="{F2FB938F-A739-4E5F-9F9C-5EB366137E2C}"/>
            </a:ext>
          </a:extLst>
        </xdr:cNvPr>
        <xdr:cNvSpPr txBox="1"/>
      </xdr:nvSpPr>
      <xdr:spPr>
        <a:xfrm>
          <a:off x="16424352" y="64254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37</xdr:row>
      <xdr:rowOff>99179</xdr:rowOff>
    </xdr:from>
    <xdr:ext cx="469744" cy="259045"/>
    <xdr:sp macro="" textlink="">
      <xdr:nvSpPr>
        <xdr:cNvPr id="1258" name="n_4mainValue【認定こども園・幼稚園・保育所】&#10;一人当たり面積">
          <a:extLst>
            <a:ext uri="{FF2B5EF4-FFF2-40B4-BE49-F238E27FC236}">
              <a16:creationId xmlns:a16="http://schemas.microsoft.com/office/drawing/2014/main" id="{9FA85569-598A-4FE1-A059-F574FA2670A4}"/>
            </a:ext>
          </a:extLst>
        </xdr:cNvPr>
        <xdr:cNvSpPr txBox="1"/>
      </xdr:nvSpPr>
      <xdr:spPr>
        <a:xfrm>
          <a:off x="15678227" y="64428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1259" name="正方形/長方形 1258">
          <a:extLst>
            <a:ext uri="{FF2B5EF4-FFF2-40B4-BE49-F238E27FC236}">
              <a16:creationId xmlns:a16="http://schemas.microsoft.com/office/drawing/2014/main" id="{9AB0358E-B0DB-4533-85A5-702CE9E4B0A6}"/>
            </a:ext>
          </a:extLst>
        </xdr:cNvPr>
        <xdr:cNvSpPr/>
      </xdr:nvSpPr>
      <xdr:spPr>
        <a:xfrm>
          <a:off x="10588625" y="8001000"/>
          <a:ext cx="4010025"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50</xdr:row>
      <xdr:rowOff>88900</xdr:rowOff>
    </xdr:from>
    <xdr:to>
      <xdr:col>74</xdr:col>
      <xdr:colOff>0</xdr:colOff>
      <xdr:row>52</xdr:row>
      <xdr:rowOff>0</xdr:rowOff>
    </xdr:to>
    <xdr:sp macro="" textlink="">
      <xdr:nvSpPr>
        <xdr:cNvPr id="1260" name="正方形/長方形 1259">
          <a:extLst>
            <a:ext uri="{FF2B5EF4-FFF2-40B4-BE49-F238E27FC236}">
              <a16:creationId xmlns:a16="http://schemas.microsoft.com/office/drawing/2014/main" id="{37D203C3-B39C-432A-AC57-157251EDDC3D}"/>
            </a:ext>
          </a:extLst>
        </xdr:cNvPr>
        <xdr:cNvSpPr/>
      </xdr:nvSpPr>
      <xdr:spPr>
        <a:xfrm>
          <a:off x="10687050" y="86614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51</xdr:row>
      <xdr:rowOff>120650</xdr:rowOff>
    </xdr:from>
    <xdr:to>
      <xdr:col>74</xdr:col>
      <xdr:colOff>0</xdr:colOff>
      <xdr:row>53</xdr:row>
      <xdr:rowOff>31750</xdr:rowOff>
    </xdr:to>
    <xdr:sp macro="" textlink="">
      <xdr:nvSpPr>
        <xdr:cNvPr id="1261" name="正方形/長方形 1260">
          <a:extLst>
            <a:ext uri="{FF2B5EF4-FFF2-40B4-BE49-F238E27FC236}">
              <a16:creationId xmlns:a16="http://schemas.microsoft.com/office/drawing/2014/main" id="{508726D8-0818-4E90-955A-C09C4273FB42}"/>
            </a:ext>
          </a:extLst>
        </xdr:cNvPr>
        <xdr:cNvSpPr/>
      </xdr:nvSpPr>
      <xdr:spPr>
        <a:xfrm>
          <a:off x="10687050" y="88646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131/155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50</xdr:row>
      <xdr:rowOff>88900</xdr:rowOff>
    </xdr:from>
    <xdr:to>
      <xdr:col>79</xdr:col>
      <xdr:colOff>63500</xdr:colOff>
      <xdr:row>52</xdr:row>
      <xdr:rowOff>0</xdr:rowOff>
    </xdr:to>
    <xdr:sp macro="" textlink="">
      <xdr:nvSpPr>
        <xdr:cNvPr id="1262" name="正方形/長方形 1261">
          <a:extLst>
            <a:ext uri="{FF2B5EF4-FFF2-40B4-BE49-F238E27FC236}">
              <a16:creationId xmlns:a16="http://schemas.microsoft.com/office/drawing/2014/main" id="{00156509-02ED-4397-A8D0-E733093395A9}"/>
            </a:ext>
          </a:extLst>
        </xdr:cNvPr>
        <xdr:cNvSpPr/>
      </xdr:nvSpPr>
      <xdr:spPr>
        <a:xfrm>
          <a:off x="11560175" y="86614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51</xdr:row>
      <xdr:rowOff>120650</xdr:rowOff>
    </xdr:from>
    <xdr:to>
      <xdr:col>79</xdr:col>
      <xdr:colOff>63500</xdr:colOff>
      <xdr:row>53</xdr:row>
      <xdr:rowOff>31750</xdr:rowOff>
    </xdr:to>
    <xdr:sp macro="" textlink="">
      <xdr:nvSpPr>
        <xdr:cNvPr id="1263" name="正方形/長方形 1262">
          <a:extLst>
            <a:ext uri="{FF2B5EF4-FFF2-40B4-BE49-F238E27FC236}">
              <a16:creationId xmlns:a16="http://schemas.microsoft.com/office/drawing/2014/main" id="{19ED24B6-B881-4E55-8507-8A913FDD6A9F}"/>
            </a:ext>
          </a:extLst>
        </xdr:cNvPr>
        <xdr:cNvSpPr/>
      </xdr:nvSpPr>
      <xdr:spPr>
        <a:xfrm>
          <a:off x="11560175" y="88646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50</xdr:row>
      <xdr:rowOff>88900</xdr:rowOff>
    </xdr:from>
    <xdr:to>
      <xdr:col>85</xdr:col>
      <xdr:colOff>63500</xdr:colOff>
      <xdr:row>52</xdr:row>
      <xdr:rowOff>0</xdr:rowOff>
    </xdr:to>
    <xdr:sp macro="" textlink="">
      <xdr:nvSpPr>
        <xdr:cNvPr id="1264" name="正方形/長方形 1263">
          <a:extLst>
            <a:ext uri="{FF2B5EF4-FFF2-40B4-BE49-F238E27FC236}">
              <a16:creationId xmlns:a16="http://schemas.microsoft.com/office/drawing/2014/main" id="{F7C10DDB-011C-4561-BAA5-97D75A07447D}"/>
            </a:ext>
          </a:extLst>
        </xdr:cNvPr>
        <xdr:cNvSpPr/>
      </xdr:nvSpPr>
      <xdr:spPr>
        <a:xfrm>
          <a:off x="12531725" y="86614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77</xdr:col>
      <xdr:colOff>63500</xdr:colOff>
      <xdr:row>51</xdr:row>
      <xdr:rowOff>120650</xdr:rowOff>
    </xdr:from>
    <xdr:to>
      <xdr:col>85</xdr:col>
      <xdr:colOff>63500</xdr:colOff>
      <xdr:row>53</xdr:row>
      <xdr:rowOff>31750</xdr:rowOff>
    </xdr:to>
    <xdr:sp macro="" textlink="">
      <xdr:nvSpPr>
        <xdr:cNvPr id="1265" name="正方形/長方形 1264">
          <a:extLst>
            <a:ext uri="{FF2B5EF4-FFF2-40B4-BE49-F238E27FC236}">
              <a16:creationId xmlns:a16="http://schemas.microsoft.com/office/drawing/2014/main" id="{921F1B6E-9CF2-4CB3-9A89-67B49089EACC}"/>
            </a:ext>
          </a:extLst>
        </xdr:cNvPr>
        <xdr:cNvSpPr/>
      </xdr:nvSpPr>
      <xdr:spPr>
        <a:xfrm>
          <a:off x="12531725" y="88646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69.0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1266" name="正方形/長方形 1265">
          <a:extLst>
            <a:ext uri="{FF2B5EF4-FFF2-40B4-BE49-F238E27FC236}">
              <a16:creationId xmlns:a16="http://schemas.microsoft.com/office/drawing/2014/main" id="{784A2FBD-10A8-4A2A-AF12-27CA214D8D48}"/>
            </a:ext>
          </a:extLst>
        </xdr:cNvPr>
        <xdr:cNvSpPr/>
      </xdr:nvSpPr>
      <xdr:spPr>
        <a:xfrm>
          <a:off x="10588625" y="9144000"/>
          <a:ext cx="4010025"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1267" name="テキスト ボックス 1266">
          <a:extLst>
            <a:ext uri="{FF2B5EF4-FFF2-40B4-BE49-F238E27FC236}">
              <a16:creationId xmlns:a16="http://schemas.microsoft.com/office/drawing/2014/main" id="{92ABDFBD-696D-423E-889F-37D3D49EE3F1}"/>
            </a:ext>
          </a:extLst>
        </xdr:cNvPr>
        <xdr:cNvSpPr txBox="1"/>
      </xdr:nvSpPr>
      <xdr:spPr>
        <a:xfrm>
          <a:off x="10550525" y="895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1268" name="直線コネクタ 1267">
          <a:extLst>
            <a:ext uri="{FF2B5EF4-FFF2-40B4-BE49-F238E27FC236}">
              <a16:creationId xmlns:a16="http://schemas.microsoft.com/office/drawing/2014/main" id="{BE527BFA-568D-4B20-ADF4-CD3CA09D7266}"/>
            </a:ext>
          </a:extLst>
        </xdr:cNvPr>
        <xdr:cNvCxnSpPr/>
      </xdr:nvCxnSpPr>
      <xdr:spPr>
        <a:xfrm>
          <a:off x="10588625" y="11430000"/>
          <a:ext cx="39814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65</xdr:row>
      <xdr:rowOff>143527</xdr:rowOff>
    </xdr:from>
    <xdr:ext cx="467179" cy="259045"/>
    <xdr:sp macro="" textlink="">
      <xdr:nvSpPr>
        <xdr:cNvPr id="1269" name="テキスト ボックス 1268">
          <a:extLst>
            <a:ext uri="{FF2B5EF4-FFF2-40B4-BE49-F238E27FC236}">
              <a16:creationId xmlns:a16="http://schemas.microsoft.com/office/drawing/2014/main" id="{9C1803DD-01A9-4F28-AC7C-EE67E777A3DB}"/>
            </a:ext>
          </a:extLst>
        </xdr:cNvPr>
        <xdr:cNvSpPr txBox="1"/>
      </xdr:nvSpPr>
      <xdr:spPr>
        <a:xfrm>
          <a:off x="10197646" y="1128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130628</xdr:rowOff>
    </xdr:from>
    <xdr:to>
      <xdr:col>89</xdr:col>
      <xdr:colOff>177800</xdr:colOff>
      <xdr:row>64</xdr:row>
      <xdr:rowOff>130628</xdr:rowOff>
    </xdr:to>
    <xdr:cxnSp macro="">
      <xdr:nvCxnSpPr>
        <xdr:cNvPr id="1270" name="直線コネクタ 1269">
          <a:extLst>
            <a:ext uri="{FF2B5EF4-FFF2-40B4-BE49-F238E27FC236}">
              <a16:creationId xmlns:a16="http://schemas.microsoft.com/office/drawing/2014/main" id="{85FC6A8D-6924-48A3-92A1-547A82681186}"/>
            </a:ext>
          </a:extLst>
        </xdr:cNvPr>
        <xdr:cNvCxnSpPr/>
      </xdr:nvCxnSpPr>
      <xdr:spPr>
        <a:xfrm>
          <a:off x="10588625" y="11103428"/>
          <a:ext cx="39814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63</xdr:row>
      <xdr:rowOff>159855</xdr:rowOff>
    </xdr:from>
    <xdr:ext cx="467179" cy="259045"/>
    <xdr:sp macro="" textlink="">
      <xdr:nvSpPr>
        <xdr:cNvPr id="1271" name="テキスト ボックス 1270">
          <a:extLst>
            <a:ext uri="{FF2B5EF4-FFF2-40B4-BE49-F238E27FC236}">
              <a16:creationId xmlns:a16="http://schemas.microsoft.com/office/drawing/2014/main" id="{BF301716-9921-4A57-9B70-2855874C5BC1}"/>
            </a:ext>
          </a:extLst>
        </xdr:cNvPr>
        <xdr:cNvSpPr txBox="1"/>
      </xdr:nvSpPr>
      <xdr:spPr>
        <a:xfrm>
          <a:off x="10197646" y="109612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62</xdr:row>
      <xdr:rowOff>146957</xdr:rowOff>
    </xdr:from>
    <xdr:to>
      <xdr:col>89</xdr:col>
      <xdr:colOff>177800</xdr:colOff>
      <xdr:row>62</xdr:row>
      <xdr:rowOff>146957</xdr:rowOff>
    </xdr:to>
    <xdr:cxnSp macro="">
      <xdr:nvCxnSpPr>
        <xdr:cNvPr id="1272" name="直線コネクタ 1271">
          <a:extLst>
            <a:ext uri="{FF2B5EF4-FFF2-40B4-BE49-F238E27FC236}">
              <a16:creationId xmlns:a16="http://schemas.microsoft.com/office/drawing/2014/main" id="{09A08491-8AC2-4CEF-9671-FA4C175BE256}"/>
            </a:ext>
          </a:extLst>
        </xdr:cNvPr>
        <xdr:cNvCxnSpPr/>
      </xdr:nvCxnSpPr>
      <xdr:spPr>
        <a:xfrm>
          <a:off x="10588625" y="10776857"/>
          <a:ext cx="39814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62</xdr:row>
      <xdr:rowOff>4734</xdr:rowOff>
    </xdr:from>
    <xdr:ext cx="403059" cy="259045"/>
    <xdr:sp macro="" textlink="">
      <xdr:nvSpPr>
        <xdr:cNvPr id="1273" name="テキスト ボックス 1272">
          <a:extLst>
            <a:ext uri="{FF2B5EF4-FFF2-40B4-BE49-F238E27FC236}">
              <a16:creationId xmlns:a16="http://schemas.microsoft.com/office/drawing/2014/main" id="{F7FD7653-E3E9-44E5-98D2-8CA7AACB9263}"/>
            </a:ext>
          </a:extLst>
        </xdr:cNvPr>
        <xdr:cNvSpPr txBox="1"/>
      </xdr:nvSpPr>
      <xdr:spPr>
        <a:xfrm>
          <a:off x="10242716" y="1063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60</xdr:row>
      <xdr:rowOff>163285</xdr:rowOff>
    </xdr:from>
    <xdr:to>
      <xdr:col>89</xdr:col>
      <xdr:colOff>177800</xdr:colOff>
      <xdr:row>60</xdr:row>
      <xdr:rowOff>163285</xdr:rowOff>
    </xdr:to>
    <xdr:cxnSp macro="">
      <xdr:nvCxnSpPr>
        <xdr:cNvPr id="1274" name="直線コネクタ 1273">
          <a:extLst>
            <a:ext uri="{FF2B5EF4-FFF2-40B4-BE49-F238E27FC236}">
              <a16:creationId xmlns:a16="http://schemas.microsoft.com/office/drawing/2014/main" id="{2ECC6A2D-C354-4B66-B848-81C0E41D5DA1}"/>
            </a:ext>
          </a:extLst>
        </xdr:cNvPr>
        <xdr:cNvCxnSpPr/>
      </xdr:nvCxnSpPr>
      <xdr:spPr>
        <a:xfrm>
          <a:off x="10588625" y="10450285"/>
          <a:ext cx="39814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21062</xdr:rowOff>
    </xdr:from>
    <xdr:ext cx="403059" cy="259045"/>
    <xdr:sp macro="" textlink="">
      <xdr:nvSpPr>
        <xdr:cNvPr id="1275" name="テキスト ボックス 1274">
          <a:extLst>
            <a:ext uri="{FF2B5EF4-FFF2-40B4-BE49-F238E27FC236}">
              <a16:creationId xmlns:a16="http://schemas.microsoft.com/office/drawing/2014/main" id="{91035B3A-3DE0-4C91-9788-946DD8598AC8}"/>
            </a:ext>
          </a:extLst>
        </xdr:cNvPr>
        <xdr:cNvSpPr txBox="1"/>
      </xdr:nvSpPr>
      <xdr:spPr>
        <a:xfrm>
          <a:off x="10242716" y="103080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8165</xdr:rowOff>
    </xdr:from>
    <xdr:to>
      <xdr:col>89</xdr:col>
      <xdr:colOff>177800</xdr:colOff>
      <xdr:row>59</xdr:row>
      <xdr:rowOff>8165</xdr:rowOff>
    </xdr:to>
    <xdr:cxnSp macro="">
      <xdr:nvCxnSpPr>
        <xdr:cNvPr id="1276" name="直線コネクタ 1275">
          <a:extLst>
            <a:ext uri="{FF2B5EF4-FFF2-40B4-BE49-F238E27FC236}">
              <a16:creationId xmlns:a16="http://schemas.microsoft.com/office/drawing/2014/main" id="{034E7110-AECD-444D-8030-3F7585621922}"/>
            </a:ext>
          </a:extLst>
        </xdr:cNvPr>
        <xdr:cNvCxnSpPr/>
      </xdr:nvCxnSpPr>
      <xdr:spPr>
        <a:xfrm>
          <a:off x="10588625" y="10123715"/>
          <a:ext cx="39814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58</xdr:row>
      <xdr:rowOff>37392</xdr:rowOff>
    </xdr:from>
    <xdr:ext cx="403059" cy="259045"/>
    <xdr:sp macro="" textlink="">
      <xdr:nvSpPr>
        <xdr:cNvPr id="1277" name="テキスト ボックス 1276">
          <a:extLst>
            <a:ext uri="{FF2B5EF4-FFF2-40B4-BE49-F238E27FC236}">
              <a16:creationId xmlns:a16="http://schemas.microsoft.com/office/drawing/2014/main" id="{3F8897C8-1D05-4197-AA20-6A4900F6CE34}"/>
            </a:ext>
          </a:extLst>
        </xdr:cNvPr>
        <xdr:cNvSpPr txBox="1"/>
      </xdr:nvSpPr>
      <xdr:spPr>
        <a:xfrm>
          <a:off x="10242716" y="998149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24493</xdr:rowOff>
    </xdr:from>
    <xdr:to>
      <xdr:col>89</xdr:col>
      <xdr:colOff>177800</xdr:colOff>
      <xdr:row>57</xdr:row>
      <xdr:rowOff>24493</xdr:rowOff>
    </xdr:to>
    <xdr:cxnSp macro="">
      <xdr:nvCxnSpPr>
        <xdr:cNvPr id="1278" name="直線コネクタ 1277">
          <a:extLst>
            <a:ext uri="{FF2B5EF4-FFF2-40B4-BE49-F238E27FC236}">
              <a16:creationId xmlns:a16="http://schemas.microsoft.com/office/drawing/2014/main" id="{F200CA65-067D-444E-A916-0368259A8E49}"/>
            </a:ext>
          </a:extLst>
        </xdr:cNvPr>
        <xdr:cNvCxnSpPr/>
      </xdr:nvCxnSpPr>
      <xdr:spPr>
        <a:xfrm>
          <a:off x="10588625" y="9797143"/>
          <a:ext cx="39814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56</xdr:row>
      <xdr:rowOff>53720</xdr:rowOff>
    </xdr:from>
    <xdr:ext cx="403059" cy="259045"/>
    <xdr:sp macro="" textlink="">
      <xdr:nvSpPr>
        <xdr:cNvPr id="1279" name="テキスト ボックス 1278">
          <a:extLst>
            <a:ext uri="{FF2B5EF4-FFF2-40B4-BE49-F238E27FC236}">
              <a16:creationId xmlns:a16="http://schemas.microsoft.com/office/drawing/2014/main" id="{15CC4F8A-49C3-4B4E-AA53-57C51454995E}"/>
            </a:ext>
          </a:extLst>
        </xdr:cNvPr>
        <xdr:cNvSpPr txBox="1"/>
      </xdr:nvSpPr>
      <xdr:spPr>
        <a:xfrm>
          <a:off x="10242716" y="965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40822</xdr:rowOff>
    </xdr:from>
    <xdr:to>
      <xdr:col>89</xdr:col>
      <xdr:colOff>177800</xdr:colOff>
      <xdr:row>55</xdr:row>
      <xdr:rowOff>40822</xdr:rowOff>
    </xdr:to>
    <xdr:cxnSp macro="">
      <xdr:nvCxnSpPr>
        <xdr:cNvPr id="1280" name="直線コネクタ 1279">
          <a:extLst>
            <a:ext uri="{FF2B5EF4-FFF2-40B4-BE49-F238E27FC236}">
              <a16:creationId xmlns:a16="http://schemas.microsoft.com/office/drawing/2014/main" id="{4AFC771F-1EB9-4A9A-8904-E14E7DFFDA7B}"/>
            </a:ext>
          </a:extLst>
        </xdr:cNvPr>
        <xdr:cNvCxnSpPr/>
      </xdr:nvCxnSpPr>
      <xdr:spPr>
        <a:xfrm>
          <a:off x="10588625" y="9470572"/>
          <a:ext cx="39814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54</xdr:row>
      <xdr:rowOff>70049</xdr:rowOff>
    </xdr:from>
    <xdr:ext cx="338939" cy="259045"/>
    <xdr:sp macro="" textlink="">
      <xdr:nvSpPr>
        <xdr:cNvPr id="1281" name="テキスト ボックス 1280">
          <a:extLst>
            <a:ext uri="{FF2B5EF4-FFF2-40B4-BE49-F238E27FC236}">
              <a16:creationId xmlns:a16="http://schemas.microsoft.com/office/drawing/2014/main" id="{9D87A366-9A25-49E9-AC5A-5D5356B8B23F}"/>
            </a:ext>
          </a:extLst>
        </xdr:cNvPr>
        <xdr:cNvSpPr txBox="1"/>
      </xdr:nvSpPr>
      <xdr:spPr>
        <a:xfrm>
          <a:off x="10306836" y="9328349"/>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1282" name="直線コネクタ 1281">
          <a:extLst>
            <a:ext uri="{FF2B5EF4-FFF2-40B4-BE49-F238E27FC236}">
              <a16:creationId xmlns:a16="http://schemas.microsoft.com/office/drawing/2014/main" id="{715AC9FE-3A40-439B-8428-573C3A46768E}"/>
            </a:ext>
          </a:extLst>
        </xdr:cNvPr>
        <xdr:cNvCxnSpPr/>
      </xdr:nvCxnSpPr>
      <xdr:spPr>
        <a:xfrm>
          <a:off x="10588625" y="9144000"/>
          <a:ext cx="39814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53</xdr:row>
      <xdr:rowOff>57150</xdr:rowOff>
    </xdr:from>
    <xdr:to>
      <xdr:col>90</xdr:col>
      <xdr:colOff>25400</xdr:colOff>
      <xdr:row>66</xdr:row>
      <xdr:rowOff>114300</xdr:rowOff>
    </xdr:to>
    <xdr:sp macro="" textlink="">
      <xdr:nvSpPr>
        <xdr:cNvPr id="1283" name="【学校施設】&#10;有形固定資産減価償却率グラフ枠">
          <a:extLst>
            <a:ext uri="{FF2B5EF4-FFF2-40B4-BE49-F238E27FC236}">
              <a16:creationId xmlns:a16="http://schemas.microsoft.com/office/drawing/2014/main" id="{5407D107-3E71-4B33-8325-F8B2ED712345}"/>
            </a:ext>
          </a:extLst>
        </xdr:cNvPr>
        <xdr:cNvSpPr/>
      </xdr:nvSpPr>
      <xdr:spPr>
        <a:xfrm>
          <a:off x="10588625" y="9144000"/>
          <a:ext cx="4010025"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56</xdr:row>
      <xdr:rowOff>47353</xdr:rowOff>
    </xdr:from>
    <xdr:to>
      <xdr:col>85</xdr:col>
      <xdr:colOff>126364</xdr:colOff>
      <xdr:row>64</xdr:row>
      <xdr:rowOff>130628</xdr:rowOff>
    </xdr:to>
    <xdr:cxnSp macro="">
      <xdr:nvCxnSpPr>
        <xdr:cNvPr id="1284" name="直線コネクタ 1283">
          <a:extLst>
            <a:ext uri="{FF2B5EF4-FFF2-40B4-BE49-F238E27FC236}">
              <a16:creationId xmlns:a16="http://schemas.microsoft.com/office/drawing/2014/main" id="{665AB096-C935-4CBC-BADF-E4F6992B5836}"/>
            </a:ext>
          </a:extLst>
        </xdr:cNvPr>
        <xdr:cNvCxnSpPr/>
      </xdr:nvCxnSpPr>
      <xdr:spPr>
        <a:xfrm flipV="1">
          <a:off x="13889989" y="9648553"/>
          <a:ext cx="0" cy="14548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64</xdr:row>
      <xdr:rowOff>134455</xdr:rowOff>
    </xdr:from>
    <xdr:ext cx="469744" cy="259045"/>
    <xdr:sp macro="" textlink="">
      <xdr:nvSpPr>
        <xdr:cNvPr id="1285" name="【学校施設】&#10;有形固定資産減価償却率最小値テキスト">
          <a:extLst>
            <a:ext uri="{FF2B5EF4-FFF2-40B4-BE49-F238E27FC236}">
              <a16:creationId xmlns:a16="http://schemas.microsoft.com/office/drawing/2014/main" id="{E7A86800-A8B0-40AF-96DF-9BD90CDD4960}"/>
            </a:ext>
          </a:extLst>
        </xdr:cNvPr>
        <xdr:cNvSpPr txBox="1"/>
      </xdr:nvSpPr>
      <xdr:spPr>
        <a:xfrm>
          <a:off x="13928725" y="111072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64</xdr:row>
      <xdr:rowOff>130628</xdr:rowOff>
    </xdr:from>
    <xdr:to>
      <xdr:col>86</xdr:col>
      <xdr:colOff>25400</xdr:colOff>
      <xdr:row>64</xdr:row>
      <xdr:rowOff>130628</xdr:rowOff>
    </xdr:to>
    <xdr:cxnSp macro="">
      <xdr:nvCxnSpPr>
        <xdr:cNvPr id="1286" name="直線コネクタ 1285">
          <a:extLst>
            <a:ext uri="{FF2B5EF4-FFF2-40B4-BE49-F238E27FC236}">
              <a16:creationId xmlns:a16="http://schemas.microsoft.com/office/drawing/2014/main" id="{D2833770-515D-4D1F-9786-66AFE63D5B25}"/>
            </a:ext>
          </a:extLst>
        </xdr:cNvPr>
        <xdr:cNvCxnSpPr/>
      </xdr:nvCxnSpPr>
      <xdr:spPr>
        <a:xfrm>
          <a:off x="13801725" y="11103428"/>
          <a:ext cx="1492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54</xdr:row>
      <xdr:rowOff>165480</xdr:rowOff>
    </xdr:from>
    <xdr:ext cx="405111" cy="259045"/>
    <xdr:sp macro="" textlink="">
      <xdr:nvSpPr>
        <xdr:cNvPr id="1287" name="【学校施設】&#10;有形固定資産減価償却率最大値テキスト">
          <a:extLst>
            <a:ext uri="{FF2B5EF4-FFF2-40B4-BE49-F238E27FC236}">
              <a16:creationId xmlns:a16="http://schemas.microsoft.com/office/drawing/2014/main" id="{6E12C4A0-427F-40B3-9246-FAE19BB5D7AD}"/>
            </a:ext>
          </a:extLst>
        </xdr:cNvPr>
        <xdr:cNvSpPr txBox="1"/>
      </xdr:nvSpPr>
      <xdr:spPr>
        <a:xfrm>
          <a:off x="13928725" y="94237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56</xdr:row>
      <xdr:rowOff>47353</xdr:rowOff>
    </xdr:from>
    <xdr:to>
      <xdr:col>86</xdr:col>
      <xdr:colOff>25400</xdr:colOff>
      <xdr:row>56</xdr:row>
      <xdr:rowOff>47353</xdr:rowOff>
    </xdr:to>
    <xdr:cxnSp macro="">
      <xdr:nvCxnSpPr>
        <xdr:cNvPr id="1288" name="直線コネクタ 1287">
          <a:extLst>
            <a:ext uri="{FF2B5EF4-FFF2-40B4-BE49-F238E27FC236}">
              <a16:creationId xmlns:a16="http://schemas.microsoft.com/office/drawing/2014/main" id="{8B6C4557-9E49-4D16-9B27-AB103ACF4ED4}"/>
            </a:ext>
          </a:extLst>
        </xdr:cNvPr>
        <xdr:cNvCxnSpPr/>
      </xdr:nvCxnSpPr>
      <xdr:spPr>
        <a:xfrm>
          <a:off x="13801725" y="9648553"/>
          <a:ext cx="1492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59</xdr:row>
      <xdr:rowOff>163121</xdr:rowOff>
    </xdr:from>
    <xdr:ext cx="405111" cy="259045"/>
    <xdr:sp macro="" textlink="">
      <xdr:nvSpPr>
        <xdr:cNvPr id="1289" name="【学校施設】&#10;有形固定資産減価償却率平均値テキスト">
          <a:extLst>
            <a:ext uri="{FF2B5EF4-FFF2-40B4-BE49-F238E27FC236}">
              <a16:creationId xmlns:a16="http://schemas.microsoft.com/office/drawing/2014/main" id="{943AAD53-550C-4815-9D1C-13AC0FF40DFF}"/>
            </a:ext>
          </a:extLst>
        </xdr:cNvPr>
        <xdr:cNvSpPr txBox="1"/>
      </xdr:nvSpPr>
      <xdr:spPr>
        <a:xfrm>
          <a:off x="13928725" y="1027867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140244</xdr:rowOff>
    </xdr:from>
    <xdr:to>
      <xdr:col>85</xdr:col>
      <xdr:colOff>177800</xdr:colOff>
      <xdr:row>61</xdr:row>
      <xdr:rowOff>70394</xdr:rowOff>
    </xdr:to>
    <xdr:sp macro="" textlink="">
      <xdr:nvSpPr>
        <xdr:cNvPr id="1290" name="フローチャート: 判断 1289">
          <a:extLst>
            <a:ext uri="{FF2B5EF4-FFF2-40B4-BE49-F238E27FC236}">
              <a16:creationId xmlns:a16="http://schemas.microsoft.com/office/drawing/2014/main" id="{80C43BBB-B076-4B9C-8885-E1292F43F768}"/>
            </a:ext>
          </a:extLst>
        </xdr:cNvPr>
        <xdr:cNvSpPr/>
      </xdr:nvSpPr>
      <xdr:spPr>
        <a:xfrm>
          <a:off x="13839825" y="10427244"/>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60</xdr:row>
      <xdr:rowOff>101056</xdr:rowOff>
    </xdr:from>
    <xdr:to>
      <xdr:col>81</xdr:col>
      <xdr:colOff>101600</xdr:colOff>
      <xdr:row>61</xdr:row>
      <xdr:rowOff>31206</xdr:rowOff>
    </xdr:to>
    <xdr:sp macro="" textlink="">
      <xdr:nvSpPr>
        <xdr:cNvPr id="1291" name="フローチャート: 判断 1290">
          <a:extLst>
            <a:ext uri="{FF2B5EF4-FFF2-40B4-BE49-F238E27FC236}">
              <a16:creationId xmlns:a16="http://schemas.microsoft.com/office/drawing/2014/main" id="{6956A4E2-C25F-4C28-859C-1B078EC0373E}"/>
            </a:ext>
          </a:extLst>
        </xdr:cNvPr>
        <xdr:cNvSpPr/>
      </xdr:nvSpPr>
      <xdr:spPr>
        <a:xfrm>
          <a:off x="13115925" y="103880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60</xdr:row>
      <xdr:rowOff>91259</xdr:rowOff>
    </xdr:from>
    <xdr:to>
      <xdr:col>76</xdr:col>
      <xdr:colOff>165100</xdr:colOff>
      <xdr:row>61</xdr:row>
      <xdr:rowOff>21409</xdr:rowOff>
    </xdr:to>
    <xdr:sp macro="" textlink="">
      <xdr:nvSpPr>
        <xdr:cNvPr id="1292" name="フローチャート: 判断 1291">
          <a:extLst>
            <a:ext uri="{FF2B5EF4-FFF2-40B4-BE49-F238E27FC236}">
              <a16:creationId xmlns:a16="http://schemas.microsoft.com/office/drawing/2014/main" id="{BABD1409-741D-485A-B79D-71CC6F560F39}"/>
            </a:ext>
          </a:extLst>
        </xdr:cNvPr>
        <xdr:cNvSpPr/>
      </xdr:nvSpPr>
      <xdr:spPr>
        <a:xfrm>
          <a:off x="12369800" y="103782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60</xdr:row>
      <xdr:rowOff>78196</xdr:rowOff>
    </xdr:from>
    <xdr:to>
      <xdr:col>72</xdr:col>
      <xdr:colOff>38100</xdr:colOff>
      <xdr:row>61</xdr:row>
      <xdr:rowOff>8346</xdr:rowOff>
    </xdr:to>
    <xdr:sp macro="" textlink="">
      <xdr:nvSpPr>
        <xdr:cNvPr id="1293" name="フローチャート: 判断 1292">
          <a:extLst>
            <a:ext uri="{FF2B5EF4-FFF2-40B4-BE49-F238E27FC236}">
              <a16:creationId xmlns:a16="http://schemas.microsoft.com/office/drawing/2014/main" id="{EEB5ADC0-D835-4C00-987D-37ACD665E1CA}"/>
            </a:ext>
          </a:extLst>
        </xdr:cNvPr>
        <xdr:cNvSpPr/>
      </xdr:nvSpPr>
      <xdr:spPr>
        <a:xfrm>
          <a:off x="11623675" y="10365196"/>
          <a:ext cx="7302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60</xdr:row>
      <xdr:rowOff>61867</xdr:rowOff>
    </xdr:from>
    <xdr:to>
      <xdr:col>67</xdr:col>
      <xdr:colOff>101600</xdr:colOff>
      <xdr:row>60</xdr:row>
      <xdr:rowOff>163467</xdr:rowOff>
    </xdr:to>
    <xdr:sp macro="" textlink="">
      <xdr:nvSpPr>
        <xdr:cNvPr id="1294" name="フローチャート: 判断 1293">
          <a:extLst>
            <a:ext uri="{FF2B5EF4-FFF2-40B4-BE49-F238E27FC236}">
              <a16:creationId xmlns:a16="http://schemas.microsoft.com/office/drawing/2014/main" id="{3C82C931-6F68-448D-AE74-58E8E25B10DC}"/>
            </a:ext>
          </a:extLst>
        </xdr:cNvPr>
        <xdr:cNvSpPr/>
      </xdr:nvSpPr>
      <xdr:spPr>
        <a:xfrm>
          <a:off x="10848975" y="103488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1295" name="テキスト ボックス 1294">
          <a:extLst>
            <a:ext uri="{FF2B5EF4-FFF2-40B4-BE49-F238E27FC236}">
              <a16:creationId xmlns:a16="http://schemas.microsoft.com/office/drawing/2014/main" id="{D30CBED3-9B94-4026-B617-DC26FB3C8D3E}"/>
            </a:ext>
          </a:extLst>
        </xdr:cNvPr>
        <xdr:cNvSpPr txBox="1"/>
      </xdr:nvSpPr>
      <xdr:spPr>
        <a:xfrm>
          <a:off x="137287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1296" name="テキスト ボックス 1295">
          <a:extLst>
            <a:ext uri="{FF2B5EF4-FFF2-40B4-BE49-F238E27FC236}">
              <a16:creationId xmlns:a16="http://schemas.microsoft.com/office/drawing/2014/main" id="{6AD3E13A-158D-45FA-8233-836E2C454D3D}"/>
            </a:ext>
          </a:extLst>
        </xdr:cNvPr>
        <xdr:cNvSpPr txBox="1"/>
      </xdr:nvSpPr>
      <xdr:spPr>
        <a:xfrm>
          <a:off x="13004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1297" name="テキスト ボックス 1296">
          <a:extLst>
            <a:ext uri="{FF2B5EF4-FFF2-40B4-BE49-F238E27FC236}">
              <a16:creationId xmlns:a16="http://schemas.microsoft.com/office/drawing/2014/main" id="{39717BBB-E123-47E9-9EC8-3E171D269A73}"/>
            </a:ext>
          </a:extLst>
        </xdr:cNvPr>
        <xdr:cNvSpPr txBox="1"/>
      </xdr:nvSpPr>
      <xdr:spPr>
        <a:xfrm>
          <a:off x="12258675"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1298" name="テキスト ボックス 1297">
          <a:extLst>
            <a:ext uri="{FF2B5EF4-FFF2-40B4-BE49-F238E27FC236}">
              <a16:creationId xmlns:a16="http://schemas.microsoft.com/office/drawing/2014/main" id="{3E4FD7FF-278D-4FD4-B2AC-FD0D1AAC664D}"/>
            </a:ext>
          </a:extLst>
        </xdr:cNvPr>
        <xdr:cNvSpPr txBox="1"/>
      </xdr:nvSpPr>
      <xdr:spPr>
        <a:xfrm>
          <a:off x="114935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1299" name="テキスト ボックス 1298">
          <a:extLst>
            <a:ext uri="{FF2B5EF4-FFF2-40B4-BE49-F238E27FC236}">
              <a16:creationId xmlns:a16="http://schemas.microsoft.com/office/drawing/2014/main" id="{AF383DBE-BFE0-422A-BDAD-BB0E4BBC65B7}"/>
            </a:ext>
          </a:extLst>
        </xdr:cNvPr>
        <xdr:cNvSpPr txBox="1"/>
      </xdr:nvSpPr>
      <xdr:spPr>
        <a:xfrm>
          <a:off x="1073785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62</xdr:row>
      <xdr:rowOff>133713</xdr:rowOff>
    </xdr:from>
    <xdr:to>
      <xdr:col>85</xdr:col>
      <xdr:colOff>177800</xdr:colOff>
      <xdr:row>63</xdr:row>
      <xdr:rowOff>63863</xdr:rowOff>
    </xdr:to>
    <xdr:sp macro="" textlink="">
      <xdr:nvSpPr>
        <xdr:cNvPr id="1300" name="楕円 1299">
          <a:extLst>
            <a:ext uri="{FF2B5EF4-FFF2-40B4-BE49-F238E27FC236}">
              <a16:creationId xmlns:a16="http://schemas.microsoft.com/office/drawing/2014/main" id="{0A5ACB23-5817-4772-93FF-5CDF4EF13F1E}"/>
            </a:ext>
          </a:extLst>
        </xdr:cNvPr>
        <xdr:cNvSpPr/>
      </xdr:nvSpPr>
      <xdr:spPr>
        <a:xfrm>
          <a:off x="13839825" y="10763613"/>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62</xdr:row>
      <xdr:rowOff>112140</xdr:rowOff>
    </xdr:from>
    <xdr:ext cx="405111" cy="259045"/>
    <xdr:sp macro="" textlink="">
      <xdr:nvSpPr>
        <xdr:cNvPr id="1301" name="【学校施設】&#10;有形固定資産減価償却率該当値テキスト">
          <a:extLst>
            <a:ext uri="{FF2B5EF4-FFF2-40B4-BE49-F238E27FC236}">
              <a16:creationId xmlns:a16="http://schemas.microsoft.com/office/drawing/2014/main" id="{35340BA9-2543-45DF-BB20-00FC30534D8A}"/>
            </a:ext>
          </a:extLst>
        </xdr:cNvPr>
        <xdr:cNvSpPr txBox="1"/>
      </xdr:nvSpPr>
      <xdr:spPr>
        <a:xfrm>
          <a:off x="13928725" y="107420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62</xdr:row>
      <xdr:rowOff>115751</xdr:rowOff>
    </xdr:from>
    <xdr:to>
      <xdr:col>81</xdr:col>
      <xdr:colOff>101600</xdr:colOff>
      <xdr:row>63</xdr:row>
      <xdr:rowOff>45901</xdr:rowOff>
    </xdr:to>
    <xdr:sp macro="" textlink="">
      <xdr:nvSpPr>
        <xdr:cNvPr id="1302" name="楕円 1301">
          <a:extLst>
            <a:ext uri="{FF2B5EF4-FFF2-40B4-BE49-F238E27FC236}">
              <a16:creationId xmlns:a16="http://schemas.microsoft.com/office/drawing/2014/main" id="{4D684EB5-034F-416D-96DA-1438E07CA29A}"/>
            </a:ext>
          </a:extLst>
        </xdr:cNvPr>
        <xdr:cNvSpPr/>
      </xdr:nvSpPr>
      <xdr:spPr>
        <a:xfrm>
          <a:off x="13115925" y="107456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62</xdr:row>
      <xdr:rowOff>166551</xdr:rowOff>
    </xdr:from>
    <xdr:to>
      <xdr:col>85</xdr:col>
      <xdr:colOff>127000</xdr:colOff>
      <xdr:row>63</xdr:row>
      <xdr:rowOff>13063</xdr:rowOff>
    </xdr:to>
    <xdr:cxnSp macro="">
      <xdr:nvCxnSpPr>
        <xdr:cNvPr id="1303" name="直線コネクタ 1302">
          <a:extLst>
            <a:ext uri="{FF2B5EF4-FFF2-40B4-BE49-F238E27FC236}">
              <a16:creationId xmlns:a16="http://schemas.microsoft.com/office/drawing/2014/main" id="{DCEF89A8-65C4-45E4-BDB3-4C866FEB7D70}"/>
            </a:ext>
          </a:extLst>
        </xdr:cNvPr>
        <xdr:cNvCxnSpPr/>
      </xdr:nvCxnSpPr>
      <xdr:spPr>
        <a:xfrm>
          <a:off x="13166725" y="10796451"/>
          <a:ext cx="723900" cy="179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62</xdr:row>
      <xdr:rowOff>125549</xdr:rowOff>
    </xdr:from>
    <xdr:to>
      <xdr:col>76</xdr:col>
      <xdr:colOff>165100</xdr:colOff>
      <xdr:row>63</xdr:row>
      <xdr:rowOff>55699</xdr:rowOff>
    </xdr:to>
    <xdr:sp macro="" textlink="">
      <xdr:nvSpPr>
        <xdr:cNvPr id="1304" name="楕円 1303">
          <a:extLst>
            <a:ext uri="{FF2B5EF4-FFF2-40B4-BE49-F238E27FC236}">
              <a16:creationId xmlns:a16="http://schemas.microsoft.com/office/drawing/2014/main" id="{0B55DB0D-50C1-492C-817D-5DD81E388ABE}"/>
            </a:ext>
          </a:extLst>
        </xdr:cNvPr>
        <xdr:cNvSpPr/>
      </xdr:nvSpPr>
      <xdr:spPr>
        <a:xfrm>
          <a:off x="12369800" y="107554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62</xdr:row>
      <xdr:rowOff>166551</xdr:rowOff>
    </xdr:from>
    <xdr:to>
      <xdr:col>81</xdr:col>
      <xdr:colOff>50800</xdr:colOff>
      <xdr:row>63</xdr:row>
      <xdr:rowOff>4899</xdr:rowOff>
    </xdr:to>
    <xdr:cxnSp macro="">
      <xdr:nvCxnSpPr>
        <xdr:cNvPr id="1305" name="直線コネクタ 1304">
          <a:extLst>
            <a:ext uri="{FF2B5EF4-FFF2-40B4-BE49-F238E27FC236}">
              <a16:creationId xmlns:a16="http://schemas.microsoft.com/office/drawing/2014/main" id="{B5AF19ED-81F3-41C2-91C8-E836CD28B1ED}"/>
            </a:ext>
          </a:extLst>
        </xdr:cNvPr>
        <xdr:cNvCxnSpPr/>
      </xdr:nvCxnSpPr>
      <xdr:spPr>
        <a:xfrm flipV="1">
          <a:off x="12420600" y="10796451"/>
          <a:ext cx="746125" cy="97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62</xdr:row>
      <xdr:rowOff>119017</xdr:rowOff>
    </xdr:from>
    <xdr:to>
      <xdr:col>72</xdr:col>
      <xdr:colOff>38100</xdr:colOff>
      <xdr:row>63</xdr:row>
      <xdr:rowOff>49167</xdr:rowOff>
    </xdr:to>
    <xdr:sp macro="" textlink="">
      <xdr:nvSpPr>
        <xdr:cNvPr id="1306" name="楕円 1305">
          <a:extLst>
            <a:ext uri="{FF2B5EF4-FFF2-40B4-BE49-F238E27FC236}">
              <a16:creationId xmlns:a16="http://schemas.microsoft.com/office/drawing/2014/main" id="{E6380CB8-4ECB-4A2E-95E0-225D5807025A}"/>
            </a:ext>
          </a:extLst>
        </xdr:cNvPr>
        <xdr:cNvSpPr/>
      </xdr:nvSpPr>
      <xdr:spPr>
        <a:xfrm>
          <a:off x="11623675" y="10748917"/>
          <a:ext cx="7302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62</xdr:row>
      <xdr:rowOff>169817</xdr:rowOff>
    </xdr:from>
    <xdr:to>
      <xdr:col>76</xdr:col>
      <xdr:colOff>114300</xdr:colOff>
      <xdr:row>63</xdr:row>
      <xdr:rowOff>4899</xdr:rowOff>
    </xdr:to>
    <xdr:cxnSp macro="">
      <xdr:nvCxnSpPr>
        <xdr:cNvPr id="1307" name="直線コネクタ 1306">
          <a:extLst>
            <a:ext uri="{FF2B5EF4-FFF2-40B4-BE49-F238E27FC236}">
              <a16:creationId xmlns:a16="http://schemas.microsoft.com/office/drawing/2014/main" id="{65242161-C1D4-4809-A786-9A7CD9463A8F}"/>
            </a:ext>
          </a:extLst>
        </xdr:cNvPr>
        <xdr:cNvCxnSpPr/>
      </xdr:nvCxnSpPr>
      <xdr:spPr>
        <a:xfrm>
          <a:off x="11655425" y="10799717"/>
          <a:ext cx="765175" cy="65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62</xdr:row>
      <xdr:rowOff>109220</xdr:rowOff>
    </xdr:from>
    <xdr:to>
      <xdr:col>67</xdr:col>
      <xdr:colOff>101600</xdr:colOff>
      <xdr:row>63</xdr:row>
      <xdr:rowOff>39370</xdr:rowOff>
    </xdr:to>
    <xdr:sp macro="" textlink="">
      <xdr:nvSpPr>
        <xdr:cNvPr id="1308" name="楕円 1307">
          <a:extLst>
            <a:ext uri="{FF2B5EF4-FFF2-40B4-BE49-F238E27FC236}">
              <a16:creationId xmlns:a16="http://schemas.microsoft.com/office/drawing/2014/main" id="{050468DE-3EE1-4E1D-A962-632F03F5A73E}"/>
            </a:ext>
          </a:extLst>
        </xdr:cNvPr>
        <xdr:cNvSpPr/>
      </xdr:nvSpPr>
      <xdr:spPr>
        <a:xfrm>
          <a:off x="10848975" y="107391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62</xdr:row>
      <xdr:rowOff>160020</xdr:rowOff>
    </xdr:from>
    <xdr:to>
      <xdr:col>71</xdr:col>
      <xdr:colOff>177800</xdr:colOff>
      <xdr:row>62</xdr:row>
      <xdr:rowOff>169817</xdr:rowOff>
    </xdr:to>
    <xdr:cxnSp macro="">
      <xdr:nvCxnSpPr>
        <xdr:cNvPr id="1309" name="直線コネクタ 1308">
          <a:extLst>
            <a:ext uri="{FF2B5EF4-FFF2-40B4-BE49-F238E27FC236}">
              <a16:creationId xmlns:a16="http://schemas.microsoft.com/office/drawing/2014/main" id="{70CFE9C1-55DE-47DC-8F27-57350C99D8A6}"/>
            </a:ext>
          </a:extLst>
        </xdr:cNvPr>
        <xdr:cNvCxnSpPr/>
      </xdr:nvCxnSpPr>
      <xdr:spPr>
        <a:xfrm>
          <a:off x="10899775" y="10789920"/>
          <a:ext cx="755650" cy="97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59</xdr:row>
      <xdr:rowOff>47733</xdr:rowOff>
    </xdr:from>
    <xdr:ext cx="405111" cy="259045"/>
    <xdr:sp macro="" textlink="">
      <xdr:nvSpPr>
        <xdr:cNvPr id="1310" name="n_1aveValue【学校施設】&#10;有形固定資産減価償却率">
          <a:extLst>
            <a:ext uri="{FF2B5EF4-FFF2-40B4-BE49-F238E27FC236}">
              <a16:creationId xmlns:a16="http://schemas.microsoft.com/office/drawing/2014/main" id="{BBC6B052-85F7-40A9-838C-43481FBC3C35}"/>
            </a:ext>
          </a:extLst>
        </xdr:cNvPr>
        <xdr:cNvSpPr txBox="1"/>
      </xdr:nvSpPr>
      <xdr:spPr>
        <a:xfrm>
          <a:off x="12980044" y="101632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59</xdr:row>
      <xdr:rowOff>37936</xdr:rowOff>
    </xdr:from>
    <xdr:ext cx="405111" cy="259045"/>
    <xdr:sp macro="" textlink="">
      <xdr:nvSpPr>
        <xdr:cNvPr id="1311" name="n_2aveValue【学校施設】&#10;有形固定資産減価償却率">
          <a:extLst>
            <a:ext uri="{FF2B5EF4-FFF2-40B4-BE49-F238E27FC236}">
              <a16:creationId xmlns:a16="http://schemas.microsoft.com/office/drawing/2014/main" id="{DC23FCBB-AABA-47F5-86CF-E5D987967E7C}"/>
            </a:ext>
          </a:extLst>
        </xdr:cNvPr>
        <xdr:cNvSpPr txBox="1"/>
      </xdr:nvSpPr>
      <xdr:spPr>
        <a:xfrm>
          <a:off x="12246619" y="1015348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59</xdr:row>
      <xdr:rowOff>24873</xdr:rowOff>
    </xdr:from>
    <xdr:ext cx="405111" cy="259045"/>
    <xdr:sp macro="" textlink="">
      <xdr:nvSpPr>
        <xdr:cNvPr id="1312" name="n_3aveValue【学校施設】&#10;有形固定資産減価償却率">
          <a:extLst>
            <a:ext uri="{FF2B5EF4-FFF2-40B4-BE49-F238E27FC236}">
              <a16:creationId xmlns:a16="http://schemas.microsoft.com/office/drawing/2014/main" id="{5972CDD0-DC4D-4619-A5D1-C4AA9C5DB283}"/>
            </a:ext>
          </a:extLst>
        </xdr:cNvPr>
        <xdr:cNvSpPr txBox="1"/>
      </xdr:nvSpPr>
      <xdr:spPr>
        <a:xfrm>
          <a:off x="11500494" y="1014042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59</xdr:row>
      <xdr:rowOff>8544</xdr:rowOff>
    </xdr:from>
    <xdr:ext cx="405111" cy="259045"/>
    <xdr:sp macro="" textlink="">
      <xdr:nvSpPr>
        <xdr:cNvPr id="1313" name="n_4aveValue【学校施設】&#10;有形固定資産減価償却率">
          <a:extLst>
            <a:ext uri="{FF2B5EF4-FFF2-40B4-BE49-F238E27FC236}">
              <a16:creationId xmlns:a16="http://schemas.microsoft.com/office/drawing/2014/main" id="{67D8843C-66CA-4C69-8C9B-6CEA942CD935}"/>
            </a:ext>
          </a:extLst>
        </xdr:cNvPr>
        <xdr:cNvSpPr txBox="1"/>
      </xdr:nvSpPr>
      <xdr:spPr>
        <a:xfrm>
          <a:off x="10725794" y="1012409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63</xdr:row>
      <xdr:rowOff>37028</xdr:rowOff>
    </xdr:from>
    <xdr:ext cx="405111" cy="259045"/>
    <xdr:sp macro="" textlink="">
      <xdr:nvSpPr>
        <xdr:cNvPr id="1314" name="n_1mainValue【学校施設】&#10;有形固定資産減価償却率">
          <a:extLst>
            <a:ext uri="{FF2B5EF4-FFF2-40B4-BE49-F238E27FC236}">
              <a16:creationId xmlns:a16="http://schemas.microsoft.com/office/drawing/2014/main" id="{4FA262D0-63B0-43BC-99B5-CED882F32C38}"/>
            </a:ext>
          </a:extLst>
        </xdr:cNvPr>
        <xdr:cNvSpPr txBox="1"/>
      </xdr:nvSpPr>
      <xdr:spPr>
        <a:xfrm>
          <a:off x="12980044" y="108383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63</xdr:row>
      <xdr:rowOff>46826</xdr:rowOff>
    </xdr:from>
    <xdr:ext cx="405111" cy="259045"/>
    <xdr:sp macro="" textlink="">
      <xdr:nvSpPr>
        <xdr:cNvPr id="1315" name="n_2mainValue【学校施設】&#10;有形固定資産減価償却率">
          <a:extLst>
            <a:ext uri="{FF2B5EF4-FFF2-40B4-BE49-F238E27FC236}">
              <a16:creationId xmlns:a16="http://schemas.microsoft.com/office/drawing/2014/main" id="{B5E62309-2DD8-4A42-8CD8-365587B43499}"/>
            </a:ext>
          </a:extLst>
        </xdr:cNvPr>
        <xdr:cNvSpPr txBox="1"/>
      </xdr:nvSpPr>
      <xdr:spPr>
        <a:xfrm>
          <a:off x="12246619" y="108481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63</xdr:row>
      <xdr:rowOff>40294</xdr:rowOff>
    </xdr:from>
    <xdr:ext cx="405111" cy="259045"/>
    <xdr:sp macro="" textlink="">
      <xdr:nvSpPr>
        <xdr:cNvPr id="1316" name="n_3mainValue【学校施設】&#10;有形固定資産減価償却率">
          <a:extLst>
            <a:ext uri="{FF2B5EF4-FFF2-40B4-BE49-F238E27FC236}">
              <a16:creationId xmlns:a16="http://schemas.microsoft.com/office/drawing/2014/main" id="{E411722B-7F0E-4463-BABC-D1C1D670AC8C}"/>
            </a:ext>
          </a:extLst>
        </xdr:cNvPr>
        <xdr:cNvSpPr txBox="1"/>
      </xdr:nvSpPr>
      <xdr:spPr>
        <a:xfrm>
          <a:off x="11500494" y="1084164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63</xdr:row>
      <xdr:rowOff>30497</xdr:rowOff>
    </xdr:from>
    <xdr:ext cx="405111" cy="259045"/>
    <xdr:sp macro="" textlink="">
      <xdr:nvSpPr>
        <xdr:cNvPr id="1317" name="n_4mainValue【学校施設】&#10;有形固定資産減価償却率">
          <a:extLst>
            <a:ext uri="{FF2B5EF4-FFF2-40B4-BE49-F238E27FC236}">
              <a16:creationId xmlns:a16="http://schemas.microsoft.com/office/drawing/2014/main" id="{B3923E2C-875B-4469-93A9-C4F05041DDCF}"/>
            </a:ext>
          </a:extLst>
        </xdr:cNvPr>
        <xdr:cNvSpPr txBox="1"/>
      </xdr:nvSpPr>
      <xdr:spPr>
        <a:xfrm>
          <a:off x="10725794" y="108318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1318" name="正方形/長方形 1317">
          <a:extLst>
            <a:ext uri="{FF2B5EF4-FFF2-40B4-BE49-F238E27FC236}">
              <a16:creationId xmlns:a16="http://schemas.microsoft.com/office/drawing/2014/main" id="{C184E3C9-88A7-4C30-B1F3-020DDBD0EF35}"/>
            </a:ext>
          </a:extLst>
        </xdr:cNvPr>
        <xdr:cNvSpPr/>
      </xdr:nvSpPr>
      <xdr:spPr>
        <a:xfrm>
          <a:off x="15544800" y="8001000"/>
          <a:ext cx="40386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50</xdr:row>
      <xdr:rowOff>88900</xdr:rowOff>
    </xdr:from>
    <xdr:to>
      <xdr:col>104</xdr:col>
      <xdr:colOff>127000</xdr:colOff>
      <xdr:row>52</xdr:row>
      <xdr:rowOff>0</xdr:rowOff>
    </xdr:to>
    <xdr:sp macro="" textlink="">
      <xdr:nvSpPr>
        <xdr:cNvPr id="1319" name="正方形/長方形 1318">
          <a:extLst>
            <a:ext uri="{FF2B5EF4-FFF2-40B4-BE49-F238E27FC236}">
              <a16:creationId xmlns:a16="http://schemas.microsoft.com/office/drawing/2014/main" id="{59EBC862-0803-4048-A9DF-3757464C5372}"/>
            </a:ext>
          </a:extLst>
        </xdr:cNvPr>
        <xdr:cNvSpPr/>
      </xdr:nvSpPr>
      <xdr:spPr>
        <a:xfrm>
          <a:off x="15671800" y="86614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51</xdr:row>
      <xdr:rowOff>120650</xdr:rowOff>
    </xdr:from>
    <xdr:to>
      <xdr:col>104</xdr:col>
      <xdr:colOff>127000</xdr:colOff>
      <xdr:row>53</xdr:row>
      <xdr:rowOff>31750</xdr:rowOff>
    </xdr:to>
    <xdr:sp macro="" textlink="">
      <xdr:nvSpPr>
        <xdr:cNvPr id="1320" name="正方形/長方形 1319">
          <a:extLst>
            <a:ext uri="{FF2B5EF4-FFF2-40B4-BE49-F238E27FC236}">
              <a16:creationId xmlns:a16="http://schemas.microsoft.com/office/drawing/2014/main" id="{FDDD9B52-0B2B-4C6E-8505-BC5584690AC6}"/>
            </a:ext>
          </a:extLst>
        </xdr:cNvPr>
        <xdr:cNvSpPr/>
      </xdr:nvSpPr>
      <xdr:spPr>
        <a:xfrm>
          <a:off x="15671800" y="88646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30/155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50</xdr:row>
      <xdr:rowOff>88900</xdr:rowOff>
    </xdr:from>
    <xdr:to>
      <xdr:col>110</xdr:col>
      <xdr:colOff>0</xdr:colOff>
      <xdr:row>52</xdr:row>
      <xdr:rowOff>0</xdr:rowOff>
    </xdr:to>
    <xdr:sp macro="" textlink="">
      <xdr:nvSpPr>
        <xdr:cNvPr id="1321" name="正方形/長方形 1320">
          <a:extLst>
            <a:ext uri="{FF2B5EF4-FFF2-40B4-BE49-F238E27FC236}">
              <a16:creationId xmlns:a16="http://schemas.microsoft.com/office/drawing/2014/main" id="{116F2A5B-331E-4633-9C0D-9DA42A86D0F3}"/>
            </a:ext>
          </a:extLst>
        </xdr:cNvPr>
        <xdr:cNvSpPr/>
      </xdr:nvSpPr>
      <xdr:spPr>
        <a:xfrm>
          <a:off x="16516350" y="86614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51</xdr:row>
      <xdr:rowOff>120650</xdr:rowOff>
    </xdr:from>
    <xdr:to>
      <xdr:col>110</xdr:col>
      <xdr:colOff>0</xdr:colOff>
      <xdr:row>53</xdr:row>
      <xdr:rowOff>31750</xdr:rowOff>
    </xdr:to>
    <xdr:sp macro="" textlink="">
      <xdr:nvSpPr>
        <xdr:cNvPr id="1322" name="正方形/長方形 1321">
          <a:extLst>
            <a:ext uri="{FF2B5EF4-FFF2-40B4-BE49-F238E27FC236}">
              <a16:creationId xmlns:a16="http://schemas.microsoft.com/office/drawing/2014/main" id="{0898F84C-FE62-4630-AAE3-4BA87555EC92}"/>
            </a:ext>
          </a:extLst>
        </xdr:cNvPr>
        <xdr:cNvSpPr/>
      </xdr:nvSpPr>
      <xdr:spPr>
        <a:xfrm>
          <a:off x="16516350" y="88646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1.466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50</xdr:row>
      <xdr:rowOff>88900</xdr:rowOff>
    </xdr:from>
    <xdr:to>
      <xdr:col>116</xdr:col>
      <xdr:colOff>0</xdr:colOff>
      <xdr:row>52</xdr:row>
      <xdr:rowOff>0</xdr:rowOff>
    </xdr:to>
    <xdr:sp macro="" textlink="">
      <xdr:nvSpPr>
        <xdr:cNvPr id="1323" name="正方形/長方形 1322">
          <a:extLst>
            <a:ext uri="{FF2B5EF4-FFF2-40B4-BE49-F238E27FC236}">
              <a16:creationId xmlns:a16="http://schemas.microsoft.com/office/drawing/2014/main" id="{5C8A7317-6702-4369-8232-C1A51F290336}"/>
            </a:ext>
          </a:extLst>
        </xdr:cNvPr>
        <xdr:cNvSpPr/>
      </xdr:nvSpPr>
      <xdr:spPr>
        <a:xfrm>
          <a:off x="17487900" y="86614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108</xdr:col>
      <xdr:colOff>0</xdr:colOff>
      <xdr:row>51</xdr:row>
      <xdr:rowOff>120650</xdr:rowOff>
    </xdr:from>
    <xdr:to>
      <xdr:col>116</xdr:col>
      <xdr:colOff>0</xdr:colOff>
      <xdr:row>53</xdr:row>
      <xdr:rowOff>31750</xdr:rowOff>
    </xdr:to>
    <xdr:sp macro="" textlink="">
      <xdr:nvSpPr>
        <xdr:cNvPr id="1324" name="正方形/長方形 1323">
          <a:extLst>
            <a:ext uri="{FF2B5EF4-FFF2-40B4-BE49-F238E27FC236}">
              <a16:creationId xmlns:a16="http://schemas.microsoft.com/office/drawing/2014/main" id="{489532AD-B2DB-46CB-BE97-339FEC611A29}"/>
            </a:ext>
          </a:extLst>
        </xdr:cNvPr>
        <xdr:cNvSpPr/>
      </xdr:nvSpPr>
      <xdr:spPr>
        <a:xfrm>
          <a:off x="17487900" y="88646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1325" name="正方形/長方形 1324">
          <a:extLst>
            <a:ext uri="{FF2B5EF4-FFF2-40B4-BE49-F238E27FC236}">
              <a16:creationId xmlns:a16="http://schemas.microsoft.com/office/drawing/2014/main" id="{D45E6C61-BDFB-489D-AF81-0F2224EB9E41}"/>
            </a:ext>
          </a:extLst>
        </xdr:cNvPr>
        <xdr:cNvSpPr/>
      </xdr:nvSpPr>
      <xdr:spPr>
        <a:xfrm>
          <a:off x="15544800" y="9144000"/>
          <a:ext cx="40386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1326" name="テキスト ボックス 1325">
          <a:extLst>
            <a:ext uri="{FF2B5EF4-FFF2-40B4-BE49-F238E27FC236}">
              <a16:creationId xmlns:a16="http://schemas.microsoft.com/office/drawing/2014/main" id="{8119F88E-93B8-40C8-8A42-A14CEA45CF41}"/>
            </a:ext>
          </a:extLst>
        </xdr:cNvPr>
        <xdr:cNvSpPr txBox="1"/>
      </xdr:nvSpPr>
      <xdr:spPr>
        <a:xfrm>
          <a:off x="15535275" y="895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1327" name="直線コネクタ 1326">
          <a:extLst>
            <a:ext uri="{FF2B5EF4-FFF2-40B4-BE49-F238E27FC236}">
              <a16:creationId xmlns:a16="http://schemas.microsoft.com/office/drawing/2014/main" id="{833B2433-165A-44C6-8449-C5A998CA63DF}"/>
            </a:ext>
          </a:extLst>
        </xdr:cNvPr>
        <xdr:cNvCxnSpPr/>
      </xdr:nvCxnSpPr>
      <xdr:spPr>
        <a:xfrm>
          <a:off x="15544800" y="11430000"/>
          <a:ext cx="40005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64</xdr:row>
      <xdr:rowOff>0</xdr:rowOff>
    </xdr:from>
    <xdr:to>
      <xdr:col>120</xdr:col>
      <xdr:colOff>114300</xdr:colOff>
      <xdr:row>64</xdr:row>
      <xdr:rowOff>0</xdr:rowOff>
    </xdr:to>
    <xdr:cxnSp macro="">
      <xdr:nvCxnSpPr>
        <xdr:cNvPr id="1328" name="直線コネクタ 1327">
          <a:extLst>
            <a:ext uri="{FF2B5EF4-FFF2-40B4-BE49-F238E27FC236}">
              <a16:creationId xmlns:a16="http://schemas.microsoft.com/office/drawing/2014/main" id="{4CD0E21D-DB4F-4F98-B7CF-A944C6D08FC0}"/>
            </a:ext>
          </a:extLst>
        </xdr:cNvPr>
        <xdr:cNvCxnSpPr/>
      </xdr:nvCxnSpPr>
      <xdr:spPr>
        <a:xfrm>
          <a:off x="15544800" y="10972800"/>
          <a:ext cx="40005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29227</xdr:rowOff>
    </xdr:from>
    <xdr:ext cx="467179" cy="259045"/>
    <xdr:sp macro="" textlink="">
      <xdr:nvSpPr>
        <xdr:cNvPr id="1329" name="テキスト ボックス 1328">
          <a:extLst>
            <a:ext uri="{FF2B5EF4-FFF2-40B4-BE49-F238E27FC236}">
              <a16:creationId xmlns:a16="http://schemas.microsoft.com/office/drawing/2014/main" id="{331250C2-CD08-4FC5-884E-4D71DAE1731C}"/>
            </a:ext>
          </a:extLst>
        </xdr:cNvPr>
        <xdr:cNvSpPr txBox="1"/>
      </xdr:nvSpPr>
      <xdr:spPr>
        <a:xfrm>
          <a:off x="15163346" y="10830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57150</xdr:rowOff>
    </xdr:from>
    <xdr:to>
      <xdr:col>120</xdr:col>
      <xdr:colOff>114300</xdr:colOff>
      <xdr:row>61</xdr:row>
      <xdr:rowOff>57150</xdr:rowOff>
    </xdr:to>
    <xdr:cxnSp macro="">
      <xdr:nvCxnSpPr>
        <xdr:cNvPr id="1330" name="直線コネクタ 1329">
          <a:extLst>
            <a:ext uri="{FF2B5EF4-FFF2-40B4-BE49-F238E27FC236}">
              <a16:creationId xmlns:a16="http://schemas.microsoft.com/office/drawing/2014/main" id="{B3914935-DD85-4812-86F0-9766B6340D64}"/>
            </a:ext>
          </a:extLst>
        </xdr:cNvPr>
        <xdr:cNvCxnSpPr/>
      </xdr:nvCxnSpPr>
      <xdr:spPr>
        <a:xfrm>
          <a:off x="15544800" y="10515600"/>
          <a:ext cx="40005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60</xdr:row>
      <xdr:rowOff>86377</xdr:rowOff>
    </xdr:from>
    <xdr:ext cx="531299" cy="259045"/>
    <xdr:sp macro="" textlink="">
      <xdr:nvSpPr>
        <xdr:cNvPr id="1331" name="テキスト ボックス 1330">
          <a:extLst>
            <a:ext uri="{FF2B5EF4-FFF2-40B4-BE49-F238E27FC236}">
              <a16:creationId xmlns:a16="http://schemas.microsoft.com/office/drawing/2014/main" id="{B81E14AE-DBCB-4F6D-AFFD-F4E6C4152DF7}"/>
            </a:ext>
          </a:extLst>
        </xdr:cNvPr>
        <xdr:cNvSpPr txBox="1"/>
      </xdr:nvSpPr>
      <xdr:spPr>
        <a:xfrm>
          <a:off x="15099226" y="1037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58</xdr:row>
      <xdr:rowOff>114300</xdr:rowOff>
    </xdr:from>
    <xdr:to>
      <xdr:col>120</xdr:col>
      <xdr:colOff>114300</xdr:colOff>
      <xdr:row>58</xdr:row>
      <xdr:rowOff>114300</xdr:rowOff>
    </xdr:to>
    <xdr:cxnSp macro="">
      <xdr:nvCxnSpPr>
        <xdr:cNvPr id="1332" name="直線コネクタ 1331">
          <a:extLst>
            <a:ext uri="{FF2B5EF4-FFF2-40B4-BE49-F238E27FC236}">
              <a16:creationId xmlns:a16="http://schemas.microsoft.com/office/drawing/2014/main" id="{E8AD92B1-A8D1-41CF-A3C1-515885F130AC}"/>
            </a:ext>
          </a:extLst>
        </xdr:cNvPr>
        <xdr:cNvCxnSpPr/>
      </xdr:nvCxnSpPr>
      <xdr:spPr>
        <a:xfrm>
          <a:off x="15544800" y="10058400"/>
          <a:ext cx="40005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57</xdr:row>
      <xdr:rowOff>143527</xdr:rowOff>
    </xdr:from>
    <xdr:ext cx="531299" cy="259045"/>
    <xdr:sp macro="" textlink="">
      <xdr:nvSpPr>
        <xdr:cNvPr id="1333" name="テキスト ボックス 1332">
          <a:extLst>
            <a:ext uri="{FF2B5EF4-FFF2-40B4-BE49-F238E27FC236}">
              <a16:creationId xmlns:a16="http://schemas.microsoft.com/office/drawing/2014/main" id="{8EC158D8-9E6E-4AB0-B51F-69E4CC3626D8}"/>
            </a:ext>
          </a:extLst>
        </xdr:cNvPr>
        <xdr:cNvSpPr txBox="1"/>
      </xdr:nvSpPr>
      <xdr:spPr>
        <a:xfrm>
          <a:off x="15099226" y="991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56</xdr:row>
      <xdr:rowOff>0</xdr:rowOff>
    </xdr:from>
    <xdr:to>
      <xdr:col>120</xdr:col>
      <xdr:colOff>114300</xdr:colOff>
      <xdr:row>56</xdr:row>
      <xdr:rowOff>0</xdr:rowOff>
    </xdr:to>
    <xdr:cxnSp macro="">
      <xdr:nvCxnSpPr>
        <xdr:cNvPr id="1334" name="直線コネクタ 1333">
          <a:extLst>
            <a:ext uri="{FF2B5EF4-FFF2-40B4-BE49-F238E27FC236}">
              <a16:creationId xmlns:a16="http://schemas.microsoft.com/office/drawing/2014/main" id="{58E57927-8F5D-464B-AA8B-C01357BB3DB9}"/>
            </a:ext>
          </a:extLst>
        </xdr:cNvPr>
        <xdr:cNvCxnSpPr/>
      </xdr:nvCxnSpPr>
      <xdr:spPr>
        <a:xfrm>
          <a:off x="15544800" y="9601200"/>
          <a:ext cx="40005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55</xdr:row>
      <xdr:rowOff>29227</xdr:rowOff>
    </xdr:from>
    <xdr:ext cx="531299" cy="259045"/>
    <xdr:sp macro="" textlink="">
      <xdr:nvSpPr>
        <xdr:cNvPr id="1335" name="テキスト ボックス 1334">
          <a:extLst>
            <a:ext uri="{FF2B5EF4-FFF2-40B4-BE49-F238E27FC236}">
              <a16:creationId xmlns:a16="http://schemas.microsoft.com/office/drawing/2014/main" id="{7721D4FD-9903-43A0-AE5C-9475091EAB8E}"/>
            </a:ext>
          </a:extLst>
        </xdr:cNvPr>
        <xdr:cNvSpPr txBox="1"/>
      </xdr:nvSpPr>
      <xdr:spPr>
        <a:xfrm>
          <a:off x="15099226" y="945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1336" name="直線コネクタ 1335">
          <a:extLst>
            <a:ext uri="{FF2B5EF4-FFF2-40B4-BE49-F238E27FC236}">
              <a16:creationId xmlns:a16="http://schemas.microsoft.com/office/drawing/2014/main" id="{FD83114E-2E1C-41E4-AF4E-88118CE06E78}"/>
            </a:ext>
          </a:extLst>
        </xdr:cNvPr>
        <xdr:cNvCxnSpPr/>
      </xdr:nvCxnSpPr>
      <xdr:spPr>
        <a:xfrm>
          <a:off x="15544800" y="9144000"/>
          <a:ext cx="40005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52</xdr:row>
      <xdr:rowOff>86377</xdr:rowOff>
    </xdr:from>
    <xdr:ext cx="531299" cy="259045"/>
    <xdr:sp macro="" textlink="">
      <xdr:nvSpPr>
        <xdr:cNvPr id="1337" name="テキスト ボックス 1336">
          <a:extLst>
            <a:ext uri="{FF2B5EF4-FFF2-40B4-BE49-F238E27FC236}">
              <a16:creationId xmlns:a16="http://schemas.microsoft.com/office/drawing/2014/main" id="{D1FF3A7F-906A-4936-99B9-64D59534CD90}"/>
            </a:ext>
          </a:extLst>
        </xdr:cNvPr>
        <xdr:cNvSpPr txBox="1"/>
      </xdr:nvSpPr>
      <xdr:spPr>
        <a:xfrm>
          <a:off x="15099226" y="900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1338" name="【学校施設】&#10;一人当たり面積グラフ枠">
          <a:extLst>
            <a:ext uri="{FF2B5EF4-FFF2-40B4-BE49-F238E27FC236}">
              <a16:creationId xmlns:a16="http://schemas.microsoft.com/office/drawing/2014/main" id="{EDA16D5A-212C-4D68-A983-CCC4561B9032}"/>
            </a:ext>
          </a:extLst>
        </xdr:cNvPr>
        <xdr:cNvSpPr/>
      </xdr:nvSpPr>
      <xdr:spPr>
        <a:xfrm>
          <a:off x="15544800" y="9144000"/>
          <a:ext cx="40386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57</xdr:row>
      <xdr:rowOff>48737</xdr:rowOff>
    </xdr:from>
    <xdr:to>
      <xdr:col>116</xdr:col>
      <xdr:colOff>62864</xdr:colOff>
      <xdr:row>63</xdr:row>
      <xdr:rowOff>137343</xdr:rowOff>
    </xdr:to>
    <xdr:cxnSp macro="">
      <xdr:nvCxnSpPr>
        <xdr:cNvPr id="1339" name="直線コネクタ 1338">
          <a:extLst>
            <a:ext uri="{FF2B5EF4-FFF2-40B4-BE49-F238E27FC236}">
              <a16:creationId xmlns:a16="http://schemas.microsoft.com/office/drawing/2014/main" id="{C008176A-8A64-4BBF-964F-B6C155F928FF}"/>
            </a:ext>
          </a:extLst>
        </xdr:cNvPr>
        <xdr:cNvCxnSpPr/>
      </xdr:nvCxnSpPr>
      <xdr:spPr>
        <a:xfrm flipV="1">
          <a:off x="18846164" y="9821387"/>
          <a:ext cx="0" cy="111730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63</xdr:row>
      <xdr:rowOff>141170</xdr:rowOff>
    </xdr:from>
    <xdr:ext cx="469744" cy="259045"/>
    <xdr:sp macro="" textlink="">
      <xdr:nvSpPr>
        <xdr:cNvPr id="1340" name="【学校施設】&#10;一人当たり面積最小値テキスト">
          <a:extLst>
            <a:ext uri="{FF2B5EF4-FFF2-40B4-BE49-F238E27FC236}">
              <a16:creationId xmlns:a16="http://schemas.microsoft.com/office/drawing/2014/main" id="{A42CCF12-5C01-4C2E-BDB7-27FBD8FF8A65}"/>
            </a:ext>
          </a:extLst>
        </xdr:cNvPr>
        <xdr:cNvSpPr txBox="1"/>
      </xdr:nvSpPr>
      <xdr:spPr>
        <a:xfrm>
          <a:off x="18884900" y="109425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0.746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137343</xdr:rowOff>
    </xdr:from>
    <xdr:to>
      <xdr:col>116</xdr:col>
      <xdr:colOff>152400</xdr:colOff>
      <xdr:row>63</xdr:row>
      <xdr:rowOff>137343</xdr:rowOff>
    </xdr:to>
    <xdr:cxnSp macro="">
      <xdr:nvCxnSpPr>
        <xdr:cNvPr id="1341" name="直線コネクタ 1340">
          <a:extLst>
            <a:ext uri="{FF2B5EF4-FFF2-40B4-BE49-F238E27FC236}">
              <a16:creationId xmlns:a16="http://schemas.microsoft.com/office/drawing/2014/main" id="{5099C977-A0DD-4CA7-A4F3-90B79E19AFC7}"/>
            </a:ext>
          </a:extLst>
        </xdr:cNvPr>
        <xdr:cNvCxnSpPr/>
      </xdr:nvCxnSpPr>
      <xdr:spPr>
        <a:xfrm>
          <a:off x="18786475" y="10938693"/>
          <a:ext cx="1492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55</xdr:row>
      <xdr:rowOff>166864</xdr:rowOff>
    </xdr:from>
    <xdr:ext cx="534377" cy="259045"/>
    <xdr:sp macro="" textlink="">
      <xdr:nvSpPr>
        <xdr:cNvPr id="1342" name="【学校施設】&#10;一人当たり面積最大値テキスト">
          <a:extLst>
            <a:ext uri="{FF2B5EF4-FFF2-40B4-BE49-F238E27FC236}">
              <a16:creationId xmlns:a16="http://schemas.microsoft.com/office/drawing/2014/main" id="{3C4DFA4F-EE43-40E6-85F5-4FC50BEE4531}"/>
            </a:ext>
          </a:extLst>
        </xdr:cNvPr>
        <xdr:cNvSpPr txBox="1"/>
      </xdr:nvSpPr>
      <xdr:spPr>
        <a:xfrm>
          <a:off x="18884900" y="95966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25.184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57</xdr:row>
      <xdr:rowOff>48737</xdr:rowOff>
    </xdr:from>
    <xdr:to>
      <xdr:col>116</xdr:col>
      <xdr:colOff>152400</xdr:colOff>
      <xdr:row>57</xdr:row>
      <xdr:rowOff>48737</xdr:rowOff>
    </xdr:to>
    <xdr:cxnSp macro="">
      <xdr:nvCxnSpPr>
        <xdr:cNvPr id="1343" name="直線コネクタ 1342">
          <a:extLst>
            <a:ext uri="{FF2B5EF4-FFF2-40B4-BE49-F238E27FC236}">
              <a16:creationId xmlns:a16="http://schemas.microsoft.com/office/drawing/2014/main" id="{7C3A32AB-068F-4D10-A27A-5CCC3F7C8BD1}"/>
            </a:ext>
          </a:extLst>
        </xdr:cNvPr>
        <xdr:cNvCxnSpPr/>
      </xdr:nvCxnSpPr>
      <xdr:spPr>
        <a:xfrm>
          <a:off x="18786475" y="9821387"/>
          <a:ext cx="1492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62</xdr:row>
      <xdr:rowOff>80560</xdr:rowOff>
    </xdr:from>
    <xdr:ext cx="469744" cy="259045"/>
    <xdr:sp macro="" textlink="">
      <xdr:nvSpPr>
        <xdr:cNvPr id="1344" name="【学校施設】&#10;一人当たり面積平均値テキスト">
          <a:extLst>
            <a:ext uri="{FF2B5EF4-FFF2-40B4-BE49-F238E27FC236}">
              <a16:creationId xmlns:a16="http://schemas.microsoft.com/office/drawing/2014/main" id="{94AF0EED-C717-4210-A990-41C87DCCC727}"/>
            </a:ext>
          </a:extLst>
        </xdr:cNvPr>
        <xdr:cNvSpPr txBox="1"/>
      </xdr:nvSpPr>
      <xdr:spPr>
        <a:xfrm>
          <a:off x="18884900" y="10710460"/>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4.155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62</xdr:row>
      <xdr:rowOff>102133</xdr:rowOff>
    </xdr:from>
    <xdr:to>
      <xdr:col>116</xdr:col>
      <xdr:colOff>114300</xdr:colOff>
      <xdr:row>63</xdr:row>
      <xdr:rowOff>32283</xdr:rowOff>
    </xdr:to>
    <xdr:sp macro="" textlink="">
      <xdr:nvSpPr>
        <xdr:cNvPr id="1345" name="フローチャート: 判断 1344">
          <a:extLst>
            <a:ext uri="{FF2B5EF4-FFF2-40B4-BE49-F238E27FC236}">
              <a16:creationId xmlns:a16="http://schemas.microsoft.com/office/drawing/2014/main" id="{A9470651-8447-4C01-A181-2D37E6E5435B}"/>
            </a:ext>
          </a:extLst>
        </xdr:cNvPr>
        <xdr:cNvSpPr/>
      </xdr:nvSpPr>
      <xdr:spPr>
        <a:xfrm>
          <a:off x="18796000" y="107320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62</xdr:row>
      <xdr:rowOff>106431</xdr:rowOff>
    </xdr:from>
    <xdr:to>
      <xdr:col>112</xdr:col>
      <xdr:colOff>38100</xdr:colOff>
      <xdr:row>63</xdr:row>
      <xdr:rowOff>36581</xdr:rowOff>
    </xdr:to>
    <xdr:sp macro="" textlink="">
      <xdr:nvSpPr>
        <xdr:cNvPr id="1346" name="フローチャート: 判断 1345">
          <a:extLst>
            <a:ext uri="{FF2B5EF4-FFF2-40B4-BE49-F238E27FC236}">
              <a16:creationId xmlns:a16="http://schemas.microsoft.com/office/drawing/2014/main" id="{7BAB6E06-3C19-4772-A73C-6C388BB28EFA}"/>
            </a:ext>
          </a:extLst>
        </xdr:cNvPr>
        <xdr:cNvSpPr/>
      </xdr:nvSpPr>
      <xdr:spPr>
        <a:xfrm>
          <a:off x="18100675" y="10736331"/>
          <a:ext cx="7302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62</xdr:row>
      <xdr:rowOff>96235</xdr:rowOff>
    </xdr:from>
    <xdr:to>
      <xdr:col>107</xdr:col>
      <xdr:colOff>101600</xdr:colOff>
      <xdr:row>63</xdr:row>
      <xdr:rowOff>26385</xdr:rowOff>
    </xdr:to>
    <xdr:sp macro="" textlink="">
      <xdr:nvSpPr>
        <xdr:cNvPr id="1347" name="フローチャート: 判断 1346">
          <a:extLst>
            <a:ext uri="{FF2B5EF4-FFF2-40B4-BE49-F238E27FC236}">
              <a16:creationId xmlns:a16="http://schemas.microsoft.com/office/drawing/2014/main" id="{ED998894-C77D-4F1C-AD3F-E95000F7368D}"/>
            </a:ext>
          </a:extLst>
        </xdr:cNvPr>
        <xdr:cNvSpPr/>
      </xdr:nvSpPr>
      <xdr:spPr>
        <a:xfrm>
          <a:off x="17325975" y="107261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62</xdr:row>
      <xdr:rowOff>91160</xdr:rowOff>
    </xdr:from>
    <xdr:to>
      <xdr:col>102</xdr:col>
      <xdr:colOff>165100</xdr:colOff>
      <xdr:row>63</xdr:row>
      <xdr:rowOff>21310</xdr:rowOff>
    </xdr:to>
    <xdr:sp macro="" textlink="">
      <xdr:nvSpPr>
        <xdr:cNvPr id="1348" name="フローチャート: 判断 1347">
          <a:extLst>
            <a:ext uri="{FF2B5EF4-FFF2-40B4-BE49-F238E27FC236}">
              <a16:creationId xmlns:a16="http://schemas.microsoft.com/office/drawing/2014/main" id="{A33C1E6A-22FB-401F-B8EC-4701B538534E}"/>
            </a:ext>
          </a:extLst>
        </xdr:cNvPr>
        <xdr:cNvSpPr/>
      </xdr:nvSpPr>
      <xdr:spPr>
        <a:xfrm>
          <a:off x="16579850" y="107210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62</xdr:row>
      <xdr:rowOff>98202</xdr:rowOff>
    </xdr:from>
    <xdr:to>
      <xdr:col>98</xdr:col>
      <xdr:colOff>38100</xdr:colOff>
      <xdr:row>63</xdr:row>
      <xdr:rowOff>28352</xdr:rowOff>
    </xdr:to>
    <xdr:sp macro="" textlink="">
      <xdr:nvSpPr>
        <xdr:cNvPr id="1349" name="フローチャート: 判断 1348">
          <a:extLst>
            <a:ext uri="{FF2B5EF4-FFF2-40B4-BE49-F238E27FC236}">
              <a16:creationId xmlns:a16="http://schemas.microsoft.com/office/drawing/2014/main" id="{40B42EEB-A423-4B35-B2B9-ABC3C0078F3F}"/>
            </a:ext>
          </a:extLst>
        </xdr:cNvPr>
        <xdr:cNvSpPr/>
      </xdr:nvSpPr>
      <xdr:spPr>
        <a:xfrm>
          <a:off x="15833725" y="10728102"/>
          <a:ext cx="7302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1350" name="テキスト ボックス 1349">
          <a:extLst>
            <a:ext uri="{FF2B5EF4-FFF2-40B4-BE49-F238E27FC236}">
              <a16:creationId xmlns:a16="http://schemas.microsoft.com/office/drawing/2014/main" id="{E496D93B-E18F-424E-A8FE-7D9FDF626B42}"/>
            </a:ext>
          </a:extLst>
        </xdr:cNvPr>
        <xdr:cNvSpPr txBox="1"/>
      </xdr:nvSpPr>
      <xdr:spPr>
        <a:xfrm>
          <a:off x="18684875"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1351" name="テキスト ボックス 1350">
          <a:extLst>
            <a:ext uri="{FF2B5EF4-FFF2-40B4-BE49-F238E27FC236}">
              <a16:creationId xmlns:a16="http://schemas.microsoft.com/office/drawing/2014/main" id="{EE652BE2-0D8E-4E83-A922-9F2A8312F5C9}"/>
            </a:ext>
          </a:extLst>
        </xdr:cNvPr>
        <xdr:cNvSpPr txBox="1"/>
      </xdr:nvSpPr>
      <xdr:spPr>
        <a:xfrm>
          <a:off x="179705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1352" name="テキスト ボックス 1351">
          <a:extLst>
            <a:ext uri="{FF2B5EF4-FFF2-40B4-BE49-F238E27FC236}">
              <a16:creationId xmlns:a16="http://schemas.microsoft.com/office/drawing/2014/main" id="{28432853-DCB3-48D8-9617-C1D3CDF8543C}"/>
            </a:ext>
          </a:extLst>
        </xdr:cNvPr>
        <xdr:cNvSpPr txBox="1"/>
      </xdr:nvSpPr>
      <xdr:spPr>
        <a:xfrm>
          <a:off x="1721485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1353" name="テキスト ボックス 1352">
          <a:extLst>
            <a:ext uri="{FF2B5EF4-FFF2-40B4-BE49-F238E27FC236}">
              <a16:creationId xmlns:a16="http://schemas.microsoft.com/office/drawing/2014/main" id="{F4E3306C-0045-4A20-8308-A1F79024CC50}"/>
            </a:ext>
          </a:extLst>
        </xdr:cNvPr>
        <xdr:cNvSpPr txBox="1"/>
      </xdr:nvSpPr>
      <xdr:spPr>
        <a:xfrm>
          <a:off x="16468725"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1354" name="テキスト ボックス 1353">
          <a:extLst>
            <a:ext uri="{FF2B5EF4-FFF2-40B4-BE49-F238E27FC236}">
              <a16:creationId xmlns:a16="http://schemas.microsoft.com/office/drawing/2014/main" id="{C5397046-7145-4CEA-B1C7-69E604B228A5}"/>
            </a:ext>
          </a:extLst>
        </xdr:cNvPr>
        <xdr:cNvSpPr txBox="1"/>
      </xdr:nvSpPr>
      <xdr:spPr>
        <a:xfrm>
          <a:off x="1570355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62</xdr:row>
      <xdr:rowOff>10054</xdr:rowOff>
    </xdr:from>
    <xdr:to>
      <xdr:col>116</xdr:col>
      <xdr:colOff>114300</xdr:colOff>
      <xdr:row>62</xdr:row>
      <xdr:rowOff>111654</xdr:rowOff>
    </xdr:to>
    <xdr:sp macro="" textlink="">
      <xdr:nvSpPr>
        <xdr:cNvPr id="1355" name="楕円 1354">
          <a:extLst>
            <a:ext uri="{FF2B5EF4-FFF2-40B4-BE49-F238E27FC236}">
              <a16:creationId xmlns:a16="http://schemas.microsoft.com/office/drawing/2014/main" id="{5F4A3279-573D-47E6-8A7C-F75A135706DE}"/>
            </a:ext>
          </a:extLst>
        </xdr:cNvPr>
        <xdr:cNvSpPr/>
      </xdr:nvSpPr>
      <xdr:spPr>
        <a:xfrm>
          <a:off x="18796000" y="106399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61</xdr:row>
      <xdr:rowOff>32931</xdr:rowOff>
    </xdr:from>
    <xdr:ext cx="469744" cy="259045"/>
    <xdr:sp macro="" textlink="">
      <xdr:nvSpPr>
        <xdr:cNvPr id="1356" name="【学校施設】&#10;一人当たり面積該当値テキスト">
          <a:extLst>
            <a:ext uri="{FF2B5EF4-FFF2-40B4-BE49-F238E27FC236}">
              <a16:creationId xmlns:a16="http://schemas.microsoft.com/office/drawing/2014/main" id="{CDF6F6AF-AE54-4BF3-89B6-CFEB6094E4DF}"/>
            </a:ext>
          </a:extLst>
        </xdr:cNvPr>
        <xdr:cNvSpPr txBox="1"/>
      </xdr:nvSpPr>
      <xdr:spPr>
        <a:xfrm>
          <a:off x="18884900" y="104913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6.169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62</xdr:row>
      <xdr:rowOff>20843</xdr:rowOff>
    </xdr:from>
    <xdr:to>
      <xdr:col>112</xdr:col>
      <xdr:colOff>38100</xdr:colOff>
      <xdr:row>62</xdr:row>
      <xdr:rowOff>122443</xdr:rowOff>
    </xdr:to>
    <xdr:sp macro="" textlink="">
      <xdr:nvSpPr>
        <xdr:cNvPr id="1357" name="楕円 1356">
          <a:extLst>
            <a:ext uri="{FF2B5EF4-FFF2-40B4-BE49-F238E27FC236}">
              <a16:creationId xmlns:a16="http://schemas.microsoft.com/office/drawing/2014/main" id="{B6AA3737-09DF-4EE4-ADE6-AEFB5CE4C489}"/>
            </a:ext>
          </a:extLst>
        </xdr:cNvPr>
        <xdr:cNvSpPr/>
      </xdr:nvSpPr>
      <xdr:spPr>
        <a:xfrm>
          <a:off x="18100675" y="10650743"/>
          <a:ext cx="7302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62</xdr:row>
      <xdr:rowOff>60854</xdr:rowOff>
    </xdr:from>
    <xdr:to>
      <xdr:col>116</xdr:col>
      <xdr:colOff>63500</xdr:colOff>
      <xdr:row>62</xdr:row>
      <xdr:rowOff>71643</xdr:rowOff>
    </xdr:to>
    <xdr:cxnSp macro="">
      <xdr:nvCxnSpPr>
        <xdr:cNvPr id="1358" name="直線コネクタ 1357">
          <a:extLst>
            <a:ext uri="{FF2B5EF4-FFF2-40B4-BE49-F238E27FC236}">
              <a16:creationId xmlns:a16="http://schemas.microsoft.com/office/drawing/2014/main" id="{2C4F4112-A5BE-49CF-A75A-9C7F031882E3}"/>
            </a:ext>
          </a:extLst>
        </xdr:cNvPr>
        <xdr:cNvCxnSpPr/>
      </xdr:nvCxnSpPr>
      <xdr:spPr>
        <a:xfrm flipV="1">
          <a:off x="18132425" y="10690754"/>
          <a:ext cx="714375" cy="107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62</xdr:row>
      <xdr:rowOff>29896</xdr:rowOff>
    </xdr:from>
    <xdr:to>
      <xdr:col>107</xdr:col>
      <xdr:colOff>101600</xdr:colOff>
      <xdr:row>62</xdr:row>
      <xdr:rowOff>131496</xdr:rowOff>
    </xdr:to>
    <xdr:sp macro="" textlink="">
      <xdr:nvSpPr>
        <xdr:cNvPr id="1359" name="楕円 1358">
          <a:extLst>
            <a:ext uri="{FF2B5EF4-FFF2-40B4-BE49-F238E27FC236}">
              <a16:creationId xmlns:a16="http://schemas.microsoft.com/office/drawing/2014/main" id="{048693F6-1DCA-4B67-8B6F-4A8B352CB108}"/>
            </a:ext>
          </a:extLst>
        </xdr:cNvPr>
        <xdr:cNvSpPr/>
      </xdr:nvSpPr>
      <xdr:spPr>
        <a:xfrm>
          <a:off x="17325975" y="106597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62</xdr:row>
      <xdr:rowOff>71643</xdr:rowOff>
    </xdr:from>
    <xdr:to>
      <xdr:col>111</xdr:col>
      <xdr:colOff>177800</xdr:colOff>
      <xdr:row>62</xdr:row>
      <xdr:rowOff>80696</xdr:rowOff>
    </xdr:to>
    <xdr:cxnSp macro="">
      <xdr:nvCxnSpPr>
        <xdr:cNvPr id="1360" name="直線コネクタ 1359">
          <a:extLst>
            <a:ext uri="{FF2B5EF4-FFF2-40B4-BE49-F238E27FC236}">
              <a16:creationId xmlns:a16="http://schemas.microsoft.com/office/drawing/2014/main" id="{453BB16E-304B-4C97-897D-DAD0F8821914}"/>
            </a:ext>
          </a:extLst>
        </xdr:cNvPr>
        <xdr:cNvCxnSpPr/>
      </xdr:nvCxnSpPr>
      <xdr:spPr>
        <a:xfrm flipV="1">
          <a:off x="17376775" y="10701543"/>
          <a:ext cx="755650" cy="90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62</xdr:row>
      <xdr:rowOff>38629</xdr:rowOff>
    </xdr:from>
    <xdr:to>
      <xdr:col>102</xdr:col>
      <xdr:colOff>165100</xdr:colOff>
      <xdr:row>62</xdr:row>
      <xdr:rowOff>140229</xdr:rowOff>
    </xdr:to>
    <xdr:sp macro="" textlink="">
      <xdr:nvSpPr>
        <xdr:cNvPr id="1361" name="楕円 1360">
          <a:extLst>
            <a:ext uri="{FF2B5EF4-FFF2-40B4-BE49-F238E27FC236}">
              <a16:creationId xmlns:a16="http://schemas.microsoft.com/office/drawing/2014/main" id="{F7D6622D-B98D-4766-9FFB-028EE08609B5}"/>
            </a:ext>
          </a:extLst>
        </xdr:cNvPr>
        <xdr:cNvSpPr/>
      </xdr:nvSpPr>
      <xdr:spPr>
        <a:xfrm>
          <a:off x="16579850" y="106685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62</xdr:row>
      <xdr:rowOff>80696</xdr:rowOff>
    </xdr:from>
    <xdr:to>
      <xdr:col>107</xdr:col>
      <xdr:colOff>50800</xdr:colOff>
      <xdr:row>62</xdr:row>
      <xdr:rowOff>89429</xdr:rowOff>
    </xdr:to>
    <xdr:cxnSp macro="">
      <xdr:nvCxnSpPr>
        <xdr:cNvPr id="1362" name="直線コネクタ 1361">
          <a:extLst>
            <a:ext uri="{FF2B5EF4-FFF2-40B4-BE49-F238E27FC236}">
              <a16:creationId xmlns:a16="http://schemas.microsoft.com/office/drawing/2014/main" id="{4F01B28D-CCB4-40A1-81D4-0171DACAAFDF}"/>
            </a:ext>
          </a:extLst>
        </xdr:cNvPr>
        <xdr:cNvCxnSpPr/>
      </xdr:nvCxnSpPr>
      <xdr:spPr>
        <a:xfrm flipV="1">
          <a:off x="16630650" y="10710596"/>
          <a:ext cx="746125" cy="87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62</xdr:row>
      <xdr:rowOff>48184</xdr:rowOff>
    </xdr:from>
    <xdr:to>
      <xdr:col>98</xdr:col>
      <xdr:colOff>38100</xdr:colOff>
      <xdr:row>62</xdr:row>
      <xdr:rowOff>149784</xdr:rowOff>
    </xdr:to>
    <xdr:sp macro="" textlink="">
      <xdr:nvSpPr>
        <xdr:cNvPr id="1363" name="楕円 1362">
          <a:extLst>
            <a:ext uri="{FF2B5EF4-FFF2-40B4-BE49-F238E27FC236}">
              <a16:creationId xmlns:a16="http://schemas.microsoft.com/office/drawing/2014/main" id="{6EB1B103-E759-4061-BB4A-696AAEB44C61}"/>
            </a:ext>
          </a:extLst>
        </xdr:cNvPr>
        <xdr:cNvSpPr/>
      </xdr:nvSpPr>
      <xdr:spPr>
        <a:xfrm>
          <a:off x="15833725" y="10678084"/>
          <a:ext cx="7302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62</xdr:row>
      <xdr:rowOff>89429</xdr:rowOff>
    </xdr:from>
    <xdr:to>
      <xdr:col>102</xdr:col>
      <xdr:colOff>114300</xdr:colOff>
      <xdr:row>62</xdr:row>
      <xdr:rowOff>98984</xdr:rowOff>
    </xdr:to>
    <xdr:cxnSp macro="">
      <xdr:nvCxnSpPr>
        <xdr:cNvPr id="1364" name="直線コネクタ 1363">
          <a:extLst>
            <a:ext uri="{FF2B5EF4-FFF2-40B4-BE49-F238E27FC236}">
              <a16:creationId xmlns:a16="http://schemas.microsoft.com/office/drawing/2014/main" id="{B95592CB-BCAF-4023-AC18-B7B0C0272D64}"/>
            </a:ext>
          </a:extLst>
        </xdr:cNvPr>
        <xdr:cNvCxnSpPr/>
      </xdr:nvCxnSpPr>
      <xdr:spPr>
        <a:xfrm flipV="1">
          <a:off x="15865475" y="10719329"/>
          <a:ext cx="765175" cy="95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63</xdr:row>
      <xdr:rowOff>27708</xdr:rowOff>
    </xdr:from>
    <xdr:ext cx="469744" cy="259045"/>
    <xdr:sp macro="" textlink="">
      <xdr:nvSpPr>
        <xdr:cNvPr id="1365" name="n_1aveValue【学校施設】&#10;一人当たり面積">
          <a:extLst>
            <a:ext uri="{FF2B5EF4-FFF2-40B4-BE49-F238E27FC236}">
              <a16:creationId xmlns:a16="http://schemas.microsoft.com/office/drawing/2014/main" id="{50879A5F-2A83-42BF-841E-71FC515EDAA3}"/>
            </a:ext>
          </a:extLst>
        </xdr:cNvPr>
        <xdr:cNvSpPr txBox="1"/>
      </xdr:nvSpPr>
      <xdr:spPr>
        <a:xfrm>
          <a:off x="17932477" y="108290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63</xdr:row>
      <xdr:rowOff>17512</xdr:rowOff>
    </xdr:from>
    <xdr:ext cx="469744" cy="259045"/>
    <xdr:sp macro="" textlink="">
      <xdr:nvSpPr>
        <xdr:cNvPr id="1366" name="n_2aveValue【学校施設】&#10;一人当たり面積">
          <a:extLst>
            <a:ext uri="{FF2B5EF4-FFF2-40B4-BE49-F238E27FC236}">
              <a16:creationId xmlns:a16="http://schemas.microsoft.com/office/drawing/2014/main" id="{24D50240-9FF5-41BE-8BA9-91BD7EBCFEEF}"/>
            </a:ext>
          </a:extLst>
        </xdr:cNvPr>
        <xdr:cNvSpPr txBox="1"/>
      </xdr:nvSpPr>
      <xdr:spPr>
        <a:xfrm>
          <a:off x="17170477" y="108188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63</xdr:row>
      <xdr:rowOff>12437</xdr:rowOff>
    </xdr:from>
    <xdr:ext cx="469744" cy="259045"/>
    <xdr:sp macro="" textlink="">
      <xdr:nvSpPr>
        <xdr:cNvPr id="1367" name="n_3aveValue【学校施設】&#10;一人当たり面積">
          <a:extLst>
            <a:ext uri="{FF2B5EF4-FFF2-40B4-BE49-F238E27FC236}">
              <a16:creationId xmlns:a16="http://schemas.microsoft.com/office/drawing/2014/main" id="{1BE385FB-592A-4B9C-9135-4F95883E55C7}"/>
            </a:ext>
          </a:extLst>
        </xdr:cNvPr>
        <xdr:cNvSpPr txBox="1"/>
      </xdr:nvSpPr>
      <xdr:spPr>
        <a:xfrm>
          <a:off x="16424352" y="108137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63</xdr:row>
      <xdr:rowOff>19479</xdr:rowOff>
    </xdr:from>
    <xdr:ext cx="469744" cy="259045"/>
    <xdr:sp macro="" textlink="">
      <xdr:nvSpPr>
        <xdr:cNvPr id="1368" name="n_4aveValue【学校施設】&#10;一人当たり面積">
          <a:extLst>
            <a:ext uri="{FF2B5EF4-FFF2-40B4-BE49-F238E27FC236}">
              <a16:creationId xmlns:a16="http://schemas.microsoft.com/office/drawing/2014/main" id="{5255B1A7-1A34-4602-A265-5B568D957A7E}"/>
            </a:ext>
          </a:extLst>
        </xdr:cNvPr>
        <xdr:cNvSpPr txBox="1"/>
      </xdr:nvSpPr>
      <xdr:spPr>
        <a:xfrm>
          <a:off x="15678227" y="108208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60</xdr:row>
      <xdr:rowOff>138970</xdr:rowOff>
    </xdr:from>
    <xdr:ext cx="469744" cy="259045"/>
    <xdr:sp macro="" textlink="">
      <xdr:nvSpPr>
        <xdr:cNvPr id="1369" name="n_1mainValue【学校施設】&#10;一人当たり面積">
          <a:extLst>
            <a:ext uri="{FF2B5EF4-FFF2-40B4-BE49-F238E27FC236}">
              <a16:creationId xmlns:a16="http://schemas.microsoft.com/office/drawing/2014/main" id="{11EDE4D9-BBEA-4C74-8E80-3E07B5878C05}"/>
            </a:ext>
          </a:extLst>
        </xdr:cNvPr>
        <xdr:cNvSpPr txBox="1"/>
      </xdr:nvSpPr>
      <xdr:spPr>
        <a:xfrm>
          <a:off x="17932477" y="104259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60</xdr:row>
      <xdr:rowOff>148023</xdr:rowOff>
    </xdr:from>
    <xdr:ext cx="469744" cy="259045"/>
    <xdr:sp macro="" textlink="">
      <xdr:nvSpPr>
        <xdr:cNvPr id="1370" name="n_2mainValue【学校施設】&#10;一人当たり面積">
          <a:extLst>
            <a:ext uri="{FF2B5EF4-FFF2-40B4-BE49-F238E27FC236}">
              <a16:creationId xmlns:a16="http://schemas.microsoft.com/office/drawing/2014/main" id="{BECB5223-80A5-4C5C-AE49-5199E8F6DFFA}"/>
            </a:ext>
          </a:extLst>
        </xdr:cNvPr>
        <xdr:cNvSpPr txBox="1"/>
      </xdr:nvSpPr>
      <xdr:spPr>
        <a:xfrm>
          <a:off x="17170477" y="104350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60</xdr:row>
      <xdr:rowOff>156756</xdr:rowOff>
    </xdr:from>
    <xdr:ext cx="469744" cy="259045"/>
    <xdr:sp macro="" textlink="">
      <xdr:nvSpPr>
        <xdr:cNvPr id="1371" name="n_3mainValue【学校施設】&#10;一人当たり面積">
          <a:extLst>
            <a:ext uri="{FF2B5EF4-FFF2-40B4-BE49-F238E27FC236}">
              <a16:creationId xmlns:a16="http://schemas.microsoft.com/office/drawing/2014/main" id="{A15033F6-5686-41ED-B3B2-811980483799}"/>
            </a:ext>
          </a:extLst>
        </xdr:cNvPr>
        <xdr:cNvSpPr txBox="1"/>
      </xdr:nvSpPr>
      <xdr:spPr>
        <a:xfrm>
          <a:off x="16424352" y="104437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60</xdr:row>
      <xdr:rowOff>166311</xdr:rowOff>
    </xdr:from>
    <xdr:ext cx="469744" cy="259045"/>
    <xdr:sp macro="" textlink="">
      <xdr:nvSpPr>
        <xdr:cNvPr id="1372" name="n_4mainValue【学校施設】&#10;一人当たり面積">
          <a:extLst>
            <a:ext uri="{FF2B5EF4-FFF2-40B4-BE49-F238E27FC236}">
              <a16:creationId xmlns:a16="http://schemas.microsoft.com/office/drawing/2014/main" id="{E027C76E-D208-46E4-9ED1-E14AA4551F57}"/>
            </a:ext>
          </a:extLst>
        </xdr:cNvPr>
        <xdr:cNvSpPr txBox="1"/>
      </xdr:nvSpPr>
      <xdr:spPr>
        <a:xfrm>
          <a:off x="15678227" y="104533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1373" name="正方形/長方形 1372">
          <a:extLst>
            <a:ext uri="{FF2B5EF4-FFF2-40B4-BE49-F238E27FC236}">
              <a16:creationId xmlns:a16="http://schemas.microsoft.com/office/drawing/2014/main" id="{C851DD2E-AA8C-4BA3-BE09-CA9CEDB60D9F}"/>
            </a:ext>
          </a:extLst>
        </xdr:cNvPr>
        <xdr:cNvSpPr/>
      </xdr:nvSpPr>
      <xdr:spPr>
        <a:xfrm>
          <a:off x="10588625" y="11811000"/>
          <a:ext cx="4010025"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児童館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72</xdr:row>
      <xdr:rowOff>127000</xdr:rowOff>
    </xdr:from>
    <xdr:to>
      <xdr:col>74</xdr:col>
      <xdr:colOff>0</xdr:colOff>
      <xdr:row>74</xdr:row>
      <xdr:rowOff>38100</xdr:rowOff>
    </xdr:to>
    <xdr:sp macro="" textlink="">
      <xdr:nvSpPr>
        <xdr:cNvPr id="1374" name="正方形/長方形 1373">
          <a:extLst>
            <a:ext uri="{FF2B5EF4-FFF2-40B4-BE49-F238E27FC236}">
              <a16:creationId xmlns:a16="http://schemas.microsoft.com/office/drawing/2014/main" id="{D2DF95E0-2E39-40E1-BCE4-334296251560}"/>
            </a:ext>
          </a:extLst>
        </xdr:cNvPr>
        <xdr:cNvSpPr/>
      </xdr:nvSpPr>
      <xdr:spPr>
        <a:xfrm>
          <a:off x="10687050" y="124714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73</xdr:row>
      <xdr:rowOff>158750</xdr:rowOff>
    </xdr:from>
    <xdr:to>
      <xdr:col>74</xdr:col>
      <xdr:colOff>0</xdr:colOff>
      <xdr:row>75</xdr:row>
      <xdr:rowOff>69850</xdr:rowOff>
    </xdr:to>
    <xdr:sp macro="" textlink="">
      <xdr:nvSpPr>
        <xdr:cNvPr id="1375" name="正方形/長方形 1374">
          <a:extLst>
            <a:ext uri="{FF2B5EF4-FFF2-40B4-BE49-F238E27FC236}">
              <a16:creationId xmlns:a16="http://schemas.microsoft.com/office/drawing/2014/main" id="{F87A25DB-005F-4892-877A-402A905F75B5}"/>
            </a:ext>
          </a:extLst>
        </xdr:cNvPr>
        <xdr:cNvSpPr/>
      </xdr:nvSpPr>
      <xdr:spPr>
        <a:xfrm>
          <a:off x="10687050" y="126746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72</xdr:row>
      <xdr:rowOff>127000</xdr:rowOff>
    </xdr:from>
    <xdr:to>
      <xdr:col>79</xdr:col>
      <xdr:colOff>63500</xdr:colOff>
      <xdr:row>74</xdr:row>
      <xdr:rowOff>38100</xdr:rowOff>
    </xdr:to>
    <xdr:sp macro="" textlink="">
      <xdr:nvSpPr>
        <xdr:cNvPr id="1376" name="正方形/長方形 1375">
          <a:extLst>
            <a:ext uri="{FF2B5EF4-FFF2-40B4-BE49-F238E27FC236}">
              <a16:creationId xmlns:a16="http://schemas.microsoft.com/office/drawing/2014/main" id="{440EF495-96A6-4C66-BFE5-EFFBA19D0B1D}"/>
            </a:ext>
          </a:extLst>
        </xdr:cNvPr>
        <xdr:cNvSpPr/>
      </xdr:nvSpPr>
      <xdr:spPr>
        <a:xfrm>
          <a:off x="11560175" y="124714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73</xdr:row>
      <xdr:rowOff>158750</xdr:rowOff>
    </xdr:from>
    <xdr:to>
      <xdr:col>79</xdr:col>
      <xdr:colOff>63500</xdr:colOff>
      <xdr:row>75</xdr:row>
      <xdr:rowOff>69850</xdr:rowOff>
    </xdr:to>
    <xdr:sp macro="" textlink="">
      <xdr:nvSpPr>
        <xdr:cNvPr id="1377" name="正方形/長方形 1376">
          <a:extLst>
            <a:ext uri="{FF2B5EF4-FFF2-40B4-BE49-F238E27FC236}">
              <a16:creationId xmlns:a16="http://schemas.microsoft.com/office/drawing/2014/main" id="{802CFEB8-94C4-4522-A1FB-07BDB7F12078}"/>
            </a:ext>
          </a:extLst>
        </xdr:cNvPr>
        <xdr:cNvSpPr/>
      </xdr:nvSpPr>
      <xdr:spPr>
        <a:xfrm>
          <a:off x="11560175" y="126746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72</xdr:row>
      <xdr:rowOff>127000</xdr:rowOff>
    </xdr:from>
    <xdr:to>
      <xdr:col>85</xdr:col>
      <xdr:colOff>63500</xdr:colOff>
      <xdr:row>74</xdr:row>
      <xdr:rowOff>38100</xdr:rowOff>
    </xdr:to>
    <xdr:sp macro="" textlink="">
      <xdr:nvSpPr>
        <xdr:cNvPr id="1378" name="正方形/長方形 1377">
          <a:extLst>
            <a:ext uri="{FF2B5EF4-FFF2-40B4-BE49-F238E27FC236}">
              <a16:creationId xmlns:a16="http://schemas.microsoft.com/office/drawing/2014/main" id="{35BEB5C5-80B6-4C95-ADEB-39BBB7C7A1B6}"/>
            </a:ext>
          </a:extLst>
        </xdr:cNvPr>
        <xdr:cNvSpPr/>
      </xdr:nvSpPr>
      <xdr:spPr>
        <a:xfrm>
          <a:off x="12531725" y="124714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77</xdr:col>
      <xdr:colOff>63500</xdr:colOff>
      <xdr:row>73</xdr:row>
      <xdr:rowOff>158750</xdr:rowOff>
    </xdr:from>
    <xdr:to>
      <xdr:col>85</xdr:col>
      <xdr:colOff>63500</xdr:colOff>
      <xdr:row>75</xdr:row>
      <xdr:rowOff>69850</xdr:rowOff>
    </xdr:to>
    <xdr:sp macro="" textlink="">
      <xdr:nvSpPr>
        <xdr:cNvPr id="1379" name="正方形/長方形 1378">
          <a:extLst>
            <a:ext uri="{FF2B5EF4-FFF2-40B4-BE49-F238E27FC236}">
              <a16:creationId xmlns:a16="http://schemas.microsoft.com/office/drawing/2014/main" id="{8B1BF485-6E66-435D-A22A-3067B855E44F}"/>
            </a:ext>
          </a:extLst>
        </xdr:cNvPr>
        <xdr:cNvSpPr/>
      </xdr:nvSpPr>
      <xdr:spPr>
        <a:xfrm>
          <a:off x="12531725" y="126746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1380" name="正方形/長方形 1379">
          <a:extLst>
            <a:ext uri="{FF2B5EF4-FFF2-40B4-BE49-F238E27FC236}">
              <a16:creationId xmlns:a16="http://schemas.microsoft.com/office/drawing/2014/main" id="{8DD70A72-CF68-4732-9EBF-067D9BC1CD70}"/>
            </a:ext>
          </a:extLst>
        </xdr:cNvPr>
        <xdr:cNvSpPr/>
      </xdr:nvSpPr>
      <xdr:spPr>
        <a:xfrm>
          <a:off x="10588625" y="12954000"/>
          <a:ext cx="4010025"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96</xdr:col>
      <xdr:colOff>0</xdr:colOff>
      <xdr:row>68</xdr:row>
      <xdr:rowOff>152400</xdr:rowOff>
    </xdr:from>
    <xdr:to>
      <xdr:col>120</xdr:col>
      <xdr:colOff>152400</xdr:colOff>
      <xdr:row>72</xdr:row>
      <xdr:rowOff>101600</xdr:rowOff>
    </xdr:to>
    <xdr:sp macro="" textlink="">
      <xdr:nvSpPr>
        <xdr:cNvPr id="1381" name="正方形/長方形 1380">
          <a:extLst>
            <a:ext uri="{FF2B5EF4-FFF2-40B4-BE49-F238E27FC236}">
              <a16:creationId xmlns:a16="http://schemas.microsoft.com/office/drawing/2014/main" id="{71835E09-2B63-45FD-8A63-84962E03D604}"/>
            </a:ext>
          </a:extLst>
        </xdr:cNvPr>
        <xdr:cNvSpPr/>
      </xdr:nvSpPr>
      <xdr:spPr>
        <a:xfrm>
          <a:off x="15544800" y="11811000"/>
          <a:ext cx="40386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児童館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72</xdr:row>
      <xdr:rowOff>127000</xdr:rowOff>
    </xdr:from>
    <xdr:to>
      <xdr:col>104</xdr:col>
      <xdr:colOff>127000</xdr:colOff>
      <xdr:row>74</xdr:row>
      <xdr:rowOff>38100</xdr:rowOff>
    </xdr:to>
    <xdr:sp macro="" textlink="">
      <xdr:nvSpPr>
        <xdr:cNvPr id="1382" name="正方形/長方形 1381">
          <a:extLst>
            <a:ext uri="{FF2B5EF4-FFF2-40B4-BE49-F238E27FC236}">
              <a16:creationId xmlns:a16="http://schemas.microsoft.com/office/drawing/2014/main" id="{9E65149C-348F-496A-850C-0585ABA5A86F}"/>
            </a:ext>
          </a:extLst>
        </xdr:cNvPr>
        <xdr:cNvSpPr/>
      </xdr:nvSpPr>
      <xdr:spPr>
        <a:xfrm>
          <a:off x="15671800" y="124714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73</xdr:row>
      <xdr:rowOff>158750</xdr:rowOff>
    </xdr:from>
    <xdr:to>
      <xdr:col>104</xdr:col>
      <xdr:colOff>127000</xdr:colOff>
      <xdr:row>75</xdr:row>
      <xdr:rowOff>69850</xdr:rowOff>
    </xdr:to>
    <xdr:sp macro="" textlink="">
      <xdr:nvSpPr>
        <xdr:cNvPr id="1383" name="正方形/長方形 1382">
          <a:extLst>
            <a:ext uri="{FF2B5EF4-FFF2-40B4-BE49-F238E27FC236}">
              <a16:creationId xmlns:a16="http://schemas.microsoft.com/office/drawing/2014/main" id="{DC51A5A0-2C79-4C11-BB45-4B85DA2856C9}"/>
            </a:ext>
          </a:extLst>
        </xdr:cNvPr>
        <xdr:cNvSpPr/>
      </xdr:nvSpPr>
      <xdr:spPr>
        <a:xfrm>
          <a:off x="15671800" y="126746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72</xdr:row>
      <xdr:rowOff>127000</xdr:rowOff>
    </xdr:from>
    <xdr:to>
      <xdr:col>110</xdr:col>
      <xdr:colOff>0</xdr:colOff>
      <xdr:row>74</xdr:row>
      <xdr:rowOff>38100</xdr:rowOff>
    </xdr:to>
    <xdr:sp macro="" textlink="">
      <xdr:nvSpPr>
        <xdr:cNvPr id="1384" name="正方形/長方形 1383">
          <a:extLst>
            <a:ext uri="{FF2B5EF4-FFF2-40B4-BE49-F238E27FC236}">
              <a16:creationId xmlns:a16="http://schemas.microsoft.com/office/drawing/2014/main" id="{BDF54111-23BA-4ABF-A3D1-282610531115}"/>
            </a:ext>
          </a:extLst>
        </xdr:cNvPr>
        <xdr:cNvSpPr/>
      </xdr:nvSpPr>
      <xdr:spPr>
        <a:xfrm>
          <a:off x="16516350" y="124714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73</xdr:row>
      <xdr:rowOff>158750</xdr:rowOff>
    </xdr:from>
    <xdr:to>
      <xdr:col>110</xdr:col>
      <xdr:colOff>0</xdr:colOff>
      <xdr:row>75</xdr:row>
      <xdr:rowOff>69850</xdr:rowOff>
    </xdr:to>
    <xdr:sp macro="" textlink="">
      <xdr:nvSpPr>
        <xdr:cNvPr id="1385" name="正方形/長方形 1384">
          <a:extLst>
            <a:ext uri="{FF2B5EF4-FFF2-40B4-BE49-F238E27FC236}">
              <a16:creationId xmlns:a16="http://schemas.microsoft.com/office/drawing/2014/main" id="{261D9E97-BDDD-4622-A79E-54E04371779C}"/>
            </a:ext>
          </a:extLst>
        </xdr:cNvPr>
        <xdr:cNvSpPr/>
      </xdr:nvSpPr>
      <xdr:spPr>
        <a:xfrm>
          <a:off x="16516350" y="126746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72</xdr:row>
      <xdr:rowOff>127000</xdr:rowOff>
    </xdr:from>
    <xdr:to>
      <xdr:col>116</xdr:col>
      <xdr:colOff>0</xdr:colOff>
      <xdr:row>74</xdr:row>
      <xdr:rowOff>38100</xdr:rowOff>
    </xdr:to>
    <xdr:sp macro="" textlink="">
      <xdr:nvSpPr>
        <xdr:cNvPr id="1386" name="正方形/長方形 1385">
          <a:extLst>
            <a:ext uri="{FF2B5EF4-FFF2-40B4-BE49-F238E27FC236}">
              <a16:creationId xmlns:a16="http://schemas.microsoft.com/office/drawing/2014/main" id="{93579360-C01A-46C4-8D19-036C01536210}"/>
            </a:ext>
          </a:extLst>
        </xdr:cNvPr>
        <xdr:cNvSpPr/>
      </xdr:nvSpPr>
      <xdr:spPr>
        <a:xfrm>
          <a:off x="17487900" y="124714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108</xdr:col>
      <xdr:colOff>0</xdr:colOff>
      <xdr:row>73</xdr:row>
      <xdr:rowOff>158750</xdr:rowOff>
    </xdr:from>
    <xdr:to>
      <xdr:col>116</xdr:col>
      <xdr:colOff>0</xdr:colOff>
      <xdr:row>75</xdr:row>
      <xdr:rowOff>69850</xdr:rowOff>
    </xdr:to>
    <xdr:sp macro="" textlink="">
      <xdr:nvSpPr>
        <xdr:cNvPr id="1387" name="正方形/長方形 1386">
          <a:extLst>
            <a:ext uri="{FF2B5EF4-FFF2-40B4-BE49-F238E27FC236}">
              <a16:creationId xmlns:a16="http://schemas.microsoft.com/office/drawing/2014/main" id="{9449316B-C938-4819-98A0-085D56B507C3}"/>
            </a:ext>
          </a:extLst>
        </xdr:cNvPr>
        <xdr:cNvSpPr/>
      </xdr:nvSpPr>
      <xdr:spPr>
        <a:xfrm>
          <a:off x="17487900" y="126746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1388" name="正方形/長方形 1387">
          <a:extLst>
            <a:ext uri="{FF2B5EF4-FFF2-40B4-BE49-F238E27FC236}">
              <a16:creationId xmlns:a16="http://schemas.microsoft.com/office/drawing/2014/main" id="{8EB6BE2C-F9F2-4A89-99BF-397D6019AA73}"/>
            </a:ext>
          </a:extLst>
        </xdr:cNvPr>
        <xdr:cNvSpPr/>
      </xdr:nvSpPr>
      <xdr:spPr>
        <a:xfrm>
          <a:off x="15544800" y="12954000"/>
          <a:ext cx="40386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91</xdr:row>
      <xdr:rowOff>19050</xdr:rowOff>
    </xdr:from>
    <xdr:to>
      <xdr:col>90</xdr:col>
      <xdr:colOff>25400</xdr:colOff>
      <xdr:row>94</xdr:row>
      <xdr:rowOff>139700</xdr:rowOff>
    </xdr:to>
    <xdr:sp macro="" textlink="">
      <xdr:nvSpPr>
        <xdr:cNvPr id="1389" name="正方形/長方形 1388">
          <a:extLst>
            <a:ext uri="{FF2B5EF4-FFF2-40B4-BE49-F238E27FC236}">
              <a16:creationId xmlns:a16="http://schemas.microsoft.com/office/drawing/2014/main" id="{CBAE14CE-15B8-4175-8EC4-C38822FB0A4A}"/>
            </a:ext>
          </a:extLst>
        </xdr:cNvPr>
        <xdr:cNvSpPr/>
      </xdr:nvSpPr>
      <xdr:spPr>
        <a:xfrm>
          <a:off x="10588625" y="15621000"/>
          <a:ext cx="4010025"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公民館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94</xdr:row>
      <xdr:rowOff>165100</xdr:rowOff>
    </xdr:from>
    <xdr:to>
      <xdr:col>74</xdr:col>
      <xdr:colOff>0</xdr:colOff>
      <xdr:row>96</xdr:row>
      <xdr:rowOff>76200</xdr:rowOff>
    </xdr:to>
    <xdr:sp macro="" textlink="">
      <xdr:nvSpPr>
        <xdr:cNvPr id="1390" name="正方形/長方形 1389">
          <a:extLst>
            <a:ext uri="{FF2B5EF4-FFF2-40B4-BE49-F238E27FC236}">
              <a16:creationId xmlns:a16="http://schemas.microsoft.com/office/drawing/2014/main" id="{9D21F32F-4372-4A50-8F1E-33FE5AE5FCE9}"/>
            </a:ext>
          </a:extLst>
        </xdr:cNvPr>
        <xdr:cNvSpPr/>
      </xdr:nvSpPr>
      <xdr:spPr>
        <a:xfrm>
          <a:off x="10687050" y="162814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96</xdr:row>
      <xdr:rowOff>25400</xdr:rowOff>
    </xdr:from>
    <xdr:to>
      <xdr:col>74</xdr:col>
      <xdr:colOff>0</xdr:colOff>
      <xdr:row>97</xdr:row>
      <xdr:rowOff>107950</xdr:rowOff>
    </xdr:to>
    <xdr:sp macro="" textlink="">
      <xdr:nvSpPr>
        <xdr:cNvPr id="1391" name="正方形/長方形 1390">
          <a:extLst>
            <a:ext uri="{FF2B5EF4-FFF2-40B4-BE49-F238E27FC236}">
              <a16:creationId xmlns:a16="http://schemas.microsoft.com/office/drawing/2014/main" id="{F0C45CBC-C2E6-4F49-958C-E50F3A046F97}"/>
            </a:ext>
          </a:extLst>
        </xdr:cNvPr>
        <xdr:cNvSpPr/>
      </xdr:nvSpPr>
      <xdr:spPr>
        <a:xfrm>
          <a:off x="10687050" y="164846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92/108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94</xdr:row>
      <xdr:rowOff>165100</xdr:rowOff>
    </xdr:from>
    <xdr:to>
      <xdr:col>79</xdr:col>
      <xdr:colOff>63500</xdr:colOff>
      <xdr:row>96</xdr:row>
      <xdr:rowOff>76200</xdr:rowOff>
    </xdr:to>
    <xdr:sp macro="" textlink="">
      <xdr:nvSpPr>
        <xdr:cNvPr id="1392" name="正方形/長方形 1391">
          <a:extLst>
            <a:ext uri="{FF2B5EF4-FFF2-40B4-BE49-F238E27FC236}">
              <a16:creationId xmlns:a16="http://schemas.microsoft.com/office/drawing/2014/main" id="{E9229B01-E89C-4EDE-B807-D1F3A9A91F0E}"/>
            </a:ext>
          </a:extLst>
        </xdr:cNvPr>
        <xdr:cNvSpPr/>
      </xdr:nvSpPr>
      <xdr:spPr>
        <a:xfrm>
          <a:off x="11560175" y="162814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96</xdr:row>
      <xdr:rowOff>25400</xdr:rowOff>
    </xdr:from>
    <xdr:to>
      <xdr:col>79</xdr:col>
      <xdr:colOff>63500</xdr:colOff>
      <xdr:row>97</xdr:row>
      <xdr:rowOff>107950</xdr:rowOff>
    </xdr:to>
    <xdr:sp macro="" textlink="">
      <xdr:nvSpPr>
        <xdr:cNvPr id="1393" name="正方形/長方形 1392">
          <a:extLst>
            <a:ext uri="{FF2B5EF4-FFF2-40B4-BE49-F238E27FC236}">
              <a16:creationId xmlns:a16="http://schemas.microsoft.com/office/drawing/2014/main" id="{6926350B-FDE8-42CD-A0D1-A6603A8DB1E4}"/>
            </a:ext>
          </a:extLst>
        </xdr:cNvPr>
        <xdr:cNvSpPr/>
      </xdr:nvSpPr>
      <xdr:spPr>
        <a:xfrm>
          <a:off x="11560175" y="164846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94</xdr:row>
      <xdr:rowOff>165100</xdr:rowOff>
    </xdr:from>
    <xdr:to>
      <xdr:col>85</xdr:col>
      <xdr:colOff>63500</xdr:colOff>
      <xdr:row>96</xdr:row>
      <xdr:rowOff>76200</xdr:rowOff>
    </xdr:to>
    <xdr:sp macro="" textlink="">
      <xdr:nvSpPr>
        <xdr:cNvPr id="1394" name="正方形/長方形 1393">
          <a:extLst>
            <a:ext uri="{FF2B5EF4-FFF2-40B4-BE49-F238E27FC236}">
              <a16:creationId xmlns:a16="http://schemas.microsoft.com/office/drawing/2014/main" id="{97A5895C-10B4-46CA-A33A-1B44CE839D6B}"/>
            </a:ext>
          </a:extLst>
        </xdr:cNvPr>
        <xdr:cNvSpPr/>
      </xdr:nvSpPr>
      <xdr:spPr>
        <a:xfrm>
          <a:off x="12531725" y="162814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77</xdr:col>
      <xdr:colOff>63500</xdr:colOff>
      <xdr:row>96</xdr:row>
      <xdr:rowOff>25400</xdr:rowOff>
    </xdr:from>
    <xdr:to>
      <xdr:col>85</xdr:col>
      <xdr:colOff>63500</xdr:colOff>
      <xdr:row>97</xdr:row>
      <xdr:rowOff>107950</xdr:rowOff>
    </xdr:to>
    <xdr:sp macro="" textlink="">
      <xdr:nvSpPr>
        <xdr:cNvPr id="1395" name="正方形/長方形 1394">
          <a:extLst>
            <a:ext uri="{FF2B5EF4-FFF2-40B4-BE49-F238E27FC236}">
              <a16:creationId xmlns:a16="http://schemas.microsoft.com/office/drawing/2014/main" id="{7F6278E1-7456-4513-8BA2-49243C2BF19F}"/>
            </a:ext>
          </a:extLst>
        </xdr:cNvPr>
        <xdr:cNvSpPr/>
      </xdr:nvSpPr>
      <xdr:spPr>
        <a:xfrm>
          <a:off x="12531725" y="164846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1396" name="正方形/長方形 1395">
          <a:extLst>
            <a:ext uri="{FF2B5EF4-FFF2-40B4-BE49-F238E27FC236}">
              <a16:creationId xmlns:a16="http://schemas.microsoft.com/office/drawing/2014/main" id="{1538FD4A-9E10-42B6-8877-459A00F50BEC}"/>
            </a:ext>
          </a:extLst>
        </xdr:cNvPr>
        <xdr:cNvSpPr/>
      </xdr:nvSpPr>
      <xdr:spPr>
        <a:xfrm>
          <a:off x="10588625" y="16764000"/>
          <a:ext cx="4010025"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1397" name="テキスト ボックス 1396">
          <a:extLst>
            <a:ext uri="{FF2B5EF4-FFF2-40B4-BE49-F238E27FC236}">
              <a16:creationId xmlns:a16="http://schemas.microsoft.com/office/drawing/2014/main" id="{90368A08-FAD6-483A-864B-8FF064C03E3D}"/>
            </a:ext>
          </a:extLst>
        </xdr:cNvPr>
        <xdr:cNvSpPr txBox="1"/>
      </xdr:nvSpPr>
      <xdr:spPr>
        <a:xfrm>
          <a:off x="10550525" y="1657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1398" name="直線コネクタ 1397">
          <a:extLst>
            <a:ext uri="{FF2B5EF4-FFF2-40B4-BE49-F238E27FC236}">
              <a16:creationId xmlns:a16="http://schemas.microsoft.com/office/drawing/2014/main" id="{1B3092CB-4B74-4D63-B53F-DD816652BD17}"/>
            </a:ext>
          </a:extLst>
        </xdr:cNvPr>
        <xdr:cNvCxnSpPr/>
      </xdr:nvCxnSpPr>
      <xdr:spPr>
        <a:xfrm>
          <a:off x="10588625" y="19050000"/>
          <a:ext cx="39814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1399" name="テキスト ボックス 1398">
          <a:extLst>
            <a:ext uri="{FF2B5EF4-FFF2-40B4-BE49-F238E27FC236}">
              <a16:creationId xmlns:a16="http://schemas.microsoft.com/office/drawing/2014/main" id="{DCCBBE09-0C16-43AA-8E98-91FEF01E4248}"/>
            </a:ext>
          </a:extLst>
        </xdr:cNvPr>
        <xdr:cNvSpPr txBox="1"/>
      </xdr:nvSpPr>
      <xdr:spPr>
        <a:xfrm>
          <a:off x="10197646" y="189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108</xdr:row>
      <xdr:rowOff>152400</xdr:rowOff>
    </xdr:from>
    <xdr:to>
      <xdr:col>89</xdr:col>
      <xdr:colOff>177800</xdr:colOff>
      <xdr:row>108</xdr:row>
      <xdr:rowOff>152400</xdr:rowOff>
    </xdr:to>
    <xdr:cxnSp macro="">
      <xdr:nvCxnSpPr>
        <xdr:cNvPr id="1400" name="直線コネクタ 1399">
          <a:extLst>
            <a:ext uri="{FF2B5EF4-FFF2-40B4-BE49-F238E27FC236}">
              <a16:creationId xmlns:a16="http://schemas.microsoft.com/office/drawing/2014/main" id="{51F208CE-C954-4224-9DC7-B2B59590622D}"/>
            </a:ext>
          </a:extLst>
        </xdr:cNvPr>
        <xdr:cNvCxnSpPr/>
      </xdr:nvCxnSpPr>
      <xdr:spPr>
        <a:xfrm>
          <a:off x="10588625" y="18669000"/>
          <a:ext cx="39814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108</xdr:row>
      <xdr:rowOff>10177</xdr:rowOff>
    </xdr:from>
    <xdr:ext cx="467179" cy="259045"/>
    <xdr:sp macro="" textlink="">
      <xdr:nvSpPr>
        <xdr:cNvPr id="1401" name="テキスト ボックス 1400">
          <a:extLst>
            <a:ext uri="{FF2B5EF4-FFF2-40B4-BE49-F238E27FC236}">
              <a16:creationId xmlns:a16="http://schemas.microsoft.com/office/drawing/2014/main" id="{713A44B4-D070-4EE2-A362-E294E6AAED35}"/>
            </a:ext>
          </a:extLst>
        </xdr:cNvPr>
        <xdr:cNvSpPr txBox="1"/>
      </xdr:nvSpPr>
      <xdr:spPr>
        <a:xfrm>
          <a:off x="10197646" y="185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106</xdr:row>
      <xdr:rowOff>114300</xdr:rowOff>
    </xdr:from>
    <xdr:to>
      <xdr:col>89</xdr:col>
      <xdr:colOff>177800</xdr:colOff>
      <xdr:row>106</xdr:row>
      <xdr:rowOff>114300</xdr:rowOff>
    </xdr:to>
    <xdr:cxnSp macro="">
      <xdr:nvCxnSpPr>
        <xdr:cNvPr id="1402" name="直線コネクタ 1401">
          <a:extLst>
            <a:ext uri="{FF2B5EF4-FFF2-40B4-BE49-F238E27FC236}">
              <a16:creationId xmlns:a16="http://schemas.microsoft.com/office/drawing/2014/main" id="{56014E9E-96C6-48E4-A1C0-F4DD8617799D}"/>
            </a:ext>
          </a:extLst>
        </xdr:cNvPr>
        <xdr:cNvCxnSpPr/>
      </xdr:nvCxnSpPr>
      <xdr:spPr>
        <a:xfrm>
          <a:off x="10588625" y="18288000"/>
          <a:ext cx="39814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105</xdr:row>
      <xdr:rowOff>143527</xdr:rowOff>
    </xdr:from>
    <xdr:ext cx="403059" cy="259045"/>
    <xdr:sp macro="" textlink="">
      <xdr:nvSpPr>
        <xdr:cNvPr id="1403" name="テキスト ボックス 1402">
          <a:extLst>
            <a:ext uri="{FF2B5EF4-FFF2-40B4-BE49-F238E27FC236}">
              <a16:creationId xmlns:a16="http://schemas.microsoft.com/office/drawing/2014/main" id="{D0151DD6-2277-4E14-B4A1-F33BF8FB49E1}"/>
            </a:ext>
          </a:extLst>
        </xdr:cNvPr>
        <xdr:cNvSpPr txBox="1"/>
      </xdr:nvSpPr>
      <xdr:spPr>
        <a:xfrm>
          <a:off x="10242716" y="1814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104</xdr:row>
      <xdr:rowOff>76200</xdr:rowOff>
    </xdr:from>
    <xdr:to>
      <xdr:col>89</xdr:col>
      <xdr:colOff>177800</xdr:colOff>
      <xdr:row>104</xdr:row>
      <xdr:rowOff>76200</xdr:rowOff>
    </xdr:to>
    <xdr:cxnSp macro="">
      <xdr:nvCxnSpPr>
        <xdr:cNvPr id="1404" name="直線コネクタ 1403">
          <a:extLst>
            <a:ext uri="{FF2B5EF4-FFF2-40B4-BE49-F238E27FC236}">
              <a16:creationId xmlns:a16="http://schemas.microsoft.com/office/drawing/2014/main" id="{50694CC3-01D2-4749-8B12-543908F5C658}"/>
            </a:ext>
          </a:extLst>
        </xdr:cNvPr>
        <xdr:cNvCxnSpPr/>
      </xdr:nvCxnSpPr>
      <xdr:spPr>
        <a:xfrm>
          <a:off x="10588625" y="17907000"/>
          <a:ext cx="39814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103</xdr:row>
      <xdr:rowOff>105427</xdr:rowOff>
    </xdr:from>
    <xdr:ext cx="403059" cy="259045"/>
    <xdr:sp macro="" textlink="">
      <xdr:nvSpPr>
        <xdr:cNvPr id="1405" name="テキスト ボックス 1404">
          <a:extLst>
            <a:ext uri="{FF2B5EF4-FFF2-40B4-BE49-F238E27FC236}">
              <a16:creationId xmlns:a16="http://schemas.microsoft.com/office/drawing/2014/main" id="{0F1B4CC0-372A-4588-9579-76C3B4824D5D}"/>
            </a:ext>
          </a:extLst>
        </xdr:cNvPr>
        <xdr:cNvSpPr txBox="1"/>
      </xdr:nvSpPr>
      <xdr:spPr>
        <a:xfrm>
          <a:off x="10242716" y="1776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102</xdr:row>
      <xdr:rowOff>38100</xdr:rowOff>
    </xdr:from>
    <xdr:to>
      <xdr:col>89</xdr:col>
      <xdr:colOff>177800</xdr:colOff>
      <xdr:row>102</xdr:row>
      <xdr:rowOff>38100</xdr:rowOff>
    </xdr:to>
    <xdr:cxnSp macro="">
      <xdr:nvCxnSpPr>
        <xdr:cNvPr id="1406" name="直線コネクタ 1405">
          <a:extLst>
            <a:ext uri="{FF2B5EF4-FFF2-40B4-BE49-F238E27FC236}">
              <a16:creationId xmlns:a16="http://schemas.microsoft.com/office/drawing/2014/main" id="{0B5E6C00-036F-4CF4-A7E0-28188B911F33}"/>
            </a:ext>
          </a:extLst>
        </xdr:cNvPr>
        <xdr:cNvCxnSpPr/>
      </xdr:nvCxnSpPr>
      <xdr:spPr>
        <a:xfrm>
          <a:off x="10588625" y="17526000"/>
          <a:ext cx="39814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101</xdr:row>
      <xdr:rowOff>67327</xdr:rowOff>
    </xdr:from>
    <xdr:ext cx="403059" cy="259045"/>
    <xdr:sp macro="" textlink="">
      <xdr:nvSpPr>
        <xdr:cNvPr id="1407" name="テキスト ボックス 1406">
          <a:extLst>
            <a:ext uri="{FF2B5EF4-FFF2-40B4-BE49-F238E27FC236}">
              <a16:creationId xmlns:a16="http://schemas.microsoft.com/office/drawing/2014/main" id="{0C5970CB-A00E-4A75-B0E4-E7A3EA006478}"/>
            </a:ext>
          </a:extLst>
        </xdr:cNvPr>
        <xdr:cNvSpPr txBox="1"/>
      </xdr:nvSpPr>
      <xdr:spPr>
        <a:xfrm>
          <a:off x="10242716" y="1738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100</xdr:row>
      <xdr:rowOff>0</xdr:rowOff>
    </xdr:from>
    <xdr:to>
      <xdr:col>89</xdr:col>
      <xdr:colOff>177800</xdr:colOff>
      <xdr:row>100</xdr:row>
      <xdr:rowOff>0</xdr:rowOff>
    </xdr:to>
    <xdr:cxnSp macro="">
      <xdr:nvCxnSpPr>
        <xdr:cNvPr id="1408" name="直線コネクタ 1407">
          <a:extLst>
            <a:ext uri="{FF2B5EF4-FFF2-40B4-BE49-F238E27FC236}">
              <a16:creationId xmlns:a16="http://schemas.microsoft.com/office/drawing/2014/main" id="{AD5F91B8-B18F-41F2-AC32-C34E084D8668}"/>
            </a:ext>
          </a:extLst>
        </xdr:cNvPr>
        <xdr:cNvCxnSpPr/>
      </xdr:nvCxnSpPr>
      <xdr:spPr>
        <a:xfrm>
          <a:off x="10588625" y="17145000"/>
          <a:ext cx="39814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99</xdr:row>
      <xdr:rowOff>29227</xdr:rowOff>
    </xdr:from>
    <xdr:ext cx="338939" cy="259045"/>
    <xdr:sp macro="" textlink="">
      <xdr:nvSpPr>
        <xdr:cNvPr id="1409" name="テキスト ボックス 1408">
          <a:extLst>
            <a:ext uri="{FF2B5EF4-FFF2-40B4-BE49-F238E27FC236}">
              <a16:creationId xmlns:a16="http://schemas.microsoft.com/office/drawing/2014/main" id="{33002E33-2EBB-41CC-BB9C-5789CC4CD9E8}"/>
            </a:ext>
          </a:extLst>
        </xdr:cNvPr>
        <xdr:cNvSpPr txBox="1"/>
      </xdr:nvSpPr>
      <xdr:spPr>
        <a:xfrm>
          <a:off x="10306836" y="17002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1410" name="直線コネクタ 1409">
          <a:extLst>
            <a:ext uri="{FF2B5EF4-FFF2-40B4-BE49-F238E27FC236}">
              <a16:creationId xmlns:a16="http://schemas.microsoft.com/office/drawing/2014/main" id="{F3A835F1-A60D-4CE7-97D2-39128D762773}"/>
            </a:ext>
          </a:extLst>
        </xdr:cNvPr>
        <xdr:cNvCxnSpPr/>
      </xdr:nvCxnSpPr>
      <xdr:spPr>
        <a:xfrm>
          <a:off x="10588625" y="16764000"/>
          <a:ext cx="39814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97</xdr:row>
      <xdr:rowOff>133350</xdr:rowOff>
    </xdr:from>
    <xdr:to>
      <xdr:col>90</xdr:col>
      <xdr:colOff>25400</xdr:colOff>
      <xdr:row>111</xdr:row>
      <xdr:rowOff>19050</xdr:rowOff>
    </xdr:to>
    <xdr:sp macro="" textlink="">
      <xdr:nvSpPr>
        <xdr:cNvPr id="1411" name="【公民館】&#10;有形固定資産減価償却率グラフ枠">
          <a:extLst>
            <a:ext uri="{FF2B5EF4-FFF2-40B4-BE49-F238E27FC236}">
              <a16:creationId xmlns:a16="http://schemas.microsoft.com/office/drawing/2014/main" id="{4ED840B3-F6F6-452A-9081-D38CE3D4833F}"/>
            </a:ext>
          </a:extLst>
        </xdr:cNvPr>
        <xdr:cNvSpPr/>
      </xdr:nvSpPr>
      <xdr:spPr>
        <a:xfrm>
          <a:off x="10588625" y="16764000"/>
          <a:ext cx="4010025"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100</xdr:row>
      <xdr:rowOff>0</xdr:rowOff>
    </xdr:from>
    <xdr:to>
      <xdr:col>85</xdr:col>
      <xdr:colOff>126364</xdr:colOff>
      <xdr:row>107</xdr:row>
      <xdr:rowOff>69850</xdr:rowOff>
    </xdr:to>
    <xdr:cxnSp macro="">
      <xdr:nvCxnSpPr>
        <xdr:cNvPr id="1412" name="直線コネクタ 1411">
          <a:extLst>
            <a:ext uri="{FF2B5EF4-FFF2-40B4-BE49-F238E27FC236}">
              <a16:creationId xmlns:a16="http://schemas.microsoft.com/office/drawing/2014/main" id="{F2639DD7-849C-4D6C-97D5-F8A916648C1E}"/>
            </a:ext>
          </a:extLst>
        </xdr:cNvPr>
        <xdr:cNvCxnSpPr/>
      </xdr:nvCxnSpPr>
      <xdr:spPr>
        <a:xfrm flipV="1">
          <a:off x="13889989" y="17145000"/>
          <a:ext cx="0" cy="1270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107</xdr:row>
      <xdr:rowOff>73677</xdr:rowOff>
    </xdr:from>
    <xdr:ext cx="469744" cy="259045"/>
    <xdr:sp macro="" textlink="">
      <xdr:nvSpPr>
        <xdr:cNvPr id="1413" name="【公民館】&#10;有形固定資産減価償却率最小値テキスト">
          <a:extLst>
            <a:ext uri="{FF2B5EF4-FFF2-40B4-BE49-F238E27FC236}">
              <a16:creationId xmlns:a16="http://schemas.microsoft.com/office/drawing/2014/main" id="{69917DA2-0214-420B-B10A-850CBFA18962}"/>
            </a:ext>
          </a:extLst>
        </xdr:cNvPr>
        <xdr:cNvSpPr txBox="1"/>
      </xdr:nvSpPr>
      <xdr:spPr>
        <a:xfrm>
          <a:off x="13928725" y="18418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107</xdr:row>
      <xdr:rowOff>69850</xdr:rowOff>
    </xdr:from>
    <xdr:to>
      <xdr:col>86</xdr:col>
      <xdr:colOff>25400</xdr:colOff>
      <xdr:row>107</xdr:row>
      <xdr:rowOff>69850</xdr:rowOff>
    </xdr:to>
    <xdr:cxnSp macro="">
      <xdr:nvCxnSpPr>
        <xdr:cNvPr id="1414" name="直線コネクタ 1413">
          <a:extLst>
            <a:ext uri="{FF2B5EF4-FFF2-40B4-BE49-F238E27FC236}">
              <a16:creationId xmlns:a16="http://schemas.microsoft.com/office/drawing/2014/main" id="{10A3A57B-1D13-44AD-82B0-FDB4D88FB971}"/>
            </a:ext>
          </a:extLst>
        </xdr:cNvPr>
        <xdr:cNvCxnSpPr/>
      </xdr:nvCxnSpPr>
      <xdr:spPr>
        <a:xfrm>
          <a:off x="13801725" y="18415000"/>
          <a:ext cx="1492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98</xdr:row>
      <xdr:rowOff>118127</xdr:rowOff>
    </xdr:from>
    <xdr:ext cx="340478" cy="259045"/>
    <xdr:sp macro="" textlink="">
      <xdr:nvSpPr>
        <xdr:cNvPr id="1415" name="【公民館】&#10;有形固定資産減価償却率最大値テキスト">
          <a:extLst>
            <a:ext uri="{FF2B5EF4-FFF2-40B4-BE49-F238E27FC236}">
              <a16:creationId xmlns:a16="http://schemas.microsoft.com/office/drawing/2014/main" id="{02109A79-10F3-49E3-A131-9C412EF009F4}"/>
            </a:ext>
          </a:extLst>
        </xdr:cNvPr>
        <xdr:cNvSpPr txBox="1"/>
      </xdr:nvSpPr>
      <xdr:spPr>
        <a:xfrm>
          <a:off x="13928725" y="16920227"/>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100</xdr:row>
      <xdr:rowOff>0</xdr:rowOff>
    </xdr:from>
    <xdr:to>
      <xdr:col>86</xdr:col>
      <xdr:colOff>25400</xdr:colOff>
      <xdr:row>100</xdr:row>
      <xdr:rowOff>0</xdr:rowOff>
    </xdr:to>
    <xdr:cxnSp macro="">
      <xdr:nvCxnSpPr>
        <xdr:cNvPr id="1416" name="直線コネクタ 1415">
          <a:extLst>
            <a:ext uri="{FF2B5EF4-FFF2-40B4-BE49-F238E27FC236}">
              <a16:creationId xmlns:a16="http://schemas.microsoft.com/office/drawing/2014/main" id="{52BD4B7F-609E-460E-8FC5-0729243BF51B}"/>
            </a:ext>
          </a:extLst>
        </xdr:cNvPr>
        <xdr:cNvCxnSpPr/>
      </xdr:nvCxnSpPr>
      <xdr:spPr>
        <a:xfrm>
          <a:off x="13801725" y="17145000"/>
          <a:ext cx="1492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103</xdr:row>
      <xdr:rowOff>118127</xdr:rowOff>
    </xdr:from>
    <xdr:ext cx="405111" cy="259045"/>
    <xdr:sp macro="" textlink="">
      <xdr:nvSpPr>
        <xdr:cNvPr id="1417" name="【公民館】&#10;有形固定資産減価償却率平均値テキスト">
          <a:extLst>
            <a:ext uri="{FF2B5EF4-FFF2-40B4-BE49-F238E27FC236}">
              <a16:creationId xmlns:a16="http://schemas.microsoft.com/office/drawing/2014/main" id="{E1D8113E-B5A8-4D51-B5E7-3C6DDC5FE33A}"/>
            </a:ext>
          </a:extLst>
        </xdr:cNvPr>
        <xdr:cNvSpPr txBox="1"/>
      </xdr:nvSpPr>
      <xdr:spPr>
        <a:xfrm>
          <a:off x="13928725" y="1777747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104</xdr:row>
      <xdr:rowOff>95250</xdr:rowOff>
    </xdr:from>
    <xdr:to>
      <xdr:col>85</xdr:col>
      <xdr:colOff>177800</xdr:colOff>
      <xdr:row>105</xdr:row>
      <xdr:rowOff>25400</xdr:rowOff>
    </xdr:to>
    <xdr:sp macro="" textlink="">
      <xdr:nvSpPr>
        <xdr:cNvPr id="1418" name="フローチャート: 判断 1417">
          <a:extLst>
            <a:ext uri="{FF2B5EF4-FFF2-40B4-BE49-F238E27FC236}">
              <a16:creationId xmlns:a16="http://schemas.microsoft.com/office/drawing/2014/main" id="{392C3536-D6E4-4EDD-BA43-AF0952533C18}"/>
            </a:ext>
          </a:extLst>
        </xdr:cNvPr>
        <xdr:cNvSpPr/>
      </xdr:nvSpPr>
      <xdr:spPr>
        <a:xfrm>
          <a:off x="13839825" y="17926050"/>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104</xdr:row>
      <xdr:rowOff>106680</xdr:rowOff>
    </xdr:from>
    <xdr:to>
      <xdr:col>81</xdr:col>
      <xdr:colOff>101600</xdr:colOff>
      <xdr:row>105</xdr:row>
      <xdr:rowOff>36830</xdr:rowOff>
    </xdr:to>
    <xdr:sp macro="" textlink="">
      <xdr:nvSpPr>
        <xdr:cNvPr id="1419" name="フローチャート: 判断 1418">
          <a:extLst>
            <a:ext uri="{FF2B5EF4-FFF2-40B4-BE49-F238E27FC236}">
              <a16:creationId xmlns:a16="http://schemas.microsoft.com/office/drawing/2014/main" id="{2F2B983F-545D-445A-B2A8-58CCEE58F5EB}"/>
            </a:ext>
          </a:extLst>
        </xdr:cNvPr>
        <xdr:cNvSpPr/>
      </xdr:nvSpPr>
      <xdr:spPr>
        <a:xfrm>
          <a:off x="13115925" y="179374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104</xdr:row>
      <xdr:rowOff>57150</xdr:rowOff>
    </xdr:from>
    <xdr:to>
      <xdr:col>76</xdr:col>
      <xdr:colOff>165100</xdr:colOff>
      <xdr:row>104</xdr:row>
      <xdr:rowOff>158750</xdr:rowOff>
    </xdr:to>
    <xdr:sp macro="" textlink="">
      <xdr:nvSpPr>
        <xdr:cNvPr id="1420" name="フローチャート: 判断 1419">
          <a:extLst>
            <a:ext uri="{FF2B5EF4-FFF2-40B4-BE49-F238E27FC236}">
              <a16:creationId xmlns:a16="http://schemas.microsoft.com/office/drawing/2014/main" id="{E8F56C62-2F11-4E60-BBA2-40BD0C09DD7F}"/>
            </a:ext>
          </a:extLst>
        </xdr:cNvPr>
        <xdr:cNvSpPr/>
      </xdr:nvSpPr>
      <xdr:spPr>
        <a:xfrm>
          <a:off x="12369800" y="178879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104</xdr:row>
      <xdr:rowOff>45720</xdr:rowOff>
    </xdr:from>
    <xdr:to>
      <xdr:col>72</xdr:col>
      <xdr:colOff>38100</xdr:colOff>
      <xdr:row>104</xdr:row>
      <xdr:rowOff>147320</xdr:rowOff>
    </xdr:to>
    <xdr:sp macro="" textlink="">
      <xdr:nvSpPr>
        <xdr:cNvPr id="1421" name="フローチャート: 判断 1420">
          <a:extLst>
            <a:ext uri="{FF2B5EF4-FFF2-40B4-BE49-F238E27FC236}">
              <a16:creationId xmlns:a16="http://schemas.microsoft.com/office/drawing/2014/main" id="{46F6F432-5ABB-40E9-8C31-09F994C31E1E}"/>
            </a:ext>
          </a:extLst>
        </xdr:cNvPr>
        <xdr:cNvSpPr/>
      </xdr:nvSpPr>
      <xdr:spPr>
        <a:xfrm>
          <a:off x="11623675" y="17876520"/>
          <a:ext cx="7302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104</xdr:row>
      <xdr:rowOff>31750</xdr:rowOff>
    </xdr:from>
    <xdr:to>
      <xdr:col>67</xdr:col>
      <xdr:colOff>101600</xdr:colOff>
      <xdr:row>104</xdr:row>
      <xdr:rowOff>133350</xdr:rowOff>
    </xdr:to>
    <xdr:sp macro="" textlink="">
      <xdr:nvSpPr>
        <xdr:cNvPr id="1422" name="フローチャート: 判断 1421">
          <a:extLst>
            <a:ext uri="{FF2B5EF4-FFF2-40B4-BE49-F238E27FC236}">
              <a16:creationId xmlns:a16="http://schemas.microsoft.com/office/drawing/2014/main" id="{6A16109A-ECC7-4DB0-A211-3C2F49DFA860}"/>
            </a:ext>
          </a:extLst>
        </xdr:cNvPr>
        <xdr:cNvSpPr/>
      </xdr:nvSpPr>
      <xdr:spPr>
        <a:xfrm>
          <a:off x="10848975" y="17862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1423" name="テキスト ボックス 1422">
          <a:extLst>
            <a:ext uri="{FF2B5EF4-FFF2-40B4-BE49-F238E27FC236}">
              <a16:creationId xmlns:a16="http://schemas.microsoft.com/office/drawing/2014/main" id="{045136D1-E162-4F17-A02A-486FA97B3A70}"/>
            </a:ext>
          </a:extLst>
        </xdr:cNvPr>
        <xdr:cNvSpPr txBox="1"/>
      </xdr:nvSpPr>
      <xdr:spPr>
        <a:xfrm>
          <a:off x="137287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1424" name="テキスト ボックス 1423">
          <a:extLst>
            <a:ext uri="{FF2B5EF4-FFF2-40B4-BE49-F238E27FC236}">
              <a16:creationId xmlns:a16="http://schemas.microsoft.com/office/drawing/2014/main" id="{42F8FF54-FB34-4805-8132-69CB99BFB872}"/>
            </a:ext>
          </a:extLst>
        </xdr:cNvPr>
        <xdr:cNvSpPr txBox="1"/>
      </xdr:nvSpPr>
      <xdr:spPr>
        <a:xfrm>
          <a:off x="13004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1425" name="テキスト ボックス 1424">
          <a:extLst>
            <a:ext uri="{FF2B5EF4-FFF2-40B4-BE49-F238E27FC236}">
              <a16:creationId xmlns:a16="http://schemas.microsoft.com/office/drawing/2014/main" id="{FABDE682-720B-4D59-AE13-55F8DCAC65C2}"/>
            </a:ext>
          </a:extLst>
        </xdr:cNvPr>
        <xdr:cNvSpPr txBox="1"/>
      </xdr:nvSpPr>
      <xdr:spPr>
        <a:xfrm>
          <a:off x="12258675"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1426" name="テキスト ボックス 1425">
          <a:extLst>
            <a:ext uri="{FF2B5EF4-FFF2-40B4-BE49-F238E27FC236}">
              <a16:creationId xmlns:a16="http://schemas.microsoft.com/office/drawing/2014/main" id="{8A027BE9-6F22-4317-BCBB-DEFFA9E60EBF}"/>
            </a:ext>
          </a:extLst>
        </xdr:cNvPr>
        <xdr:cNvSpPr txBox="1"/>
      </xdr:nvSpPr>
      <xdr:spPr>
        <a:xfrm>
          <a:off x="114935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1427" name="テキスト ボックス 1426">
          <a:extLst>
            <a:ext uri="{FF2B5EF4-FFF2-40B4-BE49-F238E27FC236}">
              <a16:creationId xmlns:a16="http://schemas.microsoft.com/office/drawing/2014/main" id="{9412E41F-0FFC-4BB0-B9BE-037E62F9760E}"/>
            </a:ext>
          </a:extLst>
        </xdr:cNvPr>
        <xdr:cNvSpPr txBox="1"/>
      </xdr:nvSpPr>
      <xdr:spPr>
        <a:xfrm>
          <a:off x="1073785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106</xdr:row>
      <xdr:rowOff>105411</xdr:rowOff>
    </xdr:from>
    <xdr:to>
      <xdr:col>85</xdr:col>
      <xdr:colOff>177800</xdr:colOff>
      <xdr:row>107</xdr:row>
      <xdr:rowOff>35561</xdr:rowOff>
    </xdr:to>
    <xdr:sp macro="" textlink="">
      <xdr:nvSpPr>
        <xdr:cNvPr id="1428" name="楕円 1427">
          <a:extLst>
            <a:ext uri="{FF2B5EF4-FFF2-40B4-BE49-F238E27FC236}">
              <a16:creationId xmlns:a16="http://schemas.microsoft.com/office/drawing/2014/main" id="{3A178E8A-0FA6-4F86-95DA-F97933A5EA64}"/>
            </a:ext>
          </a:extLst>
        </xdr:cNvPr>
        <xdr:cNvSpPr/>
      </xdr:nvSpPr>
      <xdr:spPr>
        <a:xfrm>
          <a:off x="13839825" y="18279111"/>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106</xdr:row>
      <xdr:rowOff>20338</xdr:rowOff>
    </xdr:from>
    <xdr:ext cx="405111" cy="259045"/>
    <xdr:sp macro="" textlink="">
      <xdr:nvSpPr>
        <xdr:cNvPr id="1429" name="【公民館】&#10;有形固定資産減価償却率該当値テキスト">
          <a:extLst>
            <a:ext uri="{FF2B5EF4-FFF2-40B4-BE49-F238E27FC236}">
              <a16:creationId xmlns:a16="http://schemas.microsoft.com/office/drawing/2014/main" id="{B5CA6232-EE3E-4B0B-A8C2-762115BD15F1}"/>
            </a:ext>
          </a:extLst>
        </xdr:cNvPr>
        <xdr:cNvSpPr txBox="1"/>
      </xdr:nvSpPr>
      <xdr:spPr>
        <a:xfrm>
          <a:off x="13928725" y="181940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106</xdr:row>
      <xdr:rowOff>102870</xdr:rowOff>
    </xdr:from>
    <xdr:to>
      <xdr:col>81</xdr:col>
      <xdr:colOff>101600</xdr:colOff>
      <xdr:row>107</xdr:row>
      <xdr:rowOff>33020</xdr:rowOff>
    </xdr:to>
    <xdr:sp macro="" textlink="">
      <xdr:nvSpPr>
        <xdr:cNvPr id="1430" name="楕円 1429">
          <a:extLst>
            <a:ext uri="{FF2B5EF4-FFF2-40B4-BE49-F238E27FC236}">
              <a16:creationId xmlns:a16="http://schemas.microsoft.com/office/drawing/2014/main" id="{31E33C68-3C90-4D8D-8FB8-2A5BA7F8E068}"/>
            </a:ext>
          </a:extLst>
        </xdr:cNvPr>
        <xdr:cNvSpPr/>
      </xdr:nvSpPr>
      <xdr:spPr>
        <a:xfrm>
          <a:off x="13115925" y="182765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106</xdr:row>
      <xdr:rowOff>153670</xdr:rowOff>
    </xdr:from>
    <xdr:to>
      <xdr:col>85</xdr:col>
      <xdr:colOff>127000</xdr:colOff>
      <xdr:row>106</xdr:row>
      <xdr:rowOff>156211</xdr:rowOff>
    </xdr:to>
    <xdr:cxnSp macro="">
      <xdr:nvCxnSpPr>
        <xdr:cNvPr id="1431" name="直線コネクタ 1430">
          <a:extLst>
            <a:ext uri="{FF2B5EF4-FFF2-40B4-BE49-F238E27FC236}">
              <a16:creationId xmlns:a16="http://schemas.microsoft.com/office/drawing/2014/main" id="{7ABFF31E-9405-4725-AE29-56760C04FB7C}"/>
            </a:ext>
          </a:extLst>
        </xdr:cNvPr>
        <xdr:cNvCxnSpPr/>
      </xdr:nvCxnSpPr>
      <xdr:spPr>
        <a:xfrm>
          <a:off x="13166725" y="18327370"/>
          <a:ext cx="723900" cy="25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106</xdr:row>
      <xdr:rowOff>99061</xdr:rowOff>
    </xdr:from>
    <xdr:to>
      <xdr:col>76</xdr:col>
      <xdr:colOff>165100</xdr:colOff>
      <xdr:row>107</xdr:row>
      <xdr:rowOff>29211</xdr:rowOff>
    </xdr:to>
    <xdr:sp macro="" textlink="">
      <xdr:nvSpPr>
        <xdr:cNvPr id="1432" name="楕円 1431">
          <a:extLst>
            <a:ext uri="{FF2B5EF4-FFF2-40B4-BE49-F238E27FC236}">
              <a16:creationId xmlns:a16="http://schemas.microsoft.com/office/drawing/2014/main" id="{8FABE6A3-A0A1-48A7-85A2-40113C78EC92}"/>
            </a:ext>
          </a:extLst>
        </xdr:cNvPr>
        <xdr:cNvSpPr/>
      </xdr:nvSpPr>
      <xdr:spPr>
        <a:xfrm>
          <a:off x="12369800" y="182727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106</xdr:row>
      <xdr:rowOff>149861</xdr:rowOff>
    </xdr:from>
    <xdr:to>
      <xdr:col>81</xdr:col>
      <xdr:colOff>50800</xdr:colOff>
      <xdr:row>106</xdr:row>
      <xdr:rowOff>153670</xdr:rowOff>
    </xdr:to>
    <xdr:cxnSp macro="">
      <xdr:nvCxnSpPr>
        <xdr:cNvPr id="1433" name="直線コネクタ 1432">
          <a:extLst>
            <a:ext uri="{FF2B5EF4-FFF2-40B4-BE49-F238E27FC236}">
              <a16:creationId xmlns:a16="http://schemas.microsoft.com/office/drawing/2014/main" id="{4C33BF3C-4B26-48A4-868F-272C1C05616F}"/>
            </a:ext>
          </a:extLst>
        </xdr:cNvPr>
        <xdr:cNvCxnSpPr/>
      </xdr:nvCxnSpPr>
      <xdr:spPr>
        <a:xfrm>
          <a:off x="12420600" y="18323561"/>
          <a:ext cx="746125" cy="38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106</xdr:row>
      <xdr:rowOff>107950</xdr:rowOff>
    </xdr:from>
    <xdr:to>
      <xdr:col>72</xdr:col>
      <xdr:colOff>38100</xdr:colOff>
      <xdr:row>107</xdr:row>
      <xdr:rowOff>38100</xdr:rowOff>
    </xdr:to>
    <xdr:sp macro="" textlink="">
      <xdr:nvSpPr>
        <xdr:cNvPr id="1434" name="楕円 1433">
          <a:extLst>
            <a:ext uri="{FF2B5EF4-FFF2-40B4-BE49-F238E27FC236}">
              <a16:creationId xmlns:a16="http://schemas.microsoft.com/office/drawing/2014/main" id="{3074D416-8659-4242-8A01-BA9C88DDA5E4}"/>
            </a:ext>
          </a:extLst>
        </xdr:cNvPr>
        <xdr:cNvSpPr/>
      </xdr:nvSpPr>
      <xdr:spPr>
        <a:xfrm>
          <a:off x="11623675" y="18281650"/>
          <a:ext cx="7302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106</xdr:row>
      <xdr:rowOff>149861</xdr:rowOff>
    </xdr:from>
    <xdr:to>
      <xdr:col>76</xdr:col>
      <xdr:colOff>114300</xdr:colOff>
      <xdr:row>106</xdr:row>
      <xdr:rowOff>158750</xdr:rowOff>
    </xdr:to>
    <xdr:cxnSp macro="">
      <xdr:nvCxnSpPr>
        <xdr:cNvPr id="1435" name="直線コネクタ 1434">
          <a:extLst>
            <a:ext uri="{FF2B5EF4-FFF2-40B4-BE49-F238E27FC236}">
              <a16:creationId xmlns:a16="http://schemas.microsoft.com/office/drawing/2014/main" id="{63C5578B-EA6E-4581-90BB-7F394EF4A86D}"/>
            </a:ext>
          </a:extLst>
        </xdr:cNvPr>
        <xdr:cNvCxnSpPr/>
      </xdr:nvCxnSpPr>
      <xdr:spPr>
        <a:xfrm flipV="1">
          <a:off x="11655425" y="18323561"/>
          <a:ext cx="765175" cy="88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107</xdr:row>
      <xdr:rowOff>19050</xdr:rowOff>
    </xdr:from>
    <xdr:to>
      <xdr:col>67</xdr:col>
      <xdr:colOff>101600</xdr:colOff>
      <xdr:row>107</xdr:row>
      <xdr:rowOff>120650</xdr:rowOff>
    </xdr:to>
    <xdr:sp macro="" textlink="">
      <xdr:nvSpPr>
        <xdr:cNvPr id="1436" name="楕円 1435">
          <a:extLst>
            <a:ext uri="{FF2B5EF4-FFF2-40B4-BE49-F238E27FC236}">
              <a16:creationId xmlns:a16="http://schemas.microsoft.com/office/drawing/2014/main" id="{165C7C8C-1EE7-4A74-8658-F53E569204A1}"/>
            </a:ext>
          </a:extLst>
        </xdr:cNvPr>
        <xdr:cNvSpPr/>
      </xdr:nvSpPr>
      <xdr:spPr>
        <a:xfrm>
          <a:off x="10848975" y="18364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106</xdr:row>
      <xdr:rowOff>158750</xdr:rowOff>
    </xdr:from>
    <xdr:to>
      <xdr:col>71</xdr:col>
      <xdr:colOff>177800</xdr:colOff>
      <xdr:row>107</xdr:row>
      <xdr:rowOff>69850</xdr:rowOff>
    </xdr:to>
    <xdr:cxnSp macro="">
      <xdr:nvCxnSpPr>
        <xdr:cNvPr id="1437" name="直線コネクタ 1436">
          <a:extLst>
            <a:ext uri="{FF2B5EF4-FFF2-40B4-BE49-F238E27FC236}">
              <a16:creationId xmlns:a16="http://schemas.microsoft.com/office/drawing/2014/main" id="{5225FA68-B8CC-4D1A-83EB-65F5C6FC0B9E}"/>
            </a:ext>
          </a:extLst>
        </xdr:cNvPr>
        <xdr:cNvCxnSpPr/>
      </xdr:nvCxnSpPr>
      <xdr:spPr>
        <a:xfrm flipV="1">
          <a:off x="10899775" y="18332450"/>
          <a:ext cx="755650" cy="825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103</xdr:row>
      <xdr:rowOff>53357</xdr:rowOff>
    </xdr:from>
    <xdr:ext cx="405111" cy="259045"/>
    <xdr:sp macro="" textlink="">
      <xdr:nvSpPr>
        <xdr:cNvPr id="1438" name="n_1aveValue【公民館】&#10;有形固定資産減価償却率">
          <a:extLst>
            <a:ext uri="{FF2B5EF4-FFF2-40B4-BE49-F238E27FC236}">
              <a16:creationId xmlns:a16="http://schemas.microsoft.com/office/drawing/2014/main" id="{E4495710-C629-46F8-8D64-D923ADB34269}"/>
            </a:ext>
          </a:extLst>
        </xdr:cNvPr>
        <xdr:cNvSpPr txBox="1"/>
      </xdr:nvSpPr>
      <xdr:spPr>
        <a:xfrm>
          <a:off x="12980044" y="177127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103</xdr:row>
      <xdr:rowOff>3827</xdr:rowOff>
    </xdr:from>
    <xdr:ext cx="405111" cy="259045"/>
    <xdr:sp macro="" textlink="">
      <xdr:nvSpPr>
        <xdr:cNvPr id="1439" name="n_2aveValue【公民館】&#10;有形固定資産減価償却率">
          <a:extLst>
            <a:ext uri="{FF2B5EF4-FFF2-40B4-BE49-F238E27FC236}">
              <a16:creationId xmlns:a16="http://schemas.microsoft.com/office/drawing/2014/main" id="{AE57D327-BFE8-4D93-8AE0-2D4BBFCC730D}"/>
            </a:ext>
          </a:extLst>
        </xdr:cNvPr>
        <xdr:cNvSpPr txBox="1"/>
      </xdr:nvSpPr>
      <xdr:spPr>
        <a:xfrm>
          <a:off x="12246619" y="176631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102</xdr:row>
      <xdr:rowOff>163847</xdr:rowOff>
    </xdr:from>
    <xdr:ext cx="405111" cy="259045"/>
    <xdr:sp macro="" textlink="">
      <xdr:nvSpPr>
        <xdr:cNvPr id="1440" name="n_3aveValue【公民館】&#10;有形固定資産減価償却率">
          <a:extLst>
            <a:ext uri="{FF2B5EF4-FFF2-40B4-BE49-F238E27FC236}">
              <a16:creationId xmlns:a16="http://schemas.microsoft.com/office/drawing/2014/main" id="{05B2AA7E-0325-4DC9-8283-0EADD4A3D5C8}"/>
            </a:ext>
          </a:extLst>
        </xdr:cNvPr>
        <xdr:cNvSpPr txBox="1"/>
      </xdr:nvSpPr>
      <xdr:spPr>
        <a:xfrm>
          <a:off x="11500494" y="176517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102</xdr:row>
      <xdr:rowOff>149877</xdr:rowOff>
    </xdr:from>
    <xdr:ext cx="405111" cy="259045"/>
    <xdr:sp macro="" textlink="">
      <xdr:nvSpPr>
        <xdr:cNvPr id="1441" name="n_4aveValue【公民館】&#10;有形固定資産減価償却率">
          <a:extLst>
            <a:ext uri="{FF2B5EF4-FFF2-40B4-BE49-F238E27FC236}">
              <a16:creationId xmlns:a16="http://schemas.microsoft.com/office/drawing/2014/main" id="{1ADF9C85-6794-47D1-A5EA-0FC30740F915}"/>
            </a:ext>
          </a:extLst>
        </xdr:cNvPr>
        <xdr:cNvSpPr txBox="1"/>
      </xdr:nvSpPr>
      <xdr:spPr>
        <a:xfrm>
          <a:off x="10725794" y="176377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107</xdr:row>
      <xdr:rowOff>24147</xdr:rowOff>
    </xdr:from>
    <xdr:ext cx="405111" cy="259045"/>
    <xdr:sp macro="" textlink="">
      <xdr:nvSpPr>
        <xdr:cNvPr id="1442" name="n_1mainValue【公民館】&#10;有形固定資産減価償却率">
          <a:extLst>
            <a:ext uri="{FF2B5EF4-FFF2-40B4-BE49-F238E27FC236}">
              <a16:creationId xmlns:a16="http://schemas.microsoft.com/office/drawing/2014/main" id="{9AFFF089-8E1A-4F72-8CA3-0DF4885F5E19}"/>
            </a:ext>
          </a:extLst>
        </xdr:cNvPr>
        <xdr:cNvSpPr txBox="1"/>
      </xdr:nvSpPr>
      <xdr:spPr>
        <a:xfrm>
          <a:off x="12980044" y="183692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107</xdr:row>
      <xdr:rowOff>20338</xdr:rowOff>
    </xdr:from>
    <xdr:ext cx="405111" cy="259045"/>
    <xdr:sp macro="" textlink="">
      <xdr:nvSpPr>
        <xdr:cNvPr id="1443" name="n_2mainValue【公民館】&#10;有形固定資産減価償却率">
          <a:extLst>
            <a:ext uri="{FF2B5EF4-FFF2-40B4-BE49-F238E27FC236}">
              <a16:creationId xmlns:a16="http://schemas.microsoft.com/office/drawing/2014/main" id="{B44E911B-1E6B-4C8A-860E-EE7B2B7DE731}"/>
            </a:ext>
          </a:extLst>
        </xdr:cNvPr>
        <xdr:cNvSpPr txBox="1"/>
      </xdr:nvSpPr>
      <xdr:spPr>
        <a:xfrm>
          <a:off x="12246619" y="183654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107</xdr:row>
      <xdr:rowOff>29227</xdr:rowOff>
    </xdr:from>
    <xdr:ext cx="405111" cy="259045"/>
    <xdr:sp macro="" textlink="">
      <xdr:nvSpPr>
        <xdr:cNvPr id="1444" name="n_3mainValue【公民館】&#10;有形固定資産減価償却率">
          <a:extLst>
            <a:ext uri="{FF2B5EF4-FFF2-40B4-BE49-F238E27FC236}">
              <a16:creationId xmlns:a16="http://schemas.microsoft.com/office/drawing/2014/main" id="{B0AA8391-F7F9-4A82-9C6E-4ED82D438C79}"/>
            </a:ext>
          </a:extLst>
        </xdr:cNvPr>
        <xdr:cNvSpPr txBox="1"/>
      </xdr:nvSpPr>
      <xdr:spPr>
        <a:xfrm>
          <a:off x="11500494" y="183743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6427</xdr:colOff>
      <xdr:row>107</xdr:row>
      <xdr:rowOff>111777</xdr:rowOff>
    </xdr:from>
    <xdr:ext cx="469744" cy="259045"/>
    <xdr:sp macro="" textlink="">
      <xdr:nvSpPr>
        <xdr:cNvPr id="1445" name="n_4mainValue【公民館】&#10;有形固定資産減価償却率">
          <a:extLst>
            <a:ext uri="{FF2B5EF4-FFF2-40B4-BE49-F238E27FC236}">
              <a16:creationId xmlns:a16="http://schemas.microsoft.com/office/drawing/2014/main" id="{CF14EF99-F03A-405F-AE33-8BE32577C8FD}"/>
            </a:ext>
          </a:extLst>
        </xdr:cNvPr>
        <xdr:cNvSpPr txBox="1"/>
      </xdr:nvSpPr>
      <xdr:spPr>
        <a:xfrm>
          <a:off x="10693477" y="184569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1446" name="正方形/長方形 1445">
          <a:extLst>
            <a:ext uri="{FF2B5EF4-FFF2-40B4-BE49-F238E27FC236}">
              <a16:creationId xmlns:a16="http://schemas.microsoft.com/office/drawing/2014/main" id="{5E205D0E-B04E-4AFE-B847-C717D2398D78}"/>
            </a:ext>
          </a:extLst>
        </xdr:cNvPr>
        <xdr:cNvSpPr/>
      </xdr:nvSpPr>
      <xdr:spPr>
        <a:xfrm>
          <a:off x="15544800" y="15621000"/>
          <a:ext cx="40386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公民館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94</xdr:row>
      <xdr:rowOff>165100</xdr:rowOff>
    </xdr:from>
    <xdr:to>
      <xdr:col>104</xdr:col>
      <xdr:colOff>127000</xdr:colOff>
      <xdr:row>96</xdr:row>
      <xdr:rowOff>76200</xdr:rowOff>
    </xdr:to>
    <xdr:sp macro="" textlink="">
      <xdr:nvSpPr>
        <xdr:cNvPr id="1447" name="正方形/長方形 1446">
          <a:extLst>
            <a:ext uri="{FF2B5EF4-FFF2-40B4-BE49-F238E27FC236}">
              <a16:creationId xmlns:a16="http://schemas.microsoft.com/office/drawing/2014/main" id="{87F1BA2B-EC5E-4333-8461-E697D214E6B7}"/>
            </a:ext>
          </a:extLst>
        </xdr:cNvPr>
        <xdr:cNvSpPr/>
      </xdr:nvSpPr>
      <xdr:spPr>
        <a:xfrm>
          <a:off x="15671800" y="162814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96</xdr:row>
      <xdr:rowOff>25400</xdr:rowOff>
    </xdr:from>
    <xdr:to>
      <xdr:col>104</xdr:col>
      <xdr:colOff>127000</xdr:colOff>
      <xdr:row>97</xdr:row>
      <xdr:rowOff>107950</xdr:rowOff>
    </xdr:to>
    <xdr:sp macro="" textlink="">
      <xdr:nvSpPr>
        <xdr:cNvPr id="1448" name="正方形/長方形 1447">
          <a:extLst>
            <a:ext uri="{FF2B5EF4-FFF2-40B4-BE49-F238E27FC236}">
              <a16:creationId xmlns:a16="http://schemas.microsoft.com/office/drawing/2014/main" id="{B6ED4314-C0B4-4320-A093-7F1850456281}"/>
            </a:ext>
          </a:extLst>
        </xdr:cNvPr>
        <xdr:cNvSpPr/>
      </xdr:nvSpPr>
      <xdr:spPr>
        <a:xfrm>
          <a:off x="15671800" y="164846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34/108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94</xdr:row>
      <xdr:rowOff>165100</xdr:rowOff>
    </xdr:from>
    <xdr:to>
      <xdr:col>110</xdr:col>
      <xdr:colOff>0</xdr:colOff>
      <xdr:row>96</xdr:row>
      <xdr:rowOff>76200</xdr:rowOff>
    </xdr:to>
    <xdr:sp macro="" textlink="">
      <xdr:nvSpPr>
        <xdr:cNvPr id="1449" name="正方形/長方形 1448">
          <a:extLst>
            <a:ext uri="{FF2B5EF4-FFF2-40B4-BE49-F238E27FC236}">
              <a16:creationId xmlns:a16="http://schemas.microsoft.com/office/drawing/2014/main" id="{4B8472C3-7BDC-4C8F-AAD7-C2E231B48241}"/>
            </a:ext>
          </a:extLst>
        </xdr:cNvPr>
        <xdr:cNvSpPr/>
      </xdr:nvSpPr>
      <xdr:spPr>
        <a:xfrm>
          <a:off x="16516350" y="162814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96</xdr:row>
      <xdr:rowOff>25400</xdr:rowOff>
    </xdr:from>
    <xdr:to>
      <xdr:col>110</xdr:col>
      <xdr:colOff>0</xdr:colOff>
      <xdr:row>97</xdr:row>
      <xdr:rowOff>107950</xdr:rowOff>
    </xdr:to>
    <xdr:sp macro="" textlink="">
      <xdr:nvSpPr>
        <xdr:cNvPr id="1450" name="正方形/長方形 1449">
          <a:extLst>
            <a:ext uri="{FF2B5EF4-FFF2-40B4-BE49-F238E27FC236}">
              <a16:creationId xmlns:a16="http://schemas.microsoft.com/office/drawing/2014/main" id="{BB101248-88BB-49F3-97B5-8365DB3FE4B0}"/>
            </a:ext>
          </a:extLst>
        </xdr:cNvPr>
        <xdr:cNvSpPr/>
      </xdr:nvSpPr>
      <xdr:spPr>
        <a:xfrm>
          <a:off x="16516350" y="164846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94</xdr:row>
      <xdr:rowOff>165100</xdr:rowOff>
    </xdr:from>
    <xdr:to>
      <xdr:col>116</xdr:col>
      <xdr:colOff>0</xdr:colOff>
      <xdr:row>96</xdr:row>
      <xdr:rowOff>76200</xdr:rowOff>
    </xdr:to>
    <xdr:sp macro="" textlink="">
      <xdr:nvSpPr>
        <xdr:cNvPr id="1451" name="正方形/長方形 1450">
          <a:extLst>
            <a:ext uri="{FF2B5EF4-FFF2-40B4-BE49-F238E27FC236}">
              <a16:creationId xmlns:a16="http://schemas.microsoft.com/office/drawing/2014/main" id="{AF5BFB1D-6263-4EC1-86C6-5BAACF068607}"/>
            </a:ext>
          </a:extLst>
        </xdr:cNvPr>
        <xdr:cNvSpPr/>
      </xdr:nvSpPr>
      <xdr:spPr>
        <a:xfrm>
          <a:off x="17487900" y="162814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108</xdr:col>
      <xdr:colOff>0</xdr:colOff>
      <xdr:row>96</xdr:row>
      <xdr:rowOff>25400</xdr:rowOff>
    </xdr:from>
    <xdr:to>
      <xdr:col>116</xdr:col>
      <xdr:colOff>0</xdr:colOff>
      <xdr:row>97</xdr:row>
      <xdr:rowOff>107950</xdr:rowOff>
    </xdr:to>
    <xdr:sp macro="" textlink="">
      <xdr:nvSpPr>
        <xdr:cNvPr id="1452" name="正方形/長方形 1451">
          <a:extLst>
            <a:ext uri="{FF2B5EF4-FFF2-40B4-BE49-F238E27FC236}">
              <a16:creationId xmlns:a16="http://schemas.microsoft.com/office/drawing/2014/main" id="{D88EDCAE-7E0A-4C63-8861-254A6BECA69C}"/>
            </a:ext>
          </a:extLst>
        </xdr:cNvPr>
        <xdr:cNvSpPr/>
      </xdr:nvSpPr>
      <xdr:spPr>
        <a:xfrm>
          <a:off x="17487900" y="164846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0.114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1453" name="正方形/長方形 1452">
          <a:extLst>
            <a:ext uri="{FF2B5EF4-FFF2-40B4-BE49-F238E27FC236}">
              <a16:creationId xmlns:a16="http://schemas.microsoft.com/office/drawing/2014/main" id="{9D7257F3-47ED-4D93-BE4E-0FA011830B07}"/>
            </a:ext>
          </a:extLst>
        </xdr:cNvPr>
        <xdr:cNvSpPr/>
      </xdr:nvSpPr>
      <xdr:spPr>
        <a:xfrm>
          <a:off x="15544800" y="16764000"/>
          <a:ext cx="40386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1454" name="テキスト ボックス 1453">
          <a:extLst>
            <a:ext uri="{FF2B5EF4-FFF2-40B4-BE49-F238E27FC236}">
              <a16:creationId xmlns:a16="http://schemas.microsoft.com/office/drawing/2014/main" id="{E36FD67B-87E6-4C2B-B18A-3B9E41595FC5}"/>
            </a:ext>
          </a:extLst>
        </xdr:cNvPr>
        <xdr:cNvSpPr txBox="1"/>
      </xdr:nvSpPr>
      <xdr:spPr>
        <a:xfrm>
          <a:off x="15535275" y="1657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1455" name="直線コネクタ 1454">
          <a:extLst>
            <a:ext uri="{FF2B5EF4-FFF2-40B4-BE49-F238E27FC236}">
              <a16:creationId xmlns:a16="http://schemas.microsoft.com/office/drawing/2014/main" id="{E991BD16-4C20-429D-8A46-398048A5945A}"/>
            </a:ext>
          </a:extLst>
        </xdr:cNvPr>
        <xdr:cNvCxnSpPr/>
      </xdr:nvCxnSpPr>
      <xdr:spPr>
        <a:xfrm>
          <a:off x="15544800" y="19050000"/>
          <a:ext cx="40005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108</xdr:row>
      <xdr:rowOff>152400</xdr:rowOff>
    </xdr:from>
    <xdr:to>
      <xdr:col>120</xdr:col>
      <xdr:colOff>114300</xdr:colOff>
      <xdr:row>108</xdr:row>
      <xdr:rowOff>152400</xdr:rowOff>
    </xdr:to>
    <xdr:cxnSp macro="">
      <xdr:nvCxnSpPr>
        <xdr:cNvPr id="1456" name="直線コネクタ 1455">
          <a:extLst>
            <a:ext uri="{FF2B5EF4-FFF2-40B4-BE49-F238E27FC236}">
              <a16:creationId xmlns:a16="http://schemas.microsoft.com/office/drawing/2014/main" id="{3AB87221-1B86-4202-99CF-FF77B545183E}"/>
            </a:ext>
          </a:extLst>
        </xdr:cNvPr>
        <xdr:cNvCxnSpPr/>
      </xdr:nvCxnSpPr>
      <xdr:spPr>
        <a:xfrm>
          <a:off x="15544800" y="18669000"/>
          <a:ext cx="40005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108</xdr:row>
      <xdr:rowOff>10177</xdr:rowOff>
    </xdr:from>
    <xdr:ext cx="467179" cy="259045"/>
    <xdr:sp macro="" textlink="">
      <xdr:nvSpPr>
        <xdr:cNvPr id="1457" name="テキスト ボックス 1456">
          <a:extLst>
            <a:ext uri="{FF2B5EF4-FFF2-40B4-BE49-F238E27FC236}">
              <a16:creationId xmlns:a16="http://schemas.microsoft.com/office/drawing/2014/main" id="{DB06F122-8B3A-48AF-92FA-09057C2D1483}"/>
            </a:ext>
          </a:extLst>
        </xdr:cNvPr>
        <xdr:cNvSpPr txBox="1"/>
      </xdr:nvSpPr>
      <xdr:spPr>
        <a:xfrm>
          <a:off x="15163346" y="185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106</xdr:row>
      <xdr:rowOff>114300</xdr:rowOff>
    </xdr:from>
    <xdr:to>
      <xdr:col>120</xdr:col>
      <xdr:colOff>114300</xdr:colOff>
      <xdr:row>106</xdr:row>
      <xdr:rowOff>114300</xdr:rowOff>
    </xdr:to>
    <xdr:cxnSp macro="">
      <xdr:nvCxnSpPr>
        <xdr:cNvPr id="1458" name="直線コネクタ 1457">
          <a:extLst>
            <a:ext uri="{FF2B5EF4-FFF2-40B4-BE49-F238E27FC236}">
              <a16:creationId xmlns:a16="http://schemas.microsoft.com/office/drawing/2014/main" id="{B91F114A-656C-4B51-B2B5-7E92EB2785AB}"/>
            </a:ext>
          </a:extLst>
        </xdr:cNvPr>
        <xdr:cNvCxnSpPr/>
      </xdr:nvCxnSpPr>
      <xdr:spPr>
        <a:xfrm>
          <a:off x="15544800" y="18288000"/>
          <a:ext cx="40005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105</xdr:row>
      <xdr:rowOff>143527</xdr:rowOff>
    </xdr:from>
    <xdr:ext cx="467179" cy="259045"/>
    <xdr:sp macro="" textlink="">
      <xdr:nvSpPr>
        <xdr:cNvPr id="1459" name="テキスト ボックス 1458">
          <a:extLst>
            <a:ext uri="{FF2B5EF4-FFF2-40B4-BE49-F238E27FC236}">
              <a16:creationId xmlns:a16="http://schemas.microsoft.com/office/drawing/2014/main" id="{54849F58-6439-42D5-A7E6-0EE9C5290784}"/>
            </a:ext>
          </a:extLst>
        </xdr:cNvPr>
        <xdr:cNvSpPr txBox="1"/>
      </xdr:nvSpPr>
      <xdr:spPr>
        <a:xfrm>
          <a:off x="15163346" y="181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104</xdr:row>
      <xdr:rowOff>76200</xdr:rowOff>
    </xdr:from>
    <xdr:to>
      <xdr:col>120</xdr:col>
      <xdr:colOff>114300</xdr:colOff>
      <xdr:row>104</xdr:row>
      <xdr:rowOff>76200</xdr:rowOff>
    </xdr:to>
    <xdr:cxnSp macro="">
      <xdr:nvCxnSpPr>
        <xdr:cNvPr id="1460" name="直線コネクタ 1459">
          <a:extLst>
            <a:ext uri="{FF2B5EF4-FFF2-40B4-BE49-F238E27FC236}">
              <a16:creationId xmlns:a16="http://schemas.microsoft.com/office/drawing/2014/main" id="{EC4AB1D6-D633-4AD4-BF5A-AA37D13CFA45}"/>
            </a:ext>
          </a:extLst>
        </xdr:cNvPr>
        <xdr:cNvCxnSpPr/>
      </xdr:nvCxnSpPr>
      <xdr:spPr>
        <a:xfrm>
          <a:off x="15544800" y="17907000"/>
          <a:ext cx="40005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103</xdr:row>
      <xdr:rowOff>105427</xdr:rowOff>
    </xdr:from>
    <xdr:ext cx="531299" cy="259045"/>
    <xdr:sp macro="" textlink="">
      <xdr:nvSpPr>
        <xdr:cNvPr id="1461" name="テキスト ボックス 1460">
          <a:extLst>
            <a:ext uri="{FF2B5EF4-FFF2-40B4-BE49-F238E27FC236}">
              <a16:creationId xmlns:a16="http://schemas.microsoft.com/office/drawing/2014/main" id="{CCF5ACD7-1E30-4855-A31E-82E8CEDDF457}"/>
            </a:ext>
          </a:extLst>
        </xdr:cNvPr>
        <xdr:cNvSpPr txBox="1"/>
      </xdr:nvSpPr>
      <xdr:spPr>
        <a:xfrm>
          <a:off x="15099226" y="177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102</xdr:row>
      <xdr:rowOff>38100</xdr:rowOff>
    </xdr:from>
    <xdr:to>
      <xdr:col>120</xdr:col>
      <xdr:colOff>114300</xdr:colOff>
      <xdr:row>102</xdr:row>
      <xdr:rowOff>38100</xdr:rowOff>
    </xdr:to>
    <xdr:cxnSp macro="">
      <xdr:nvCxnSpPr>
        <xdr:cNvPr id="1462" name="直線コネクタ 1461">
          <a:extLst>
            <a:ext uri="{FF2B5EF4-FFF2-40B4-BE49-F238E27FC236}">
              <a16:creationId xmlns:a16="http://schemas.microsoft.com/office/drawing/2014/main" id="{25F566CB-B2A5-4D15-82BA-A3B431F8E87E}"/>
            </a:ext>
          </a:extLst>
        </xdr:cNvPr>
        <xdr:cNvCxnSpPr/>
      </xdr:nvCxnSpPr>
      <xdr:spPr>
        <a:xfrm>
          <a:off x="15544800" y="17526000"/>
          <a:ext cx="40005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101</xdr:row>
      <xdr:rowOff>67327</xdr:rowOff>
    </xdr:from>
    <xdr:ext cx="531299" cy="259045"/>
    <xdr:sp macro="" textlink="">
      <xdr:nvSpPr>
        <xdr:cNvPr id="1463" name="テキスト ボックス 1462">
          <a:extLst>
            <a:ext uri="{FF2B5EF4-FFF2-40B4-BE49-F238E27FC236}">
              <a16:creationId xmlns:a16="http://schemas.microsoft.com/office/drawing/2014/main" id="{00247FF2-5091-42F1-8D39-87F28656CA8E}"/>
            </a:ext>
          </a:extLst>
        </xdr:cNvPr>
        <xdr:cNvSpPr txBox="1"/>
      </xdr:nvSpPr>
      <xdr:spPr>
        <a:xfrm>
          <a:off x="15099226" y="173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100</xdr:row>
      <xdr:rowOff>0</xdr:rowOff>
    </xdr:from>
    <xdr:to>
      <xdr:col>120</xdr:col>
      <xdr:colOff>114300</xdr:colOff>
      <xdr:row>100</xdr:row>
      <xdr:rowOff>0</xdr:rowOff>
    </xdr:to>
    <xdr:cxnSp macro="">
      <xdr:nvCxnSpPr>
        <xdr:cNvPr id="1464" name="直線コネクタ 1463">
          <a:extLst>
            <a:ext uri="{FF2B5EF4-FFF2-40B4-BE49-F238E27FC236}">
              <a16:creationId xmlns:a16="http://schemas.microsoft.com/office/drawing/2014/main" id="{B1D60B63-8445-4DC8-B247-949BC2535ADD}"/>
            </a:ext>
          </a:extLst>
        </xdr:cNvPr>
        <xdr:cNvCxnSpPr/>
      </xdr:nvCxnSpPr>
      <xdr:spPr>
        <a:xfrm>
          <a:off x="15544800" y="17145000"/>
          <a:ext cx="40005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99</xdr:row>
      <xdr:rowOff>29227</xdr:rowOff>
    </xdr:from>
    <xdr:ext cx="531299" cy="259045"/>
    <xdr:sp macro="" textlink="">
      <xdr:nvSpPr>
        <xdr:cNvPr id="1465" name="テキスト ボックス 1464">
          <a:extLst>
            <a:ext uri="{FF2B5EF4-FFF2-40B4-BE49-F238E27FC236}">
              <a16:creationId xmlns:a16="http://schemas.microsoft.com/office/drawing/2014/main" id="{CD86CD7C-FAE0-4D69-ACE2-FABF5E70EE75}"/>
            </a:ext>
          </a:extLst>
        </xdr:cNvPr>
        <xdr:cNvSpPr txBox="1"/>
      </xdr:nvSpPr>
      <xdr:spPr>
        <a:xfrm>
          <a:off x="15099226" y="1700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1466" name="直線コネクタ 1465">
          <a:extLst>
            <a:ext uri="{FF2B5EF4-FFF2-40B4-BE49-F238E27FC236}">
              <a16:creationId xmlns:a16="http://schemas.microsoft.com/office/drawing/2014/main" id="{E4B944C5-D6F1-479F-9814-9731E070DCE2}"/>
            </a:ext>
          </a:extLst>
        </xdr:cNvPr>
        <xdr:cNvCxnSpPr/>
      </xdr:nvCxnSpPr>
      <xdr:spPr>
        <a:xfrm>
          <a:off x="15544800" y="16764000"/>
          <a:ext cx="40005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96</xdr:row>
      <xdr:rowOff>162577</xdr:rowOff>
    </xdr:from>
    <xdr:ext cx="531299" cy="259045"/>
    <xdr:sp macro="" textlink="">
      <xdr:nvSpPr>
        <xdr:cNvPr id="1467" name="テキスト ボックス 1466">
          <a:extLst>
            <a:ext uri="{FF2B5EF4-FFF2-40B4-BE49-F238E27FC236}">
              <a16:creationId xmlns:a16="http://schemas.microsoft.com/office/drawing/2014/main" id="{4CE6EBFE-D3EA-4558-ACFF-5BC6DF9C0BBF}"/>
            </a:ext>
          </a:extLst>
        </xdr:cNvPr>
        <xdr:cNvSpPr txBox="1"/>
      </xdr:nvSpPr>
      <xdr:spPr>
        <a:xfrm>
          <a:off x="15099226" y="1662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1468" name="【公民館】&#10;一人当たり面積グラフ枠">
          <a:extLst>
            <a:ext uri="{FF2B5EF4-FFF2-40B4-BE49-F238E27FC236}">
              <a16:creationId xmlns:a16="http://schemas.microsoft.com/office/drawing/2014/main" id="{EAE9D5E6-8B28-4773-9536-DEF633B6D500}"/>
            </a:ext>
          </a:extLst>
        </xdr:cNvPr>
        <xdr:cNvSpPr/>
      </xdr:nvSpPr>
      <xdr:spPr>
        <a:xfrm>
          <a:off x="15544800" y="16764000"/>
          <a:ext cx="40386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101</xdr:row>
      <xdr:rowOff>14097</xdr:rowOff>
    </xdr:from>
    <xdr:to>
      <xdr:col>116</xdr:col>
      <xdr:colOff>62864</xdr:colOff>
      <xdr:row>108</xdr:row>
      <xdr:rowOff>150191</xdr:rowOff>
    </xdr:to>
    <xdr:cxnSp macro="">
      <xdr:nvCxnSpPr>
        <xdr:cNvPr id="1469" name="直線コネクタ 1468">
          <a:extLst>
            <a:ext uri="{FF2B5EF4-FFF2-40B4-BE49-F238E27FC236}">
              <a16:creationId xmlns:a16="http://schemas.microsoft.com/office/drawing/2014/main" id="{2BFEDA39-F6D3-4AB1-ABB9-F3DB9E853CED}"/>
            </a:ext>
          </a:extLst>
        </xdr:cNvPr>
        <xdr:cNvCxnSpPr/>
      </xdr:nvCxnSpPr>
      <xdr:spPr>
        <a:xfrm flipV="1">
          <a:off x="18846164" y="17330547"/>
          <a:ext cx="0" cy="133624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108</xdr:row>
      <xdr:rowOff>154018</xdr:rowOff>
    </xdr:from>
    <xdr:ext cx="469744" cy="259045"/>
    <xdr:sp macro="" textlink="">
      <xdr:nvSpPr>
        <xdr:cNvPr id="1470" name="【公民館】&#10;一人当たり面積最小値テキスト">
          <a:extLst>
            <a:ext uri="{FF2B5EF4-FFF2-40B4-BE49-F238E27FC236}">
              <a16:creationId xmlns:a16="http://schemas.microsoft.com/office/drawing/2014/main" id="{2779B9BF-80C2-4FC7-AFAF-9E3E52C756C5}"/>
            </a:ext>
          </a:extLst>
        </xdr:cNvPr>
        <xdr:cNvSpPr txBox="1"/>
      </xdr:nvSpPr>
      <xdr:spPr>
        <a:xfrm>
          <a:off x="18884900" y="1867061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108</xdr:row>
      <xdr:rowOff>150191</xdr:rowOff>
    </xdr:from>
    <xdr:to>
      <xdr:col>116</xdr:col>
      <xdr:colOff>152400</xdr:colOff>
      <xdr:row>108</xdr:row>
      <xdr:rowOff>150191</xdr:rowOff>
    </xdr:to>
    <xdr:cxnSp macro="">
      <xdr:nvCxnSpPr>
        <xdr:cNvPr id="1471" name="直線コネクタ 1470">
          <a:extLst>
            <a:ext uri="{FF2B5EF4-FFF2-40B4-BE49-F238E27FC236}">
              <a16:creationId xmlns:a16="http://schemas.microsoft.com/office/drawing/2014/main" id="{83565C18-181A-4633-8CEE-F779621E2CC8}"/>
            </a:ext>
          </a:extLst>
        </xdr:cNvPr>
        <xdr:cNvCxnSpPr/>
      </xdr:nvCxnSpPr>
      <xdr:spPr>
        <a:xfrm>
          <a:off x="18786475" y="18666791"/>
          <a:ext cx="1492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99</xdr:row>
      <xdr:rowOff>132224</xdr:rowOff>
    </xdr:from>
    <xdr:ext cx="534377" cy="259045"/>
    <xdr:sp macro="" textlink="">
      <xdr:nvSpPr>
        <xdr:cNvPr id="1472" name="【公民館】&#10;一人当たり面積最大値テキスト">
          <a:extLst>
            <a:ext uri="{FF2B5EF4-FFF2-40B4-BE49-F238E27FC236}">
              <a16:creationId xmlns:a16="http://schemas.microsoft.com/office/drawing/2014/main" id="{96D8FB00-85CF-4C81-BA3C-EFBFC968A092}"/>
            </a:ext>
          </a:extLst>
        </xdr:cNvPr>
        <xdr:cNvSpPr txBox="1"/>
      </xdr:nvSpPr>
      <xdr:spPr>
        <a:xfrm>
          <a:off x="18884900" y="171057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17.565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101</xdr:row>
      <xdr:rowOff>14097</xdr:rowOff>
    </xdr:from>
    <xdr:to>
      <xdr:col>116</xdr:col>
      <xdr:colOff>152400</xdr:colOff>
      <xdr:row>101</xdr:row>
      <xdr:rowOff>14097</xdr:rowOff>
    </xdr:to>
    <xdr:cxnSp macro="">
      <xdr:nvCxnSpPr>
        <xdr:cNvPr id="1473" name="直線コネクタ 1472">
          <a:extLst>
            <a:ext uri="{FF2B5EF4-FFF2-40B4-BE49-F238E27FC236}">
              <a16:creationId xmlns:a16="http://schemas.microsoft.com/office/drawing/2014/main" id="{1D8E6FA3-5206-456E-93E7-CDACBA14C249}"/>
            </a:ext>
          </a:extLst>
        </xdr:cNvPr>
        <xdr:cNvCxnSpPr/>
      </xdr:nvCxnSpPr>
      <xdr:spPr>
        <a:xfrm>
          <a:off x="18786475" y="17330547"/>
          <a:ext cx="1492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108</xdr:row>
      <xdr:rowOff>7332</xdr:rowOff>
    </xdr:from>
    <xdr:ext cx="469744" cy="259045"/>
    <xdr:sp macro="" textlink="">
      <xdr:nvSpPr>
        <xdr:cNvPr id="1474" name="【公民館】&#10;一人当たり面積平均値テキスト">
          <a:extLst>
            <a:ext uri="{FF2B5EF4-FFF2-40B4-BE49-F238E27FC236}">
              <a16:creationId xmlns:a16="http://schemas.microsoft.com/office/drawing/2014/main" id="{A234B734-5D18-47DE-A3F3-85D30890F4CA}"/>
            </a:ext>
          </a:extLst>
        </xdr:cNvPr>
        <xdr:cNvSpPr txBox="1"/>
      </xdr:nvSpPr>
      <xdr:spPr>
        <a:xfrm>
          <a:off x="18884900" y="1852393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0.954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108</xdr:row>
      <xdr:rowOff>28905</xdr:rowOff>
    </xdr:from>
    <xdr:to>
      <xdr:col>116</xdr:col>
      <xdr:colOff>114300</xdr:colOff>
      <xdr:row>108</xdr:row>
      <xdr:rowOff>130505</xdr:rowOff>
    </xdr:to>
    <xdr:sp macro="" textlink="">
      <xdr:nvSpPr>
        <xdr:cNvPr id="1475" name="フローチャート: 判断 1474">
          <a:extLst>
            <a:ext uri="{FF2B5EF4-FFF2-40B4-BE49-F238E27FC236}">
              <a16:creationId xmlns:a16="http://schemas.microsoft.com/office/drawing/2014/main" id="{BD780583-F212-4C08-9107-596964481BF3}"/>
            </a:ext>
          </a:extLst>
        </xdr:cNvPr>
        <xdr:cNvSpPr/>
      </xdr:nvSpPr>
      <xdr:spPr>
        <a:xfrm>
          <a:off x="18796000" y="185455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108</xdr:row>
      <xdr:rowOff>27076</xdr:rowOff>
    </xdr:from>
    <xdr:to>
      <xdr:col>112</xdr:col>
      <xdr:colOff>38100</xdr:colOff>
      <xdr:row>108</xdr:row>
      <xdr:rowOff>128676</xdr:rowOff>
    </xdr:to>
    <xdr:sp macro="" textlink="">
      <xdr:nvSpPr>
        <xdr:cNvPr id="1476" name="フローチャート: 判断 1475">
          <a:extLst>
            <a:ext uri="{FF2B5EF4-FFF2-40B4-BE49-F238E27FC236}">
              <a16:creationId xmlns:a16="http://schemas.microsoft.com/office/drawing/2014/main" id="{B5FDC9CB-1516-45B2-8FA7-7009437D42AB}"/>
            </a:ext>
          </a:extLst>
        </xdr:cNvPr>
        <xdr:cNvSpPr/>
      </xdr:nvSpPr>
      <xdr:spPr>
        <a:xfrm>
          <a:off x="18100675" y="18543676"/>
          <a:ext cx="7302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108</xdr:row>
      <xdr:rowOff>21971</xdr:rowOff>
    </xdr:from>
    <xdr:to>
      <xdr:col>107</xdr:col>
      <xdr:colOff>101600</xdr:colOff>
      <xdr:row>108</xdr:row>
      <xdr:rowOff>123571</xdr:rowOff>
    </xdr:to>
    <xdr:sp macro="" textlink="">
      <xdr:nvSpPr>
        <xdr:cNvPr id="1477" name="フローチャート: 判断 1476">
          <a:extLst>
            <a:ext uri="{FF2B5EF4-FFF2-40B4-BE49-F238E27FC236}">
              <a16:creationId xmlns:a16="http://schemas.microsoft.com/office/drawing/2014/main" id="{90A6E184-AACD-4064-9029-69213BA07796}"/>
            </a:ext>
          </a:extLst>
        </xdr:cNvPr>
        <xdr:cNvSpPr/>
      </xdr:nvSpPr>
      <xdr:spPr>
        <a:xfrm>
          <a:off x="17325975" y="185385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108</xdr:row>
      <xdr:rowOff>26009</xdr:rowOff>
    </xdr:from>
    <xdr:to>
      <xdr:col>102</xdr:col>
      <xdr:colOff>165100</xdr:colOff>
      <xdr:row>108</xdr:row>
      <xdr:rowOff>127609</xdr:rowOff>
    </xdr:to>
    <xdr:sp macro="" textlink="">
      <xdr:nvSpPr>
        <xdr:cNvPr id="1478" name="フローチャート: 判断 1477">
          <a:extLst>
            <a:ext uri="{FF2B5EF4-FFF2-40B4-BE49-F238E27FC236}">
              <a16:creationId xmlns:a16="http://schemas.microsoft.com/office/drawing/2014/main" id="{CE9A68DF-931C-4797-9C4F-BE635DFA5A62}"/>
            </a:ext>
          </a:extLst>
        </xdr:cNvPr>
        <xdr:cNvSpPr/>
      </xdr:nvSpPr>
      <xdr:spPr>
        <a:xfrm>
          <a:off x="16579850" y="1854260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108</xdr:row>
      <xdr:rowOff>37897</xdr:rowOff>
    </xdr:from>
    <xdr:to>
      <xdr:col>98</xdr:col>
      <xdr:colOff>38100</xdr:colOff>
      <xdr:row>108</xdr:row>
      <xdr:rowOff>139497</xdr:rowOff>
    </xdr:to>
    <xdr:sp macro="" textlink="">
      <xdr:nvSpPr>
        <xdr:cNvPr id="1479" name="フローチャート: 判断 1478">
          <a:extLst>
            <a:ext uri="{FF2B5EF4-FFF2-40B4-BE49-F238E27FC236}">
              <a16:creationId xmlns:a16="http://schemas.microsoft.com/office/drawing/2014/main" id="{63CDDAB8-869A-4C1E-85C4-B5576081EA18}"/>
            </a:ext>
          </a:extLst>
        </xdr:cNvPr>
        <xdr:cNvSpPr/>
      </xdr:nvSpPr>
      <xdr:spPr>
        <a:xfrm>
          <a:off x="15833725" y="18554497"/>
          <a:ext cx="7302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1480" name="テキスト ボックス 1479">
          <a:extLst>
            <a:ext uri="{FF2B5EF4-FFF2-40B4-BE49-F238E27FC236}">
              <a16:creationId xmlns:a16="http://schemas.microsoft.com/office/drawing/2014/main" id="{762E40D4-EB24-4666-BCD4-8048302812BC}"/>
            </a:ext>
          </a:extLst>
        </xdr:cNvPr>
        <xdr:cNvSpPr txBox="1"/>
      </xdr:nvSpPr>
      <xdr:spPr>
        <a:xfrm>
          <a:off x="18684875"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1481" name="テキスト ボックス 1480">
          <a:extLst>
            <a:ext uri="{FF2B5EF4-FFF2-40B4-BE49-F238E27FC236}">
              <a16:creationId xmlns:a16="http://schemas.microsoft.com/office/drawing/2014/main" id="{C25BB585-19A7-4CB5-BCFF-D129F1CB75DC}"/>
            </a:ext>
          </a:extLst>
        </xdr:cNvPr>
        <xdr:cNvSpPr txBox="1"/>
      </xdr:nvSpPr>
      <xdr:spPr>
        <a:xfrm>
          <a:off x="179705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1482" name="テキスト ボックス 1481">
          <a:extLst>
            <a:ext uri="{FF2B5EF4-FFF2-40B4-BE49-F238E27FC236}">
              <a16:creationId xmlns:a16="http://schemas.microsoft.com/office/drawing/2014/main" id="{A85A924B-E77B-43A1-96F8-C06135563CF2}"/>
            </a:ext>
          </a:extLst>
        </xdr:cNvPr>
        <xdr:cNvSpPr txBox="1"/>
      </xdr:nvSpPr>
      <xdr:spPr>
        <a:xfrm>
          <a:off x="1721485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1483" name="テキスト ボックス 1482">
          <a:extLst>
            <a:ext uri="{FF2B5EF4-FFF2-40B4-BE49-F238E27FC236}">
              <a16:creationId xmlns:a16="http://schemas.microsoft.com/office/drawing/2014/main" id="{4E79B387-6B98-4EDD-83A0-AC9168DC20ED}"/>
            </a:ext>
          </a:extLst>
        </xdr:cNvPr>
        <xdr:cNvSpPr txBox="1"/>
      </xdr:nvSpPr>
      <xdr:spPr>
        <a:xfrm>
          <a:off x="16468725"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1484" name="テキスト ボックス 1483">
          <a:extLst>
            <a:ext uri="{FF2B5EF4-FFF2-40B4-BE49-F238E27FC236}">
              <a16:creationId xmlns:a16="http://schemas.microsoft.com/office/drawing/2014/main" id="{2AE28652-4E29-41EE-BFAD-53FA445D4510}"/>
            </a:ext>
          </a:extLst>
        </xdr:cNvPr>
        <xdr:cNvSpPr txBox="1"/>
      </xdr:nvSpPr>
      <xdr:spPr>
        <a:xfrm>
          <a:off x="1570355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108</xdr:row>
      <xdr:rowOff>5207</xdr:rowOff>
    </xdr:from>
    <xdr:to>
      <xdr:col>116</xdr:col>
      <xdr:colOff>114300</xdr:colOff>
      <xdr:row>108</xdr:row>
      <xdr:rowOff>106807</xdr:rowOff>
    </xdr:to>
    <xdr:sp macro="" textlink="">
      <xdr:nvSpPr>
        <xdr:cNvPr id="1485" name="楕円 1484">
          <a:extLst>
            <a:ext uri="{FF2B5EF4-FFF2-40B4-BE49-F238E27FC236}">
              <a16:creationId xmlns:a16="http://schemas.microsoft.com/office/drawing/2014/main" id="{AD944628-949A-4B10-AADA-B174FFED807B}"/>
            </a:ext>
          </a:extLst>
        </xdr:cNvPr>
        <xdr:cNvSpPr/>
      </xdr:nvSpPr>
      <xdr:spPr>
        <a:xfrm>
          <a:off x="18796000" y="185218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106</xdr:row>
      <xdr:rowOff>136034</xdr:rowOff>
    </xdr:from>
    <xdr:ext cx="469744" cy="259045"/>
    <xdr:sp macro="" textlink="">
      <xdr:nvSpPr>
        <xdr:cNvPr id="1486" name="【公民館】&#10;一人当たり面積該当値テキスト">
          <a:extLst>
            <a:ext uri="{FF2B5EF4-FFF2-40B4-BE49-F238E27FC236}">
              <a16:creationId xmlns:a16="http://schemas.microsoft.com/office/drawing/2014/main" id="{9FAC92D1-096E-4521-98D0-139E87FAAEDC}"/>
            </a:ext>
          </a:extLst>
        </xdr:cNvPr>
        <xdr:cNvSpPr txBox="1"/>
      </xdr:nvSpPr>
      <xdr:spPr>
        <a:xfrm>
          <a:off x="18884900" y="183097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108</xdr:row>
      <xdr:rowOff>8865</xdr:rowOff>
    </xdr:from>
    <xdr:to>
      <xdr:col>112</xdr:col>
      <xdr:colOff>38100</xdr:colOff>
      <xdr:row>108</xdr:row>
      <xdr:rowOff>110465</xdr:rowOff>
    </xdr:to>
    <xdr:sp macro="" textlink="">
      <xdr:nvSpPr>
        <xdr:cNvPr id="1487" name="楕円 1486">
          <a:extLst>
            <a:ext uri="{FF2B5EF4-FFF2-40B4-BE49-F238E27FC236}">
              <a16:creationId xmlns:a16="http://schemas.microsoft.com/office/drawing/2014/main" id="{80183D7E-29FF-4A20-BDF8-86AC5219387F}"/>
            </a:ext>
          </a:extLst>
        </xdr:cNvPr>
        <xdr:cNvSpPr/>
      </xdr:nvSpPr>
      <xdr:spPr>
        <a:xfrm>
          <a:off x="18100675" y="18525465"/>
          <a:ext cx="7302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108</xdr:row>
      <xdr:rowOff>56007</xdr:rowOff>
    </xdr:from>
    <xdr:to>
      <xdr:col>116</xdr:col>
      <xdr:colOff>63500</xdr:colOff>
      <xdr:row>108</xdr:row>
      <xdr:rowOff>59665</xdr:rowOff>
    </xdr:to>
    <xdr:cxnSp macro="">
      <xdr:nvCxnSpPr>
        <xdr:cNvPr id="1488" name="直線コネクタ 1487">
          <a:extLst>
            <a:ext uri="{FF2B5EF4-FFF2-40B4-BE49-F238E27FC236}">
              <a16:creationId xmlns:a16="http://schemas.microsoft.com/office/drawing/2014/main" id="{4E8B1F1A-9411-432C-9D37-A906FAA40F99}"/>
            </a:ext>
          </a:extLst>
        </xdr:cNvPr>
        <xdr:cNvCxnSpPr/>
      </xdr:nvCxnSpPr>
      <xdr:spPr>
        <a:xfrm flipV="1">
          <a:off x="18132425" y="18572607"/>
          <a:ext cx="714375" cy="36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108</xdr:row>
      <xdr:rowOff>11988</xdr:rowOff>
    </xdr:from>
    <xdr:to>
      <xdr:col>107</xdr:col>
      <xdr:colOff>101600</xdr:colOff>
      <xdr:row>108</xdr:row>
      <xdr:rowOff>113588</xdr:rowOff>
    </xdr:to>
    <xdr:sp macro="" textlink="">
      <xdr:nvSpPr>
        <xdr:cNvPr id="1489" name="楕円 1488">
          <a:extLst>
            <a:ext uri="{FF2B5EF4-FFF2-40B4-BE49-F238E27FC236}">
              <a16:creationId xmlns:a16="http://schemas.microsoft.com/office/drawing/2014/main" id="{1935B865-B971-4E08-84F4-1DAB7525D8DE}"/>
            </a:ext>
          </a:extLst>
        </xdr:cNvPr>
        <xdr:cNvSpPr/>
      </xdr:nvSpPr>
      <xdr:spPr>
        <a:xfrm>
          <a:off x="17325975" y="185285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108</xdr:row>
      <xdr:rowOff>59665</xdr:rowOff>
    </xdr:from>
    <xdr:to>
      <xdr:col>111</xdr:col>
      <xdr:colOff>177800</xdr:colOff>
      <xdr:row>108</xdr:row>
      <xdr:rowOff>62788</xdr:rowOff>
    </xdr:to>
    <xdr:cxnSp macro="">
      <xdr:nvCxnSpPr>
        <xdr:cNvPr id="1490" name="直線コネクタ 1489">
          <a:extLst>
            <a:ext uri="{FF2B5EF4-FFF2-40B4-BE49-F238E27FC236}">
              <a16:creationId xmlns:a16="http://schemas.microsoft.com/office/drawing/2014/main" id="{E9A53C0B-03F3-4350-A366-1AD9A5940AF8}"/>
            </a:ext>
          </a:extLst>
        </xdr:cNvPr>
        <xdr:cNvCxnSpPr/>
      </xdr:nvCxnSpPr>
      <xdr:spPr>
        <a:xfrm flipV="1">
          <a:off x="17376775" y="18576265"/>
          <a:ext cx="755650" cy="31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108</xdr:row>
      <xdr:rowOff>10540</xdr:rowOff>
    </xdr:from>
    <xdr:to>
      <xdr:col>102</xdr:col>
      <xdr:colOff>165100</xdr:colOff>
      <xdr:row>108</xdr:row>
      <xdr:rowOff>112140</xdr:rowOff>
    </xdr:to>
    <xdr:sp macro="" textlink="">
      <xdr:nvSpPr>
        <xdr:cNvPr id="1491" name="楕円 1490">
          <a:extLst>
            <a:ext uri="{FF2B5EF4-FFF2-40B4-BE49-F238E27FC236}">
              <a16:creationId xmlns:a16="http://schemas.microsoft.com/office/drawing/2014/main" id="{4F189230-B336-4F71-AF98-AE2622AA3702}"/>
            </a:ext>
          </a:extLst>
        </xdr:cNvPr>
        <xdr:cNvSpPr/>
      </xdr:nvSpPr>
      <xdr:spPr>
        <a:xfrm>
          <a:off x="16579850" y="185271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108</xdr:row>
      <xdr:rowOff>61340</xdr:rowOff>
    </xdr:from>
    <xdr:to>
      <xdr:col>107</xdr:col>
      <xdr:colOff>50800</xdr:colOff>
      <xdr:row>108</xdr:row>
      <xdr:rowOff>62788</xdr:rowOff>
    </xdr:to>
    <xdr:cxnSp macro="">
      <xdr:nvCxnSpPr>
        <xdr:cNvPr id="1492" name="直線コネクタ 1491">
          <a:extLst>
            <a:ext uri="{FF2B5EF4-FFF2-40B4-BE49-F238E27FC236}">
              <a16:creationId xmlns:a16="http://schemas.microsoft.com/office/drawing/2014/main" id="{BFFBD749-04AC-4089-B86D-08D66005A7F2}"/>
            </a:ext>
          </a:extLst>
        </xdr:cNvPr>
        <xdr:cNvCxnSpPr/>
      </xdr:nvCxnSpPr>
      <xdr:spPr>
        <a:xfrm>
          <a:off x="16630650" y="18577940"/>
          <a:ext cx="746125" cy="14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108</xdr:row>
      <xdr:rowOff>31572</xdr:rowOff>
    </xdr:from>
    <xdr:to>
      <xdr:col>98</xdr:col>
      <xdr:colOff>38100</xdr:colOff>
      <xdr:row>108</xdr:row>
      <xdr:rowOff>133172</xdr:rowOff>
    </xdr:to>
    <xdr:sp macro="" textlink="">
      <xdr:nvSpPr>
        <xdr:cNvPr id="1493" name="楕円 1492">
          <a:extLst>
            <a:ext uri="{FF2B5EF4-FFF2-40B4-BE49-F238E27FC236}">
              <a16:creationId xmlns:a16="http://schemas.microsoft.com/office/drawing/2014/main" id="{3CAFE597-6686-47CF-9F44-D8D489CD0BAA}"/>
            </a:ext>
          </a:extLst>
        </xdr:cNvPr>
        <xdr:cNvSpPr/>
      </xdr:nvSpPr>
      <xdr:spPr>
        <a:xfrm>
          <a:off x="15833725" y="18548172"/>
          <a:ext cx="7302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108</xdr:row>
      <xdr:rowOff>61340</xdr:rowOff>
    </xdr:from>
    <xdr:to>
      <xdr:col>102</xdr:col>
      <xdr:colOff>114300</xdr:colOff>
      <xdr:row>108</xdr:row>
      <xdr:rowOff>82372</xdr:rowOff>
    </xdr:to>
    <xdr:cxnSp macro="">
      <xdr:nvCxnSpPr>
        <xdr:cNvPr id="1494" name="直線コネクタ 1493">
          <a:extLst>
            <a:ext uri="{FF2B5EF4-FFF2-40B4-BE49-F238E27FC236}">
              <a16:creationId xmlns:a16="http://schemas.microsoft.com/office/drawing/2014/main" id="{5A5703D8-C58E-4AA0-8407-6294BCA07BB9}"/>
            </a:ext>
          </a:extLst>
        </xdr:cNvPr>
        <xdr:cNvCxnSpPr/>
      </xdr:nvCxnSpPr>
      <xdr:spPr>
        <a:xfrm flipV="1">
          <a:off x="15865475" y="18577940"/>
          <a:ext cx="765175" cy="210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108</xdr:row>
      <xdr:rowOff>119803</xdr:rowOff>
    </xdr:from>
    <xdr:ext cx="469744" cy="259045"/>
    <xdr:sp macro="" textlink="">
      <xdr:nvSpPr>
        <xdr:cNvPr id="1495" name="n_1aveValue【公民館】&#10;一人当たり面積">
          <a:extLst>
            <a:ext uri="{FF2B5EF4-FFF2-40B4-BE49-F238E27FC236}">
              <a16:creationId xmlns:a16="http://schemas.microsoft.com/office/drawing/2014/main" id="{B598D5A1-9121-460B-9A24-FF03EE7C369D}"/>
            </a:ext>
          </a:extLst>
        </xdr:cNvPr>
        <xdr:cNvSpPr txBox="1"/>
      </xdr:nvSpPr>
      <xdr:spPr>
        <a:xfrm>
          <a:off x="17932477" y="186364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0.978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108</xdr:row>
      <xdr:rowOff>114698</xdr:rowOff>
    </xdr:from>
    <xdr:ext cx="469744" cy="259045"/>
    <xdr:sp macro="" textlink="">
      <xdr:nvSpPr>
        <xdr:cNvPr id="1496" name="n_2aveValue【公民館】&#10;一人当たり面積">
          <a:extLst>
            <a:ext uri="{FF2B5EF4-FFF2-40B4-BE49-F238E27FC236}">
              <a16:creationId xmlns:a16="http://schemas.microsoft.com/office/drawing/2014/main" id="{8871977D-52F6-45DF-B9F2-26FF0FAC1BB7}"/>
            </a:ext>
          </a:extLst>
        </xdr:cNvPr>
        <xdr:cNvSpPr txBox="1"/>
      </xdr:nvSpPr>
      <xdr:spPr>
        <a:xfrm>
          <a:off x="17170477" y="186312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108</xdr:row>
      <xdr:rowOff>118736</xdr:rowOff>
    </xdr:from>
    <xdr:ext cx="469744" cy="259045"/>
    <xdr:sp macro="" textlink="">
      <xdr:nvSpPr>
        <xdr:cNvPr id="1497" name="n_3aveValue【公民館】&#10;一人当たり面積">
          <a:extLst>
            <a:ext uri="{FF2B5EF4-FFF2-40B4-BE49-F238E27FC236}">
              <a16:creationId xmlns:a16="http://schemas.microsoft.com/office/drawing/2014/main" id="{C3C01707-C3A6-47F3-B767-F5F746358E05}"/>
            </a:ext>
          </a:extLst>
        </xdr:cNvPr>
        <xdr:cNvSpPr txBox="1"/>
      </xdr:nvSpPr>
      <xdr:spPr>
        <a:xfrm>
          <a:off x="16424352" y="1863533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0.992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108</xdr:row>
      <xdr:rowOff>130624</xdr:rowOff>
    </xdr:from>
    <xdr:ext cx="469744" cy="259045"/>
    <xdr:sp macro="" textlink="">
      <xdr:nvSpPr>
        <xdr:cNvPr id="1498" name="n_4aveValue【公民館】&#10;一人当たり面積">
          <a:extLst>
            <a:ext uri="{FF2B5EF4-FFF2-40B4-BE49-F238E27FC236}">
              <a16:creationId xmlns:a16="http://schemas.microsoft.com/office/drawing/2014/main" id="{A98863B0-ABBF-4666-90CE-A2CEB0EB54F4}"/>
            </a:ext>
          </a:extLst>
        </xdr:cNvPr>
        <xdr:cNvSpPr txBox="1"/>
      </xdr:nvSpPr>
      <xdr:spPr>
        <a:xfrm>
          <a:off x="15678227" y="186472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0.836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106</xdr:row>
      <xdr:rowOff>126992</xdr:rowOff>
    </xdr:from>
    <xdr:ext cx="469744" cy="259045"/>
    <xdr:sp macro="" textlink="">
      <xdr:nvSpPr>
        <xdr:cNvPr id="1499" name="n_1mainValue【公民館】&#10;一人当たり面積">
          <a:extLst>
            <a:ext uri="{FF2B5EF4-FFF2-40B4-BE49-F238E27FC236}">
              <a16:creationId xmlns:a16="http://schemas.microsoft.com/office/drawing/2014/main" id="{F9B38CF5-564F-44F2-92B1-2A4B911F59B2}"/>
            </a:ext>
          </a:extLst>
        </xdr:cNvPr>
        <xdr:cNvSpPr txBox="1"/>
      </xdr:nvSpPr>
      <xdr:spPr>
        <a:xfrm>
          <a:off x="17932477" y="183006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106</xdr:row>
      <xdr:rowOff>130115</xdr:rowOff>
    </xdr:from>
    <xdr:ext cx="469744" cy="259045"/>
    <xdr:sp macro="" textlink="">
      <xdr:nvSpPr>
        <xdr:cNvPr id="1500" name="n_2mainValue【公民館】&#10;一人当たり面積">
          <a:extLst>
            <a:ext uri="{FF2B5EF4-FFF2-40B4-BE49-F238E27FC236}">
              <a16:creationId xmlns:a16="http://schemas.microsoft.com/office/drawing/2014/main" id="{0DFE655C-4026-4A75-B18A-871C47C2B4D1}"/>
            </a:ext>
          </a:extLst>
        </xdr:cNvPr>
        <xdr:cNvSpPr txBox="1"/>
      </xdr:nvSpPr>
      <xdr:spPr>
        <a:xfrm>
          <a:off x="17170477" y="183038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106</xdr:row>
      <xdr:rowOff>128667</xdr:rowOff>
    </xdr:from>
    <xdr:ext cx="469744" cy="259045"/>
    <xdr:sp macro="" textlink="">
      <xdr:nvSpPr>
        <xdr:cNvPr id="1501" name="n_3mainValue【公民館】&#10;一人当たり面積">
          <a:extLst>
            <a:ext uri="{FF2B5EF4-FFF2-40B4-BE49-F238E27FC236}">
              <a16:creationId xmlns:a16="http://schemas.microsoft.com/office/drawing/2014/main" id="{79D1F7C4-8B6D-4A08-805D-89E6E23F56B2}"/>
            </a:ext>
          </a:extLst>
        </xdr:cNvPr>
        <xdr:cNvSpPr txBox="1"/>
      </xdr:nvSpPr>
      <xdr:spPr>
        <a:xfrm>
          <a:off x="16424352" y="183023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106</xdr:row>
      <xdr:rowOff>149699</xdr:rowOff>
    </xdr:from>
    <xdr:ext cx="469744" cy="259045"/>
    <xdr:sp macro="" textlink="">
      <xdr:nvSpPr>
        <xdr:cNvPr id="1502" name="n_4mainValue【公民館】&#10;一人当たり面積">
          <a:extLst>
            <a:ext uri="{FF2B5EF4-FFF2-40B4-BE49-F238E27FC236}">
              <a16:creationId xmlns:a16="http://schemas.microsoft.com/office/drawing/2014/main" id="{7983AC22-008B-4368-B780-2D329698DA51}"/>
            </a:ext>
          </a:extLst>
        </xdr:cNvPr>
        <xdr:cNvSpPr txBox="1"/>
      </xdr:nvSpPr>
      <xdr:spPr>
        <a:xfrm>
          <a:off x="15678227" y="183233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0.919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1503" name="正方形/長方形 1502">
          <a:extLst>
            <a:ext uri="{FF2B5EF4-FFF2-40B4-BE49-F238E27FC236}">
              <a16:creationId xmlns:a16="http://schemas.microsoft.com/office/drawing/2014/main" id="{1B16FAF9-CE0E-49FD-A651-F1C9B375C0B4}"/>
            </a:ext>
          </a:extLst>
        </xdr:cNvPr>
        <xdr:cNvSpPr/>
      </xdr:nvSpPr>
      <xdr:spPr>
        <a:xfrm>
          <a:off x="647700" y="19431000"/>
          <a:ext cx="189357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1504" name="正方形/長方形 1503">
          <a:extLst>
            <a:ext uri="{FF2B5EF4-FFF2-40B4-BE49-F238E27FC236}">
              <a16:creationId xmlns:a16="http://schemas.microsoft.com/office/drawing/2014/main" id="{587C7518-4D56-4094-B90F-7DB71E23B4CC}"/>
            </a:ext>
          </a:extLst>
        </xdr:cNvPr>
        <xdr:cNvSpPr/>
      </xdr:nvSpPr>
      <xdr:spPr>
        <a:xfrm>
          <a:off x="647700" y="19494500"/>
          <a:ext cx="3276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1505" name="テキスト ボックス 1504">
          <a:extLst>
            <a:ext uri="{FF2B5EF4-FFF2-40B4-BE49-F238E27FC236}">
              <a16:creationId xmlns:a16="http://schemas.microsoft.com/office/drawing/2014/main" id="{07CB59A9-4E7E-462C-851A-1208FF5372B8}"/>
            </a:ext>
          </a:extLst>
        </xdr:cNvPr>
        <xdr:cNvSpPr txBox="1"/>
      </xdr:nvSpPr>
      <xdr:spPr>
        <a:xfrm>
          <a:off x="723900" y="19748500"/>
          <a:ext cx="18770600" cy="14859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ほとんどの施設において有形固定資産減価償却率が類似団体平均を上回っている。これは、過去に建設された施設の老朽化が進んでいることが要因であり、今後は施設の建て替えや統合、廃止等も含めて計画的に維持管理を進めていく必要がある。</a:t>
          </a:r>
        </a:p>
        <a:p>
          <a:r>
            <a:rPr kumimoji="1" lang="ja-JP" altLang="en-US" sz="1300">
              <a:latin typeface="ＭＳ Ｐゴシック" panose="020B0600070205080204" pitchFamily="50" charset="-128"/>
              <a:ea typeface="ＭＳ Ｐゴシック" panose="020B0600070205080204" pitchFamily="50" charset="-128"/>
            </a:rPr>
            <a:t>　橋りょうについては、公共施設等総合管理計画に基づき長寿命化のための点検、改修等を進めており、道路に関しても計画的な改良、補修を進めていく。特に有形固定資産減価償却率が高い公民館においては、築５０年以上経過しており検討委員会を組織し、改修等に向けて協議を進めている。</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F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00000000-0008-0000-0F00-000003000000}"/>
            </a:ext>
          </a:extLst>
        </xdr:cNvPr>
        <xdr:cNvSpPr/>
      </xdr:nvSpPr>
      <xdr:spPr>
        <a:xfrm>
          <a:off x="19050000" y="190500"/>
          <a:ext cx="39624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00000000-0008-0000-0F00-000004000000}"/>
            </a:ext>
          </a:extLst>
        </xdr:cNvPr>
        <xdr:cNvSpPr/>
      </xdr:nvSpPr>
      <xdr:spPr>
        <a:xfrm>
          <a:off x="19069050" y="215900"/>
          <a:ext cx="39179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00000000-0008-0000-0F00-000005000000}"/>
            </a:ext>
          </a:extLst>
        </xdr:cNvPr>
        <xdr:cNvSpPr/>
      </xdr:nvSpPr>
      <xdr:spPr>
        <a:xfrm>
          <a:off x="19094450" y="241300"/>
          <a:ext cx="38608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宮崎県諸塚村</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F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F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F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F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F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00000000-0008-0000-0F00-00000B000000}"/>
            </a:ext>
          </a:extLst>
        </xdr:cNvPr>
        <xdr:cNvSpPr/>
      </xdr:nvSpPr>
      <xdr:spPr>
        <a:xfrm>
          <a:off x="2222500" y="920750"/>
          <a:ext cx="13335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1,586
1,584
187.56
3,673,655
3,523,243
65,557
1,910,277
2,924,764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F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F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F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5.4
-</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F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F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F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H29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H30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R01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R02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－０</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00000000-0008-0000-0F00-000012000000}"/>
            </a:ext>
          </a:extLst>
        </xdr:cNvPr>
        <xdr:cNvSpPr/>
      </xdr:nvSpPr>
      <xdr:spPr>
        <a:xfrm>
          <a:off x="11074400" y="889000"/>
          <a:ext cx="1524000" cy="1270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00000000-0008-0000-0F00-000013000000}"/>
            </a:ext>
          </a:extLst>
        </xdr:cNvPr>
        <xdr:cNvSpPr/>
      </xdr:nvSpPr>
      <xdr:spPr>
        <a:xfrm>
          <a:off x="11334750" y="9525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00000000-0008-0000-0F00-000014000000}"/>
            </a:ext>
          </a:extLst>
        </xdr:cNvPr>
        <xdr:cNvSpPr/>
      </xdr:nvSpPr>
      <xdr:spPr>
        <a:xfrm>
          <a:off x="11334750" y="12192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F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00000000-0008-0000-0F00-000016000000}"/>
            </a:ext>
          </a:extLst>
        </xdr:cNvPr>
        <xdr:cNvCxnSpPr/>
      </xdr:nvCxnSpPr>
      <xdr:spPr>
        <a:xfrm flipH="1">
          <a:off x="11156950" y="10414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00000000-0008-0000-0F00-000017000000}"/>
            </a:ext>
          </a:extLst>
        </xdr:cNvPr>
        <xdr:cNvSpPr/>
      </xdr:nvSpPr>
      <xdr:spPr>
        <a:xfrm>
          <a:off x="11210925" y="990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00000000-0008-0000-0F00-000018000000}"/>
            </a:ext>
          </a:extLst>
        </xdr:cNvPr>
        <xdr:cNvSpPr/>
      </xdr:nvSpPr>
      <xdr:spPr>
        <a:xfrm>
          <a:off x="11210925" y="1257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00000000-0008-0000-0F00-000019000000}"/>
            </a:ext>
          </a:extLst>
        </xdr:cNvPr>
        <xdr:cNvCxnSpPr/>
      </xdr:nvCxnSpPr>
      <xdr:spPr>
        <a:xfrm>
          <a:off x="11255375"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F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00000000-0008-0000-0F00-00001B000000}"/>
            </a:ext>
          </a:extLst>
        </xdr:cNvPr>
        <xdr:cNvCxnSpPr/>
      </xdr:nvCxnSpPr>
      <xdr:spPr>
        <a:xfrm flipV="1">
          <a:off x="11255375"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F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8896666" cy="259045"/>
    <xdr:sp macro="" textlink="">
      <xdr:nvSpPr>
        <xdr:cNvPr id="29" name="テキスト ボックス 28">
          <a:extLst>
            <a:ext uri="{FF2B5EF4-FFF2-40B4-BE49-F238E27FC236}">
              <a16:creationId xmlns:a16="http://schemas.microsoft.com/office/drawing/2014/main" id="{00000000-0008-0000-0F00-00001D000000}"/>
            </a:ext>
          </a:extLst>
        </xdr:cNvPr>
        <xdr:cNvSpPr txBox="1"/>
      </xdr:nvSpPr>
      <xdr:spPr>
        <a:xfrm>
          <a:off x="698500" y="2794000"/>
          <a:ext cx="889666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3</xdr:col>
      <xdr:colOff>127000</xdr:colOff>
      <xdr:row>18</xdr:row>
      <xdr:rowOff>25400</xdr:rowOff>
    </xdr:from>
    <xdr:ext cx="6046335" cy="259045"/>
    <xdr:sp macro="" textlink="">
      <xdr:nvSpPr>
        <xdr:cNvPr id="30" name="テキスト ボックス 29">
          <a:extLst>
            <a:ext uri="{FF2B5EF4-FFF2-40B4-BE49-F238E27FC236}">
              <a16:creationId xmlns:a16="http://schemas.microsoft.com/office/drawing/2014/main" id="{00000000-0008-0000-0F00-00001E000000}"/>
            </a:ext>
          </a:extLst>
        </xdr:cNvPr>
        <xdr:cNvSpPr txBox="1"/>
      </xdr:nvSpPr>
      <xdr:spPr>
        <a:xfrm>
          <a:off x="698500" y="3111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0</xdr:rowOff>
    </xdr:from>
    <xdr:ext cx="8231805" cy="259045"/>
    <xdr:sp macro="" textlink="">
      <xdr:nvSpPr>
        <xdr:cNvPr id="31" name="テキスト ボックス 30">
          <a:extLst>
            <a:ext uri="{FF2B5EF4-FFF2-40B4-BE49-F238E27FC236}">
              <a16:creationId xmlns:a16="http://schemas.microsoft.com/office/drawing/2014/main" id="{00000000-0008-0000-0F00-00001F000000}"/>
            </a:ext>
          </a:extLst>
        </xdr:cNvPr>
        <xdr:cNvSpPr txBox="1"/>
      </xdr:nvSpPr>
      <xdr:spPr>
        <a:xfrm>
          <a:off x="698500" y="3429000"/>
          <a:ext cx="823180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類似団体内順位、全国平均、各都道府県平均は、令和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年度決算の状況である。また類似団体が存在しない場合、類似団体内順位を表示しない。</a:t>
          </a:r>
        </a:p>
      </xdr:txBody>
    </xdr:sp>
    <xdr:clientData/>
  </xdr:oneCellAnchor>
  <xdr:oneCellAnchor>
    <xdr:from>
      <xdr:col>3</xdr:col>
      <xdr:colOff>127000</xdr:colOff>
      <xdr:row>21</xdr:row>
      <xdr:rowOff>146050</xdr:rowOff>
    </xdr:from>
    <xdr:ext cx="4433650" cy="259045"/>
    <xdr:sp macro="" textlink="">
      <xdr:nvSpPr>
        <xdr:cNvPr id="32" name="テキスト ボックス 31">
          <a:extLst>
            <a:ext uri="{FF2B5EF4-FFF2-40B4-BE49-F238E27FC236}">
              <a16:creationId xmlns:a16="http://schemas.microsoft.com/office/drawing/2014/main" id="{00000000-0008-0000-0F00-000020000000}"/>
            </a:ext>
          </a:extLst>
        </xdr:cNvPr>
        <xdr:cNvSpPr txBox="1"/>
      </xdr:nvSpPr>
      <xdr:spPr>
        <a:xfrm>
          <a:off x="698500" y="3746500"/>
          <a:ext cx="443365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3" name="正方形/長方形 32">
          <a:extLst>
            <a:ext uri="{FF2B5EF4-FFF2-40B4-BE49-F238E27FC236}">
              <a16:creationId xmlns:a16="http://schemas.microsoft.com/office/drawing/2014/main" id="{00000000-0008-0000-0F00-000021000000}"/>
            </a:ext>
          </a:extLst>
        </xdr:cNvPr>
        <xdr:cNvSpPr/>
      </xdr:nvSpPr>
      <xdr:spPr>
        <a:xfrm>
          <a:off x="762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28</xdr:row>
      <xdr:rowOff>50800</xdr:rowOff>
    </xdr:from>
    <xdr:to>
      <xdr:col>12</xdr:col>
      <xdr:colOff>127000</xdr:colOff>
      <xdr:row>29</xdr:row>
      <xdr:rowOff>133350</xdr:rowOff>
    </xdr:to>
    <xdr:sp macro="" textlink="">
      <xdr:nvSpPr>
        <xdr:cNvPr id="34" name="正方形/長方形 33">
          <a:extLst>
            <a:ext uri="{FF2B5EF4-FFF2-40B4-BE49-F238E27FC236}">
              <a16:creationId xmlns:a16="http://schemas.microsoft.com/office/drawing/2014/main" id="{00000000-0008-0000-0F00-000022000000}"/>
            </a:ext>
          </a:extLst>
        </xdr:cNvPr>
        <xdr:cNvSpPr/>
      </xdr:nvSpPr>
      <xdr:spPr>
        <a:xfrm>
          <a:off x="889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29</xdr:row>
      <xdr:rowOff>82550</xdr:rowOff>
    </xdr:from>
    <xdr:to>
      <xdr:col>12</xdr:col>
      <xdr:colOff>127000</xdr:colOff>
      <xdr:row>30</xdr:row>
      <xdr:rowOff>165100</xdr:rowOff>
    </xdr:to>
    <xdr:sp macro="" textlink="">
      <xdr:nvSpPr>
        <xdr:cNvPr id="35" name="正方形/長方形 34">
          <a:extLst>
            <a:ext uri="{FF2B5EF4-FFF2-40B4-BE49-F238E27FC236}">
              <a16:creationId xmlns:a16="http://schemas.microsoft.com/office/drawing/2014/main" id="{00000000-0008-0000-0F00-000023000000}"/>
            </a:ext>
          </a:extLst>
        </xdr:cNvPr>
        <xdr:cNvSpPr/>
      </xdr:nvSpPr>
      <xdr:spPr>
        <a:xfrm>
          <a:off x="889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28</xdr:row>
      <xdr:rowOff>50800</xdr:rowOff>
    </xdr:from>
    <xdr:to>
      <xdr:col>18</xdr:col>
      <xdr:colOff>0</xdr:colOff>
      <xdr:row>29</xdr:row>
      <xdr:rowOff>133350</xdr:rowOff>
    </xdr:to>
    <xdr:sp macro="" textlink="">
      <xdr:nvSpPr>
        <xdr:cNvPr id="36" name="正方形/長方形 35">
          <a:extLst>
            <a:ext uri="{FF2B5EF4-FFF2-40B4-BE49-F238E27FC236}">
              <a16:creationId xmlns:a16="http://schemas.microsoft.com/office/drawing/2014/main" id="{00000000-0008-0000-0F00-000024000000}"/>
            </a:ext>
          </a:extLst>
        </xdr:cNvPr>
        <xdr:cNvSpPr/>
      </xdr:nvSpPr>
      <xdr:spPr>
        <a:xfrm>
          <a:off x="1905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29</xdr:row>
      <xdr:rowOff>82550</xdr:rowOff>
    </xdr:from>
    <xdr:to>
      <xdr:col>18</xdr:col>
      <xdr:colOff>0</xdr:colOff>
      <xdr:row>30</xdr:row>
      <xdr:rowOff>165100</xdr:rowOff>
    </xdr:to>
    <xdr:sp macro="" textlink="">
      <xdr:nvSpPr>
        <xdr:cNvPr id="37" name="正方形/長方形 36">
          <a:extLst>
            <a:ext uri="{FF2B5EF4-FFF2-40B4-BE49-F238E27FC236}">
              <a16:creationId xmlns:a16="http://schemas.microsoft.com/office/drawing/2014/main" id="{00000000-0008-0000-0F00-000025000000}"/>
            </a:ext>
          </a:extLst>
        </xdr:cNvPr>
        <xdr:cNvSpPr/>
      </xdr:nvSpPr>
      <xdr:spPr>
        <a:xfrm>
          <a:off x="1905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28</xdr:row>
      <xdr:rowOff>50800</xdr:rowOff>
    </xdr:from>
    <xdr:to>
      <xdr:col>24</xdr:col>
      <xdr:colOff>0</xdr:colOff>
      <xdr:row>29</xdr:row>
      <xdr:rowOff>133350</xdr:rowOff>
    </xdr:to>
    <xdr:sp macro="" textlink="">
      <xdr:nvSpPr>
        <xdr:cNvPr id="38" name="正方形/長方形 37">
          <a:extLst>
            <a:ext uri="{FF2B5EF4-FFF2-40B4-BE49-F238E27FC236}">
              <a16:creationId xmlns:a16="http://schemas.microsoft.com/office/drawing/2014/main" id="{00000000-0008-0000-0F00-000026000000}"/>
            </a:ext>
          </a:extLst>
        </xdr:cNvPr>
        <xdr:cNvSpPr/>
      </xdr:nvSpPr>
      <xdr:spPr>
        <a:xfrm>
          <a:off x="3048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16</xdr:col>
      <xdr:colOff>0</xdr:colOff>
      <xdr:row>29</xdr:row>
      <xdr:rowOff>82550</xdr:rowOff>
    </xdr:from>
    <xdr:to>
      <xdr:col>24</xdr:col>
      <xdr:colOff>0</xdr:colOff>
      <xdr:row>30</xdr:row>
      <xdr:rowOff>165100</xdr:rowOff>
    </xdr:to>
    <xdr:sp macro="" textlink="">
      <xdr:nvSpPr>
        <xdr:cNvPr id="39" name="正方形/長方形 38">
          <a:extLst>
            <a:ext uri="{FF2B5EF4-FFF2-40B4-BE49-F238E27FC236}">
              <a16:creationId xmlns:a16="http://schemas.microsoft.com/office/drawing/2014/main" id="{00000000-0008-0000-0F00-000027000000}"/>
            </a:ext>
          </a:extLst>
        </xdr:cNvPr>
        <xdr:cNvSpPr/>
      </xdr:nvSpPr>
      <xdr:spPr>
        <a:xfrm>
          <a:off x="3048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00000000-0008-0000-0F00-000028000000}"/>
            </a:ext>
          </a:extLst>
        </xdr:cNvPr>
        <xdr:cNvSpPr/>
      </xdr:nvSpPr>
      <xdr:spPr>
        <a:xfrm>
          <a:off x="762000" y="533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34</xdr:col>
      <xdr:colOff>127000</xdr:colOff>
      <xdr:row>24</xdr:row>
      <xdr:rowOff>76200</xdr:rowOff>
    </xdr:from>
    <xdr:to>
      <xdr:col>59</xdr:col>
      <xdr:colOff>88900</xdr:colOff>
      <xdr:row>28</xdr:row>
      <xdr:rowOff>25400</xdr:rowOff>
    </xdr:to>
    <xdr:sp macro="" textlink="">
      <xdr:nvSpPr>
        <xdr:cNvPr id="41" name="正方形/長方形 40">
          <a:extLst>
            <a:ext uri="{FF2B5EF4-FFF2-40B4-BE49-F238E27FC236}">
              <a16:creationId xmlns:a16="http://schemas.microsoft.com/office/drawing/2014/main" id="{00000000-0008-0000-0F00-000029000000}"/>
            </a:ext>
          </a:extLst>
        </xdr:cNvPr>
        <xdr:cNvSpPr/>
      </xdr:nvSpPr>
      <xdr:spPr>
        <a:xfrm>
          <a:off x="6604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28</xdr:row>
      <xdr:rowOff>50800</xdr:rowOff>
    </xdr:from>
    <xdr:to>
      <xdr:col>43</xdr:col>
      <xdr:colOff>63500</xdr:colOff>
      <xdr:row>29</xdr:row>
      <xdr:rowOff>133350</xdr:rowOff>
    </xdr:to>
    <xdr:sp macro="" textlink="">
      <xdr:nvSpPr>
        <xdr:cNvPr id="42" name="正方形/長方形 41">
          <a:extLst>
            <a:ext uri="{FF2B5EF4-FFF2-40B4-BE49-F238E27FC236}">
              <a16:creationId xmlns:a16="http://schemas.microsoft.com/office/drawing/2014/main" id="{00000000-0008-0000-0F00-00002A000000}"/>
            </a:ext>
          </a:extLst>
        </xdr:cNvPr>
        <xdr:cNvSpPr/>
      </xdr:nvSpPr>
      <xdr:spPr>
        <a:xfrm>
          <a:off x="6731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29</xdr:row>
      <xdr:rowOff>82550</xdr:rowOff>
    </xdr:from>
    <xdr:to>
      <xdr:col>43</xdr:col>
      <xdr:colOff>63500</xdr:colOff>
      <xdr:row>30</xdr:row>
      <xdr:rowOff>165100</xdr:rowOff>
    </xdr:to>
    <xdr:sp macro="" textlink="">
      <xdr:nvSpPr>
        <xdr:cNvPr id="43" name="正方形/長方形 42">
          <a:extLst>
            <a:ext uri="{FF2B5EF4-FFF2-40B4-BE49-F238E27FC236}">
              <a16:creationId xmlns:a16="http://schemas.microsoft.com/office/drawing/2014/main" id="{00000000-0008-0000-0F00-00002B000000}"/>
            </a:ext>
          </a:extLst>
        </xdr:cNvPr>
        <xdr:cNvSpPr/>
      </xdr:nvSpPr>
      <xdr:spPr>
        <a:xfrm>
          <a:off x="6731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28</xdr:row>
      <xdr:rowOff>50800</xdr:rowOff>
    </xdr:from>
    <xdr:to>
      <xdr:col>48</xdr:col>
      <xdr:colOff>127000</xdr:colOff>
      <xdr:row>29</xdr:row>
      <xdr:rowOff>133350</xdr:rowOff>
    </xdr:to>
    <xdr:sp macro="" textlink="">
      <xdr:nvSpPr>
        <xdr:cNvPr id="44" name="正方形/長方形 43">
          <a:extLst>
            <a:ext uri="{FF2B5EF4-FFF2-40B4-BE49-F238E27FC236}">
              <a16:creationId xmlns:a16="http://schemas.microsoft.com/office/drawing/2014/main" id="{00000000-0008-0000-0F00-00002C000000}"/>
            </a:ext>
          </a:extLst>
        </xdr:cNvPr>
        <xdr:cNvSpPr/>
      </xdr:nvSpPr>
      <xdr:spPr>
        <a:xfrm>
          <a:off x="7747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29</xdr:row>
      <xdr:rowOff>82550</xdr:rowOff>
    </xdr:from>
    <xdr:to>
      <xdr:col>48</xdr:col>
      <xdr:colOff>127000</xdr:colOff>
      <xdr:row>30</xdr:row>
      <xdr:rowOff>165100</xdr:rowOff>
    </xdr:to>
    <xdr:sp macro="" textlink="">
      <xdr:nvSpPr>
        <xdr:cNvPr id="45" name="正方形/長方形 44">
          <a:extLst>
            <a:ext uri="{FF2B5EF4-FFF2-40B4-BE49-F238E27FC236}">
              <a16:creationId xmlns:a16="http://schemas.microsoft.com/office/drawing/2014/main" id="{00000000-0008-0000-0F00-00002D000000}"/>
            </a:ext>
          </a:extLst>
        </xdr:cNvPr>
        <xdr:cNvSpPr/>
      </xdr:nvSpPr>
      <xdr:spPr>
        <a:xfrm>
          <a:off x="7747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28</xdr:row>
      <xdr:rowOff>50800</xdr:rowOff>
    </xdr:from>
    <xdr:to>
      <xdr:col>54</xdr:col>
      <xdr:colOff>127000</xdr:colOff>
      <xdr:row>29</xdr:row>
      <xdr:rowOff>133350</xdr:rowOff>
    </xdr:to>
    <xdr:sp macro="" textlink="">
      <xdr:nvSpPr>
        <xdr:cNvPr id="46" name="正方形/長方形 45">
          <a:extLst>
            <a:ext uri="{FF2B5EF4-FFF2-40B4-BE49-F238E27FC236}">
              <a16:creationId xmlns:a16="http://schemas.microsoft.com/office/drawing/2014/main" id="{00000000-0008-0000-0F00-00002E000000}"/>
            </a:ext>
          </a:extLst>
        </xdr:cNvPr>
        <xdr:cNvSpPr/>
      </xdr:nvSpPr>
      <xdr:spPr>
        <a:xfrm>
          <a:off x="8890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46</xdr:col>
      <xdr:colOff>127000</xdr:colOff>
      <xdr:row>29</xdr:row>
      <xdr:rowOff>82550</xdr:rowOff>
    </xdr:from>
    <xdr:to>
      <xdr:col>54</xdr:col>
      <xdr:colOff>127000</xdr:colOff>
      <xdr:row>30</xdr:row>
      <xdr:rowOff>165100</xdr:rowOff>
    </xdr:to>
    <xdr:sp macro="" textlink="">
      <xdr:nvSpPr>
        <xdr:cNvPr id="47" name="正方形/長方形 46">
          <a:extLst>
            <a:ext uri="{FF2B5EF4-FFF2-40B4-BE49-F238E27FC236}">
              <a16:creationId xmlns:a16="http://schemas.microsoft.com/office/drawing/2014/main" id="{00000000-0008-0000-0F00-00002F000000}"/>
            </a:ext>
          </a:extLst>
        </xdr:cNvPr>
        <xdr:cNvSpPr/>
      </xdr:nvSpPr>
      <xdr:spPr>
        <a:xfrm>
          <a:off x="8890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0.041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48" name="正方形/長方形 47">
          <a:extLst>
            <a:ext uri="{FF2B5EF4-FFF2-40B4-BE49-F238E27FC236}">
              <a16:creationId xmlns:a16="http://schemas.microsoft.com/office/drawing/2014/main" id="{00000000-0008-0000-0F00-000030000000}"/>
            </a:ext>
          </a:extLst>
        </xdr:cNvPr>
        <xdr:cNvSpPr/>
      </xdr:nvSpPr>
      <xdr:spPr>
        <a:xfrm>
          <a:off x="6604000" y="533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4</xdr:col>
      <xdr:colOff>0</xdr:colOff>
      <xdr:row>46</xdr:row>
      <xdr:rowOff>114300</xdr:rowOff>
    </xdr:from>
    <xdr:to>
      <xdr:col>28</xdr:col>
      <xdr:colOff>152400</xdr:colOff>
      <xdr:row>50</xdr:row>
      <xdr:rowOff>63500</xdr:rowOff>
    </xdr:to>
    <xdr:sp macro="" textlink="">
      <xdr:nvSpPr>
        <xdr:cNvPr id="49" name="正方形/長方形 48">
          <a:extLst>
            <a:ext uri="{FF2B5EF4-FFF2-40B4-BE49-F238E27FC236}">
              <a16:creationId xmlns:a16="http://schemas.microsoft.com/office/drawing/2014/main" id="{00000000-0008-0000-0F00-000031000000}"/>
            </a:ext>
          </a:extLst>
        </xdr:cNvPr>
        <xdr:cNvSpPr/>
      </xdr:nvSpPr>
      <xdr:spPr>
        <a:xfrm>
          <a:off x="762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50</xdr:row>
      <xdr:rowOff>88900</xdr:rowOff>
    </xdr:from>
    <xdr:to>
      <xdr:col>12</xdr:col>
      <xdr:colOff>127000</xdr:colOff>
      <xdr:row>52</xdr:row>
      <xdr:rowOff>0</xdr:rowOff>
    </xdr:to>
    <xdr:sp macro="" textlink="">
      <xdr:nvSpPr>
        <xdr:cNvPr id="50" name="正方形/長方形 49">
          <a:extLst>
            <a:ext uri="{FF2B5EF4-FFF2-40B4-BE49-F238E27FC236}">
              <a16:creationId xmlns:a16="http://schemas.microsoft.com/office/drawing/2014/main" id="{00000000-0008-0000-0F00-000032000000}"/>
            </a:ext>
          </a:extLst>
        </xdr:cNvPr>
        <xdr:cNvSpPr/>
      </xdr:nvSpPr>
      <xdr:spPr>
        <a:xfrm>
          <a:off x="889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51</xdr:row>
      <xdr:rowOff>120650</xdr:rowOff>
    </xdr:from>
    <xdr:to>
      <xdr:col>12</xdr:col>
      <xdr:colOff>127000</xdr:colOff>
      <xdr:row>53</xdr:row>
      <xdr:rowOff>31750</xdr:rowOff>
    </xdr:to>
    <xdr:sp macro="" textlink="">
      <xdr:nvSpPr>
        <xdr:cNvPr id="51" name="正方形/長方形 50">
          <a:extLst>
            <a:ext uri="{FF2B5EF4-FFF2-40B4-BE49-F238E27FC236}">
              <a16:creationId xmlns:a16="http://schemas.microsoft.com/office/drawing/2014/main" id="{00000000-0008-0000-0F00-000033000000}"/>
            </a:ext>
          </a:extLst>
        </xdr:cNvPr>
        <xdr:cNvSpPr/>
      </xdr:nvSpPr>
      <xdr:spPr>
        <a:xfrm>
          <a:off x="889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108/135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50</xdr:row>
      <xdr:rowOff>88900</xdr:rowOff>
    </xdr:from>
    <xdr:to>
      <xdr:col>18</xdr:col>
      <xdr:colOff>0</xdr:colOff>
      <xdr:row>52</xdr:row>
      <xdr:rowOff>0</xdr:rowOff>
    </xdr:to>
    <xdr:sp macro="" textlink="">
      <xdr:nvSpPr>
        <xdr:cNvPr id="52" name="正方形/長方形 51">
          <a:extLst>
            <a:ext uri="{FF2B5EF4-FFF2-40B4-BE49-F238E27FC236}">
              <a16:creationId xmlns:a16="http://schemas.microsoft.com/office/drawing/2014/main" id="{00000000-0008-0000-0F00-000034000000}"/>
            </a:ext>
          </a:extLst>
        </xdr:cNvPr>
        <xdr:cNvSpPr/>
      </xdr:nvSpPr>
      <xdr:spPr>
        <a:xfrm>
          <a:off x="1905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51</xdr:row>
      <xdr:rowOff>120650</xdr:rowOff>
    </xdr:from>
    <xdr:to>
      <xdr:col>18</xdr:col>
      <xdr:colOff>0</xdr:colOff>
      <xdr:row>53</xdr:row>
      <xdr:rowOff>31750</xdr:rowOff>
    </xdr:to>
    <xdr:sp macro="" textlink="">
      <xdr:nvSpPr>
        <xdr:cNvPr id="53" name="正方形/長方形 52">
          <a:extLst>
            <a:ext uri="{FF2B5EF4-FFF2-40B4-BE49-F238E27FC236}">
              <a16:creationId xmlns:a16="http://schemas.microsoft.com/office/drawing/2014/main" id="{00000000-0008-0000-0F00-000035000000}"/>
            </a:ext>
          </a:extLst>
        </xdr:cNvPr>
        <xdr:cNvSpPr/>
      </xdr:nvSpPr>
      <xdr:spPr>
        <a:xfrm>
          <a:off x="1905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50</xdr:row>
      <xdr:rowOff>88900</xdr:rowOff>
    </xdr:from>
    <xdr:to>
      <xdr:col>24</xdr:col>
      <xdr:colOff>0</xdr:colOff>
      <xdr:row>52</xdr:row>
      <xdr:rowOff>0</xdr:rowOff>
    </xdr:to>
    <xdr:sp macro="" textlink="">
      <xdr:nvSpPr>
        <xdr:cNvPr id="54" name="正方形/長方形 53">
          <a:extLst>
            <a:ext uri="{FF2B5EF4-FFF2-40B4-BE49-F238E27FC236}">
              <a16:creationId xmlns:a16="http://schemas.microsoft.com/office/drawing/2014/main" id="{00000000-0008-0000-0F00-000036000000}"/>
            </a:ext>
          </a:extLst>
        </xdr:cNvPr>
        <xdr:cNvSpPr/>
      </xdr:nvSpPr>
      <xdr:spPr>
        <a:xfrm>
          <a:off x="3048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16</xdr:col>
      <xdr:colOff>0</xdr:colOff>
      <xdr:row>51</xdr:row>
      <xdr:rowOff>120650</xdr:rowOff>
    </xdr:from>
    <xdr:to>
      <xdr:col>24</xdr:col>
      <xdr:colOff>0</xdr:colOff>
      <xdr:row>53</xdr:row>
      <xdr:rowOff>31750</xdr:rowOff>
    </xdr:to>
    <xdr:sp macro="" textlink="">
      <xdr:nvSpPr>
        <xdr:cNvPr id="55" name="正方形/長方形 54">
          <a:extLst>
            <a:ext uri="{FF2B5EF4-FFF2-40B4-BE49-F238E27FC236}">
              <a16:creationId xmlns:a16="http://schemas.microsoft.com/office/drawing/2014/main" id="{00000000-0008-0000-0F00-000037000000}"/>
            </a:ext>
          </a:extLst>
        </xdr:cNvPr>
        <xdr:cNvSpPr/>
      </xdr:nvSpPr>
      <xdr:spPr>
        <a:xfrm>
          <a:off x="3048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65.4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56" name="正方形/長方形 55">
          <a:extLst>
            <a:ext uri="{FF2B5EF4-FFF2-40B4-BE49-F238E27FC236}">
              <a16:creationId xmlns:a16="http://schemas.microsoft.com/office/drawing/2014/main" id="{00000000-0008-0000-0F00-000038000000}"/>
            </a:ext>
          </a:extLst>
        </xdr:cNvPr>
        <xdr:cNvSpPr/>
      </xdr:nvSpPr>
      <xdr:spPr>
        <a:xfrm>
          <a:off x="762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57" name="テキスト ボックス 56">
          <a:extLst>
            <a:ext uri="{FF2B5EF4-FFF2-40B4-BE49-F238E27FC236}">
              <a16:creationId xmlns:a16="http://schemas.microsoft.com/office/drawing/2014/main" id="{00000000-0008-0000-0F00-000039000000}"/>
            </a:ext>
          </a:extLst>
        </xdr:cNvPr>
        <xdr:cNvSpPr txBox="1"/>
      </xdr:nvSpPr>
      <xdr:spPr>
        <a:xfrm>
          <a:off x="723900" y="895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58" name="直線コネクタ 57">
          <a:extLst>
            <a:ext uri="{FF2B5EF4-FFF2-40B4-BE49-F238E27FC236}">
              <a16:creationId xmlns:a16="http://schemas.microsoft.com/office/drawing/2014/main" id="{00000000-0008-0000-0F00-00003A000000}"/>
            </a:ext>
          </a:extLst>
        </xdr:cNvPr>
        <xdr:cNvCxnSpPr/>
      </xdr:nvCxnSpPr>
      <xdr:spPr>
        <a:xfrm>
          <a:off x="762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59" name="テキスト ボックス 58">
          <a:extLst>
            <a:ext uri="{FF2B5EF4-FFF2-40B4-BE49-F238E27FC236}">
              <a16:creationId xmlns:a16="http://schemas.microsoft.com/office/drawing/2014/main" id="{00000000-0008-0000-0F00-00003B000000}"/>
            </a:ext>
          </a:extLst>
        </xdr:cNvPr>
        <xdr:cNvSpPr txBox="1"/>
      </xdr:nvSpPr>
      <xdr:spPr>
        <a:xfrm>
          <a:off x="294821" y="1128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130628</xdr:rowOff>
    </xdr:from>
    <xdr:to>
      <xdr:col>28</xdr:col>
      <xdr:colOff>114300</xdr:colOff>
      <xdr:row>64</xdr:row>
      <xdr:rowOff>130628</xdr:rowOff>
    </xdr:to>
    <xdr:cxnSp macro="">
      <xdr:nvCxnSpPr>
        <xdr:cNvPr id="60" name="直線コネクタ 59">
          <a:extLst>
            <a:ext uri="{FF2B5EF4-FFF2-40B4-BE49-F238E27FC236}">
              <a16:creationId xmlns:a16="http://schemas.microsoft.com/office/drawing/2014/main" id="{00000000-0008-0000-0F00-00003C000000}"/>
            </a:ext>
          </a:extLst>
        </xdr:cNvPr>
        <xdr:cNvCxnSpPr/>
      </xdr:nvCxnSpPr>
      <xdr:spPr>
        <a:xfrm>
          <a:off x="762000" y="11103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63</xdr:row>
      <xdr:rowOff>159855</xdr:rowOff>
    </xdr:from>
    <xdr:ext cx="467179" cy="259045"/>
    <xdr:sp macro="" textlink="">
      <xdr:nvSpPr>
        <xdr:cNvPr id="61" name="テキスト ボックス 60">
          <a:extLst>
            <a:ext uri="{FF2B5EF4-FFF2-40B4-BE49-F238E27FC236}">
              <a16:creationId xmlns:a16="http://schemas.microsoft.com/office/drawing/2014/main" id="{00000000-0008-0000-0F00-00003D000000}"/>
            </a:ext>
          </a:extLst>
        </xdr:cNvPr>
        <xdr:cNvSpPr txBox="1"/>
      </xdr:nvSpPr>
      <xdr:spPr>
        <a:xfrm>
          <a:off x="294821" y="109612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146957</xdr:rowOff>
    </xdr:from>
    <xdr:to>
      <xdr:col>28</xdr:col>
      <xdr:colOff>114300</xdr:colOff>
      <xdr:row>62</xdr:row>
      <xdr:rowOff>146957</xdr:rowOff>
    </xdr:to>
    <xdr:cxnSp macro="">
      <xdr:nvCxnSpPr>
        <xdr:cNvPr id="62" name="直線コネクタ 61">
          <a:extLst>
            <a:ext uri="{FF2B5EF4-FFF2-40B4-BE49-F238E27FC236}">
              <a16:creationId xmlns:a16="http://schemas.microsoft.com/office/drawing/2014/main" id="{00000000-0008-0000-0F00-00003E000000}"/>
            </a:ext>
          </a:extLst>
        </xdr:cNvPr>
        <xdr:cNvCxnSpPr/>
      </xdr:nvCxnSpPr>
      <xdr:spPr>
        <a:xfrm>
          <a:off x="762000" y="1077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62</xdr:row>
      <xdr:rowOff>4734</xdr:rowOff>
    </xdr:from>
    <xdr:ext cx="403059" cy="259045"/>
    <xdr:sp macro="" textlink="">
      <xdr:nvSpPr>
        <xdr:cNvPr id="63" name="テキスト ボックス 62">
          <a:extLst>
            <a:ext uri="{FF2B5EF4-FFF2-40B4-BE49-F238E27FC236}">
              <a16:creationId xmlns:a16="http://schemas.microsoft.com/office/drawing/2014/main" id="{00000000-0008-0000-0F00-00003F000000}"/>
            </a:ext>
          </a:extLst>
        </xdr:cNvPr>
        <xdr:cNvSpPr txBox="1"/>
      </xdr:nvSpPr>
      <xdr:spPr>
        <a:xfrm>
          <a:off x="358941" y="1063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163285</xdr:rowOff>
    </xdr:from>
    <xdr:to>
      <xdr:col>28</xdr:col>
      <xdr:colOff>114300</xdr:colOff>
      <xdr:row>60</xdr:row>
      <xdr:rowOff>163285</xdr:rowOff>
    </xdr:to>
    <xdr:cxnSp macro="">
      <xdr:nvCxnSpPr>
        <xdr:cNvPr id="64" name="直線コネクタ 63">
          <a:extLst>
            <a:ext uri="{FF2B5EF4-FFF2-40B4-BE49-F238E27FC236}">
              <a16:creationId xmlns:a16="http://schemas.microsoft.com/office/drawing/2014/main" id="{00000000-0008-0000-0F00-000040000000}"/>
            </a:ext>
          </a:extLst>
        </xdr:cNvPr>
        <xdr:cNvCxnSpPr/>
      </xdr:nvCxnSpPr>
      <xdr:spPr>
        <a:xfrm>
          <a:off x="762000" y="1045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21062</xdr:rowOff>
    </xdr:from>
    <xdr:ext cx="403059" cy="259045"/>
    <xdr:sp macro="" textlink="">
      <xdr:nvSpPr>
        <xdr:cNvPr id="65" name="テキスト ボックス 64">
          <a:extLst>
            <a:ext uri="{FF2B5EF4-FFF2-40B4-BE49-F238E27FC236}">
              <a16:creationId xmlns:a16="http://schemas.microsoft.com/office/drawing/2014/main" id="{00000000-0008-0000-0F00-000041000000}"/>
            </a:ext>
          </a:extLst>
        </xdr:cNvPr>
        <xdr:cNvSpPr txBox="1"/>
      </xdr:nvSpPr>
      <xdr:spPr>
        <a:xfrm>
          <a:off x="358941" y="103080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8165</xdr:rowOff>
    </xdr:from>
    <xdr:to>
      <xdr:col>28</xdr:col>
      <xdr:colOff>114300</xdr:colOff>
      <xdr:row>59</xdr:row>
      <xdr:rowOff>8165</xdr:rowOff>
    </xdr:to>
    <xdr:cxnSp macro="">
      <xdr:nvCxnSpPr>
        <xdr:cNvPr id="66" name="直線コネクタ 65">
          <a:extLst>
            <a:ext uri="{FF2B5EF4-FFF2-40B4-BE49-F238E27FC236}">
              <a16:creationId xmlns:a16="http://schemas.microsoft.com/office/drawing/2014/main" id="{00000000-0008-0000-0F00-000042000000}"/>
            </a:ext>
          </a:extLst>
        </xdr:cNvPr>
        <xdr:cNvCxnSpPr/>
      </xdr:nvCxnSpPr>
      <xdr:spPr>
        <a:xfrm>
          <a:off x="762000" y="1012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58</xdr:row>
      <xdr:rowOff>37392</xdr:rowOff>
    </xdr:from>
    <xdr:ext cx="403059" cy="259045"/>
    <xdr:sp macro="" textlink="">
      <xdr:nvSpPr>
        <xdr:cNvPr id="67" name="テキスト ボックス 66">
          <a:extLst>
            <a:ext uri="{FF2B5EF4-FFF2-40B4-BE49-F238E27FC236}">
              <a16:creationId xmlns:a16="http://schemas.microsoft.com/office/drawing/2014/main" id="{00000000-0008-0000-0F00-000043000000}"/>
            </a:ext>
          </a:extLst>
        </xdr:cNvPr>
        <xdr:cNvSpPr txBox="1"/>
      </xdr:nvSpPr>
      <xdr:spPr>
        <a:xfrm>
          <a:off x="358941" y="998149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24493</xdr:rowOff>
    </xdr:from>
    <xdr:to>
      <xdr:col>28</xdr:col>
      <xdr:colOff>114300</xdr:colOff>
      <xdr:row>57</xdr:row>
      <xdr:rowOff>24493</xdr:rowOff>
    </xdr:to>
    <xdr:cxnSp macro="">
      <xdr:nvCxnSpPr>
        <xdr:cNvPr id="68" name="直線コネクタ 67">
          <a:extLst>
            <a:ext uri="{FF2B5EF4-FFF2-40B4-BE49-F238E27FC236}">
              <a16:creationId xmlns:a16="http://schemas.microsoft.com/office/drawing/2014/main" id="{00000000-0008-0000-0F00-000044000000}"/>
            </a:ext>
          </a:extLst>
        </xdr:cNvPr>
        <xdr:cNvCxnSpPr/>
      </xdr:nvCxnSpPr>
      <xdr:spPr>
        <a:xfrm>
          <a:off x="762000" y="979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53720</xdr:rowOff>
    </xdr:from>
    <xdr:ext cx="403059" cy="259045"/>
    <xdr:sp macro="" textlink="">
      <xdr:nvSpPr>
        <xdr:cNvPr id="69" name="テキスト ボックス 68">
          <a:extLst>
            <a:ext uri="{FF2B5EF4-FFF2-40B4-BE49-F238E27FC236}">
              <a16:creationId xmlns:a16="http://schemas.microsoft.com/office/drawing/2014/main" id="{00000000-0008-0000-0F00-000045000000}"/>
            </a:ext>
          </a:extLst>
        </xdr:cNvPr>
        <xdr:cNvSpPr txBox="1"/>
      </xdr:nvSpPr>
      <xdr:spPr>
        <a:xfrm>
          <a:off x="358941" y="965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40822</xdr:rowOff>
    </xdr:from>
    <xdr:to>
      <xdr:col>28</xdr:col>
      <xdr:colOff>114300</xdr:colOff>
      <xdr:row>55</xdr:row>
      <xdr:rowOff>40822</xdr:rowOff>
    </xdr:to>
    <xdr:cxnSp macro="">
      <xdr:nvCxnSpPr>
        <xdr:cNvPr id="70" name="直線コネクタ 69">
          <a:extLst>
            <a:ext uri="{FF2B5EF4-FFF2-40B4-BE49-F238E27FC236}">
              <a16:creationId xmlns:a16="http://schemas.microsoft.com/office/drawing/2014/main" id="{00000000-0008-0000-0F00-000046000000}"/>
            </a:ext>
          </a:extLst>
        </xdr:cNvPr>
        <xdr:cNvCxnSpPr/>
      </xdr:nvCxnSpPr>
      <xdr:spPr>
        <a:xfrm>
          <a:off x="762000" y="947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54</xdr:row>
      <xdr:rowOff>70049</xdr:rowOff>
    </xdr:from>
    <xdr:ext cx="338939" cy="259045"/>
    <xdr:sp macro="" textlink="">
      <xdr:nvSpPr>
        <xdr:cNvPr id="71" name="テキスト ボックス 70">
          <a:extLst>
            <a:ext uri="{FF2B5EF4-FFF2-40B4-BE49-F238E27FC236}">
              <a16:creationId xmlns:a16="http://schemas.microsoft.com/office/drawing/2014/main" id="{00000000-0008-0000-0F00-000047000000}"/>
            </a:ext>
          </a:extLst>
        </xdr:cNvPr>
        <xdr:cNvSpPr txBox="1"/>
      </xdr:nvSpPr>
      <xdr:spPr>
        <a:xfrm>
          <a:off x="423061" y="9328349"/>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72" name="直線コネクタ 71">
          <a:extLst>
            <a:ext uri="{FF2B5EF4-FFF2-40B4-BE49-F238E27FC236}">
              <a16:creationId xmlns:a16="http://schemas.microsoft.com/office/drawing/2014/main" id="{00000000-0008-0000-0F00-000048000000}"/>
            </a:ext>
          </a:extLst>
        </xdr:cNvPr>
        <xdr:cNvCxnSpPr/>
      </xdr:nvCxnSpPr>
      <xdr:spPr>
        <a:xfrm>
          <a:off x="762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53</xdr:row>
      <xdr:rowOff>57150</xdr:rowOff>
    </xdr:from>
    <xdr:to>
      <xdr:col>28</xdr:col>
      <xdr:colOff>152400</xdr:colOff>
      <xdr:row>66</xdr:row>
      <xdr:rowOff>114300</xdr:rowOff>
    </xdr:to>
    <xdr:sp macro="" textlink="">
      <xdr:nvSpPr>
        <xdr:cNvPr id="73" name="【体育館・プール】&#10;有形固定資産減価償却率グラフ枠">
          <a:extLst>
            <a:ext uri="{FF2B5EF4-FFF2-40B4-BE49-F238E27FC236}">
              <a16:creationId xmlns:a16="http://schemas.microsoft.com/office/drawing/2014/main" id="{00000000-0008-0000-0F00-000049000000}"/>
            </a:ext>
          </a:extLst>
        </xdr:cNvPr>
        <xdr:cNvSpPr/>
      </xdr:nvSpPr>
      <xdr:spPr>
        <a:xfrm>
          <a:off x="762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56</xdr:row>
      <xdr:rowOff>86541</xdr:rowOff>
    </xdr:from>
    <xdr:to>
      <xdr:col>24</xdr:col>
      <xdr:colOff>62865</xdr:colOff>
      <xdr:row>64</xdr:row>
      <xdr:rowOff>130628</xdr:rowOff>
    </xdr:to>
    <xdr:cxnSp macro="">
      <xdr:nvCxnSpPr>
        <xdr:cNvPr id="74" name="直線コネクタ 73">
          <a:extLst>
            <a:ext uri="{FF2B5EF4-FFF2-40B4-BE49-F238E27FC236}">
              <a16:creationId xmlns:a16="http://schemas.microsoft.com/office/drawing/2014/main" id="{00000000-0008-0000-0F00-00004A000000}"/>
            </a:ext>
          </a:extLst>
        </xdr:cNvPr>
        <xdr:cNvCxnSpPr/>
      </xdr:nvCxnSpPr>
      <xdr:spPr>
        <a:xfrm flipV="1">
          <a:off x="4634865" y="9687741"/>
          <a:ext cx="0" cy="141568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64</xdr:row>
      <xdr:rowOff>134455</xdr:rowOff>
    </xdr:from>
    <xdr:ext cx="469744" cy="259045"/>
    <xdr:sp macro="" textlink="">
      <xdr:nvSpPr>
        <xdr:cNvPr id="75" name="【体育館・プール】&#10;有形固定資産減価償却率最小値テキスト">
          <a:extLst>
            <a:ext uri="{FF2B5EF4-FFF2-40B4-BE49-F238E27FC236}">
              <a16:creationId xmlns:a16="http://schemas.microsoft.com/office/drawing/2014/main" id="{00000000-0008-0000-0F00-00004B000000}"/>
            </a:ext>
          </a:extLst>
        </xdr:cNvPr>
        <xdr:cNvSpPr txBox="1"/>
      </xdr:nvSpPr>
      <xdr:spPr>
        <a:xfrm>
          <a:off x="4673600" y="111072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64</xdr:row>
      <xdr:rowOff>130628</xdr:rowOff>
    </xdr:from>
    <xdr:to>
      <xdr:col>24</xdr:col>
      <xdr:colOff>152400</xdr:colOff>
      <xdr:row>64</xdr:row>
      <xdr:rowOff>130628</xdr:rowOff>
    </xdr:to>
    <xdr:cxnSp macro="">
      <xdr:nvCxnSpPr>
        <xdr:cNvPr id="76" name="直線コネクタ 75">
          <a:extLst>
            <a:ext uri="{FF2B5EF4-FFF2-40B4-BE49-F238E27FC236}">
              <a16:creationId xmlns:a16="http://schemas.microsoft.com/office/drawing/2014/main" id="{00000000-0008-0000-0F00-00004C000000}"/>
            </a:ext>
          </a:extLst>
        </xdr:cNvPr>
        <xdr:cNvCxnSpPr/>
      </xdr:nvCxnSpPr>
      <xdr:spPr>
        <a:xfrm>
          <a:off x="4546600" y="111034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55</xdr:row>
      <xdr:rowOff>33218</xdr:rowOff>
    </xdr:from>
    <xdr:ext cx="405111" cy="259045"/>
    <xdr:sp macro="" textlink="">
      <xdr:nvSpPr>
        <xdr:cNvPr id="77" name="【体育館・プール】&#10;有形固定資産減価償却率最大値テキスト">
          <a:extLst>
            <a:ext uri="{FF2B5EF4-FFF2-40B4-BE49-F238E27FC236}">
              <a16:creationId xmlns:a16="http://schemas.microsoft.com/office/drawing/2014/main" id="{00000000-0008-0000-0F00-00004D000000}"/>
            </a:ext>
          </a:extLst>
        </xdr:cNvPr>
        <xdr:cNvSpPr txBox="1"/>
      </xdr:nvSpPr>
      <xdr:spPr>
        <a:xfrm>
          <a:off x="4673600" y="946296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56</xdr:row>
      <xdr:rowOff>86541</xdr:rowOff>
    </xdr:from>
    <xdr:to>
      <xdr:col>24</xdr:col>
      <xdr:colOff>152400</xdr:colOff>
      <xdr:row>56</xdr:row>
      <xdr:rowOff>86541</xdr:rowOff>
    </xdr:to>
    <xdr:cxnSp macro="">
      <xdr:nvCxnSpPr>
        <xdr:cNvPr id="78" name="直線コネクタ 77">
          <a:extLst>
            <a:ext uri="{FF2B5EF4-FFF2-40B4-BE49-F238E27FC236}">
              <a16:creationId xmlns:a16="http://schemas.microsoft.com/office/drawing/2014/main" id="{00000000-0008-0000-0F00-00004E000000}"/>
            </a:ext>
          </a:extLst>
        </xdr:cNvPr>
        <xdr:cNvCxnSpPr/>
      </xdr:nvCxnSpPr>
      <xdr:spPr>
        <a:xfrm>
          <a:off x="4546600" y="968774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60</xdr:row>
      <xdr:rowOff>122300</xdr:rowOff>
    </xdr:from>
    <xdr:ext cx="405111" cy="259045"/>
    <xdr:sp macro="" textlink="">
      <xdr:nvSpPr>
        <xdr:cNvPr id="79" name="【体育館・プール】&#10;有形固定資産減価償却率平均値テキスト">
          <a:extLst>
            <a:ext uri="{FF2B5EF4-FFF2-40B4-BE49-F238E27FC236}">
              <a16:creationId xmlns:a16="http://schemas.microsoft.com/office/drawing/2014/main" id="{00000000-0008-0000-0F00-00004F000000}"/>
            </a:ext>
          </a:extLst>
        </xdr:cNvPr>
        <xdr:cNvSpPr txBox="1"/>
      </xdr:nvSpPr>
      <xdr:spPr>
        <a:xfrm>
          <a:off x="4673600" y="1040930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61</xdr:row>
      <xdr:rowOff>99423</xdr:rowOff>
    </xdr:from>
    <xdr:to>
      <xdr:col>24</xdr:col>
      <xdr:colOff>114300</xdr:colOff>
      <xdr:row>62</xdr:row>
      <xdr:rowOff>29573</xdr:rowOff>
    </xdr:to>
    <xdr:sp macro="" textlink="">
      <xdr:nvSpPr>
        <xdr:cNvPr id="80" name="フローチャート: 判断 79">
          <a:extLst>
            <a:ext uri="{FF2B5EF4-FFF2-40B4-BE49-F238E27FC236}">
              <a16:creationId xmlns:a16="http://schemas.microsoft.com/office/drawing/2014/main" id="{00000000-0008-0000-0F00-000050000000}"/>
            </a:ext>
          </a:extLst>
        </xdr:cNvPr>
        <xdr:cNvSpPr/>
      </xdr:nvSpPr>
      <xdr:spPr>
        <a:xfrm>
          <a:off x="4584700" y="105578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61</xdr:row>
      <xdr:rowOff>125549</xdr:rowOff>
    </xdr:from>
    <xdr:to>
      <xdr:col>20</xdr:col>
      <xdr:colOff>38100</xdr:colOff>
      <xdr:row>62</xdr:row>
      <xdr:rowOff>55699</xdr:rowOff>
    </xdr:to>
    <xdr:sp macro="" textlink="">
      <xdr:nvSpPr>
        <xdr:cNvPr id="81" name="フローチャート: 判断 80">
          <a:extLst>
            <a:ext uri="{FF2B5EF4-FFF2-40B4-BE49-F238E27FC236}">
              <a16:creationId xmlns:a16="http://schemas.microsoft.com/office/drawing/2014/main" id="{00000000-0008-0000-0F00-000051000000}"/>
            </a:ext>
          </a:extLst>
        </xdr:cNvPr>
        <xdr:cNvSpPr/>
      </xdr:nvSpPr>
      <xdr:spPr>
        <a:xfrm>
          <a:off x="3746500" y="1058399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61</xdr:row>
      <xdr:rowOff>87993</xdr:rowOff>
    </xdr:from>
    <xdr:to>
      <xdr:col>15</xdr:col>
      <xdr:colOff>101600</xdr:colOff>
      <xdr:row>62</xdr:row>
      <xdr:rowOff>18143</xdr:rowOff>
    </xdr:to>
    <xdr:sp macro="" textlink="">
      <xdr:nvSpPr>
        <xdr:cNvPr id="82" name="フローチャート: 判断 81">
          <a:extLst>
            <a:ext uri="{FF2B5EF4-FFF2-40B4-BE49-F238E27FC236}">
              <a16:creationId xmlns:a16="http://schemas.microsoft.com/office/drawing/2014/main" id="{00000000-0008-0000-0F00-000052000000}"/>
            </a:ext>
          </a:extLst>
        </xdr:cNvPr>
        <xdr:cNvSpPr/>
      </xdr:nvSpPr>
      <xdr:spPr>
        <a:xfrm>
          <a:off x="2857500" y="105464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61</xdr:row>
      <xdr:rowOff>37374</xdr:rowOff>
    </xdr:from>
    <xdr:to>
      <xdr:col>10</xdr:col>
      <xdr:colOff>165100</xdr:colOff>
      <xdr:row>61</xdr:row>
      <xdr:rowOff>138974</xdr:rowOff>
    </xdr:to>
    <xdr:sp macro="" textlink="">
      <xdr:nvSpPr>
        <xdr:cNvPr id="83" name="フローチャート: 判断 82">
          <a:extLst>
            <a:ext uri="{FF2B5EF4-FFF2-40B4-BE49-F238E27FC236}">
              <a16:creationId xmlns:a16="http://schemas.microsoft.com/office/drawing/2014/main" id="{00000000-0008-0000-0F00-000053000000}"/>
            </a:ext>
          </a:extLst>
        </xdr:cNvPr>
        <xdr:cNvSpPr/>
      </xdr:nvSpPr>
      <xdr:spPr>
        <a:xfrm>
          <a:off x="1968500" y="1049582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61</xdr:row>
      <xdr:rowOff>34109</xdr:rowOff>
    </xdr:from>
    <xdr:to>
      <xdr:col>6</xdr:col>
      <xdr:colOff>38100</xdr:colOff>
      <xdr:row>61</xdr:row>
      <xdr:rowOff>135709</xdr:rowOff>
    </xdr:to>
    <xdr:sp macro="" textlink="">
      <xdr:nvSpPr>
        <xdr:cNvPr id="84" name="フローチャート: 判断 83">
          <a:extLst>
            <a:ext uri="{FF2B5EF4-FFF2-40B4-BE49-F238E27FC236}">
              <a16:creationId xmlns:a16="http://schemas.microsoft.com/office/drawing/2014/main" id="{00000000-0008-0000-0F00-000054000000}"/>
            </a:ext>
          </a:extLst>
        </xdr:cNvPr>
        <xdr:cNvSpPr/>
      </xdr:nvSpPr>
      <xdr:spPr>
        <a:xfrm>
          <a:off x="1079500" y="104925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85" name="テキスト ボックス 84">
          <a:extLst>
            <a:ext uri="{FF2B5EF4-FFF2-40B4-BE49-F238E27FC236}">
              <a16:creationId xmlns:a16="http://schemas.microsoft.com/office/drawing/2014/main" id="{00000000-0008-0000-0F00-000055000000}"/>
            </a:ext>
          </a:extLst>
        </xdr:cNvPr>
        <xdr:cNvSpPr txBox="1"/>
      </xdr:nvSpPr>
      <xdr:spPr>
        <a:xfrm>
          <a:off x="4445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86" name="テキスト ボックス 85">
          <a:extLst>
            <a:ext uri="{FF2B5EF4-FFF2-40B4-BE49-F238E27FC236}">
              <a16:creationId xmlns:a16="http://schemas.microsoft.com/office/drawing/2014/main" id="{00000000-0008-0000-0F00-000056000000}"/>
            </a:ext>
          </a:extLst>
        </xdr:cNvPr>
        <xdr:cNvSpPr txBox="1"/>
      </xdr:nvSpPr>
      <xdr:spPr>
        <a:xfrm>
          <a:off x="3606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87" name="テキスト ボックス 86">
          <a:extLst>
            <a:ext uri="{FF2B5EF4-FFF2-40B4-BE49-F238E27FC236}">
              <a16:creationId xmlns:a16="http://schemas.microsoft.com/office/drawing/2014/main" id="{00000000-0008-0000-0F00-000057000000}"/>
            </a:ext>
          </a:extLst>
        </xdr:cNvPr>
        <xdr:cNvSpPr txBox="1"/>
      </xdr:nvSpPr>
      <xdr:spPr>
        <a:xfrm>
          <a:off x="2717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88" name="テキスト ボックス 87">
          <a:extLst>
            <a:ext uri="{FF2B5EF4-FFF2-40B4-BE49-F238E27FC236}">
              <a16:creationId xmlns:a16="http://schemas.microsoft.com/office/drawing/2014/main" id="{00000000-0008-0000-0F00-000058000000}"/>
            </a:ext>
          </a:extLst>
        </xdr:cNvPr>
        <xdr:cNvSpPr txBox="1"/>
      </xdr:nvSpPr>
      <xdr:spPr>
        <a:xfrm>
          <a:off x="1828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89" name="テキスト ボックス 88">
          <a:extLst>
            <a:ext uri="{FF2B5EF4-FFF2-40B4-BE49-F238E27FC236}">
              <a16:creationId xmlns:a16="http://schemas.microsoft.com/office/drawing/2014/main" id="{00000000-0008-0000-0F00-000059000000}"/>
            </a:ext>
          </a:extLst>
        </xdr:cNvPr>
        <xdr:cNvSpPr txBox="1"/>
      </xdr:nvSpPr>
      <xdr:spPr>
        <a:xfrm>
          <a:off x="939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63</xdr:row>
      <xdr:rowOff>145143</xdr:rowOff>
    </xdr:from>
    <xdr:to>
      <xdr:col>24</xdr:col>
      <xdr:colOff>114300</xdr:colOff>
      <xdr:row>64</xdr:row>
      <xdr:rowOff>75293</xdr:rowOff>
    </xdr:to>
    <xdr:sp macro="" textlink="">
      <xdr:nvSpPr>
        <xdr:cNvPr id="90" name="楕円 89">
          <a:extLst>
            <a:ext uri="{FF2B5EF4-FFF2-40B4-BE49-F238E27FC236}">
              <a16:creationId xmlns:a16="http://schemas.microsoft.com/office/drawing/2014/main" id="{00000000-0008-0000-0F00-00005A000000}"/>
            </a:ext>
          </a:extLst>
        </xdr:cNvPr>
        <xdr:cNvSpPr/>
      </xdr:nvSpPr>
      <xdr:spPr>
        <a:xfrm>
          <a:off x="4584700" y="109464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63</xdr:row>
      <xdr:rowOff>60070</xdr:rowOff>
    </xdr:from>
    <xdr:ext cx="405111" cy="259045"/>
    <xdr:sp macro="" textlink="">
      <xdr:nvSpPr>
        <xdr:cNvPr id="91" name="【体育館・プール】&#10;有形固定資産減価償却率該当値テキスト">
          <a:extLst>
            <a:ext uri="{FF2B5EF4-FFF2-40B4-BE49-F238E27FC236}">
              <a16:creationId xmlns:a16="http://schemas.microsoft.com/office/drawing/2014/main" id="{00000000-0008-0000-0F00-00005B000000}"/>
            </a:ext>
          </a:extLst>
        </xdr:cNvPr>
        <xdr:cNvSpPr txBox="1"/>
      </xdr:nvSpPr>
      <xdr:spPr>
        <a:xfrm>
          <a:off x="4673600" y="1086142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63</xdr:row>
      <xdr:rowOff>115751</xdr:rowOff>
    </xdr:from>
    <xdr:to>
      <xdr:col>20</xdr:col>
      <xdr:colOff>38100</xdr:colOff>
      <xdr:row>64</xdr:row>
      <xdr:rowOff>45901</xdr:rowOff>
    </xdr:to>
    <xdr:sp macro="" textlink="">
      <xdr:nvSpPr>
        <xdr:cNvPr id="92" name="楕円 91">
          <a:extLst>
            <a:ext uri="{FF2B5EF4-FFF2-40B4-BE49-F238E27FC236}">
              <a16:creationId xmlns:a16="http://schemas.microsoft.com/office/drawing/2014/main" id="{00000000-0008-0000-0F00-00005C000000}"/>
            </a:ext>
          </a:extLst>
        </xdr:cNvPr>
        <xdr:cNvSpPr/>
      </xdr:nvSpPr>
      <xdr:spPr>
        <a:xfrm>
          <a:off x="3746500" y="109171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63</xdr:row>
      <xdr:rowOff>166551</xdr:rowOff>
    </xdr:from>
    <xdr:to>
      <xdr:col>24</xdr:col>
      <xdr:colOff>63500</xdr:colOff>
      <xdr:row>64</xdr:row>
      <xdr:rowOff>24493</xdr:rowOff>
    </xdr:to>
    <xdr:cxnSp macro="">
      <xdr:nvCxnSpPr>
        <xdr:cNvPr id="93" name="直線コネクタ 92">
          <a:extLst>
            <a:ext uri="{FF2B5EF4-FFF2-40B4-BE49-F238E27FC236}">
              <a16:creationId xmlns:a16="http://schemas.microsoft.com/office/drawing/2014/main" id="{00000000-0008-0000-0F00-00005D000000}"/>
            </a:ext>
          </a:extLst>
        </xdr:cNvPr>
        <xdr:cNvCxnSpPr/>
      </xdr:nvCxnSpPr>
      <xdr:spPr>
        <a:xfrm>
          <a:off x="3797300" y="10967901"/>
          <a:ext cx="838200" cy="293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63</xdr:row>
      <xdr:rowOff>81462</xdr:rowOff>
    </xdr:from>
    <xdr:to>
      <xdr:col>15</xdr:col>
      <xdr:colOff>101600</xdr:colOff>
      <xdr:row>64</xdr:row>
      <xdr:rowOff>11612</xdr:rowOff>
    </xdr:to>
    <xdr:sp macro="" textlink="">
      <xdr:nvSpPr>
        <xdr:cNvPr id="94" name="楕円 93">
          <a:extLst>
            <a:ext uri="{FF2B5EF4-FFF2-40B4-BE49-F238E27FC236}">
              <a16:creationId xmlns:a16="http://schemas.microsoft.com/office/drawing/2014/main" id="{00000000-0008-0000-0F00-00005E000000}"/>
            </a:ext>
          </a:extLst>
        </xdr:cNvPr>
        <xdr:cNvSpPr/>
      </xdr:nvSpPr>
      <xdr:spPr>
        <a:xfrm>
          <a:off x="2857500" y="108828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63</xdr:row>
      <xdr:rowOff>132262</xdr:rowOff>
    </xdr:from>
    <xdr:to>
      <xdr:col>19</xdr:col>
      <xdr:colOff>177800</xdr:colOff>
      <xdr:row>63</xdr:row>
      <xdr:rowOff>166551</xdr:rowOff>
    </xdr:to>
    <xdr:cxnSp macro="">
      <xdr:nvCxnSpPr>
        <xdr:cNvPr id="95" name="直線コネクタ 94">
          <a:extLst>
            <a:ext uri="{FF2B5EF4-FFF2-40B4-BE49-F238E27FC236}">
              <a16:creationId xmlns:a16="http://schemas.microsoft.com/office/drawing/2014/main" id="{00000000-0008-0000-0F00-00005F000000}"/>
            </a:ext>
          </a:extLst>
        </xdr:cNvPr>
        <xdr:cNvCxnSpPr/>
      </xdr:nvCxnSpPr>
      <xdr:spPr>
        <a:xfrm>
          <a:off x="2908300" y="10933612"/>
          <a:ext cx="889000" cy="342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63</xdr:row>
      <xdr:rowOff>76563</xdr:rowOff>
    </xdr:from>
    <xdr:to>
      <xdr:col>10</xdr:col>
      <xdr:colOff>165100</xdr:colOff>
      <xdr:row>64</xdr:row>
      <xdr:rowOff>6713</xdr:rowOff>
    </xdr:to>
    <xdr:sp macro="" textlink="">
      <xdr:nvSpPr>
        <xdr:cNvPr id="96" name="楕円 95">
          <a:extLst>
            <a:ext uri="{FF2B5EF4-FFF2-40B4-BE49-F238E27FC236}">
              <a16:creationId xmlns:a16="http://schemas.microsoft.com/office/drawing/2014/main" id="{00000000-0008-0000-0F00-000060000000}"/>
            </a:ext>
          </a:extLst>
        </xdr:cNvPr>
        <xdr:cNvSpPr/>
      </xdr:nvSpPr>
      <xdr:spPr>
        <a:xfrm>
          <a:off x="1968500" y="108779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63</xdr:row>
      <xdr:rowOff>127363</xdr:rowOff>
    </xdr:from>
    <xdr:to>
      <xdr:col>15</xdr:col>
      <xdr:colOff>50800</xdr:colOff>
      <xdr:row>63</xdr:row>
      <xdr:rowOff>132262</xdr:rowOff>
    </xdr:to>
    <xdr:cxnSp macro="">
      <xdr:nvCxnSpPr>
        <xdr:cNvPr id="97" name="直線コネクタ 96">
          <a:extLst>
            <a:ext uri="{FF2B5EF4-FFF2-40B4-BE49-F238E27FC236}">
              <a16:creationId xmlns:a16="http://schemas.microsoft.com/office/drawing/2014/main" id="{00000000-0008-0000-0F00-000061000000}"/>
            </a:ext>
          </a:extLst>
        </xdr:cNvPr>
        <xdr:cNvCxnSpPr/>
      </xdr:nvCxnSpPr>
      <xdr:spPr>
        <a:xfrm>
          <a:off x="2019300" y="10928713"/>
          <a:ext cx="889000" cy="48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62</xdr:row>
      <xdr:rowOff>125549</xdr:rowOff>
    </xdr:from>
    <xdr:to>
      <xdr:col>6</xdr:col>
      <xdr:colOff>38100</xdr:colOff>
      <xdr:row>63</xdr:row>
      <xdr:rowOff>55699</xdr:rowOff>
    </xdr:to>
    <xdr:sp macro="" textlink="">
      <xdr:nvSpPr>
        <xdr:cNvPr id="98" name="楕円 97">
          <a:extLst>
            <a:ext uri="{FF2B5EF4-FFF2-40B4-BE49-F238E27FC236}">
              <a16:creationId xmlns:a16="http://schemas.microsoft.com/office/drawing/2014/main" id="{00000000-0008-0000-0F00-000062000000}"/>
            </a:ext>
          </a:extLst>
        </xdr:cNvPr>
        <xdr:cNvSpPr/>
      </xdr:nvSpPr>
      <xdr:spPr>
        <a:xfrm>
          <a:off x="1079500" y="107554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63</xdr:row>
      <xdr:rowOff>4899</xdr:rowOff>
    </xdr:from>
    <xdr:to>
      <xdr:col>10</xdr:col>
      <xdr:colOff>114300</xdr:colOff>
      <xdr:row>63</xdr:row>
      <xdr:rowOff>127363</xdr:rowOff>
    </xdr:to>
    <xdr:cxnSp macro="">
      <xdr:nvCxnSpPr>
        <xdr:cNvPr id="99" name="直線コネクタ 98">
          <a:extLst>
            <a:ext uri="{FF2B5EF4-FFF2-40B4-BE49-F238E27FC236}">
              <a16:creationId xmlns:a16="http://schemas.microsoft.com/office/drawing/2014/main" id="{00000000-0008-0000-0F00-000063000000}"/>
            </a:ext>
          </a:extLst>
        </xdr:cNvPr>
        <xdr:cNvCxnSpPr/>
      </xdr:nvCxnSpPr>
      <xdr:spPr>
        <a:xfrm>
          <a:off x="1130300" y="10806249"/>
          <a:ext cx="889000" cy="1224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60</xdr:row>
      <xdr:rowOff>72226</xdr:rowOff>
    </xdr:from>
    <xdr:ext cx="405111" cy="259045"/>
    <xdr:sp macro="" textlink="">
      <xdr:nvSpPr>
        <xdr:cNvPr id="100" name="n_1aveValue【体育館・プール】&#10;有形固定資産減価償却率">
          <a:extLst>
            <a:ext uri="{FF2B5EF4-FFF2-40B4-BE49-F238E27FC236}">
              <a16:creationId xmlns:a16="http://schemas.microsoft.com/office/drawing/2014/main" id="{00000000-0008-0000-0F00-000064000000}"/>
            </a:ext>
          </a:extLst>
        </xdr:cNvPr>
        <xdr:cNvSpPr txBox="1"/>
      </xdr:nvSpPr>
      <xdr:spPr>
        <a:xfrm>
          <a:off x="3582044" y="1035922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60</xdr:row>
      <xdr:rowOff>34670</xdr:rowOff>
    </xdr:from>
    <xdr:ext cx="405111" cy="259045"/>
    <xdr:sp macro="" textlink="">
      <xdr:nvSpPr>
        <xdr:cNvPr id="101" name="n_2aveValue【体育館・プール】&#10;有形固定資産減価償却率">
          <a:extLst>
            <a:ext uri="{FF2B5EF4-FFF2-40B4-BE49-F238E27FC236}">
              <a16:creationId xmlns:a16="http://schemas.microsoft.com/office/drawing/2014/main" id="{00000000-0008-0000-0F00-000065000000}"/>
            </a:ext>
          </a:extLst>
        </xdr:cNvPr>
        <xdr:cNvSpPr txBox="1"/>
      </xdr:nvSpPr>
      <xdr:spPr>
        <a:xfrm>
          <a:off x="2705744" y="103216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59</xdr:row>
      <xdr:rowOff>155501</xdr:rowOff>
    </xdr:from>
    <xdr:ext cx="405111" cy="259045"/>
    <xdr:sp macro="" textlink="">
      <xdr:nvSpPr>
        <xdr:cNvPr id="102" name="n_3aveValue【体育館・プール】&#10;有形固定資産減価償却率">
          <a:extLst>
            <a:ext uri="{FF2B5EF4-FFF2-40B4-BE49-F238E27FC236}">
              <a16:creationId xmlns:a16="http://schemas.microsoft.com/office/drawing/2014/main" id="{00000000-0008-0000-0F00-000066000000}"/>
            </a:ext>
          </a:extLst>
        </xdr:cNvPr>
        <xdr:cNvSpPr txBox="1"/>
      </xdr:nvSpPr>
      <xdr:spPr>
        <a:xfrm>
          <a:off x="1816744" y="1027105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59</xdr:row>
      <xdr:rowOff>152236</xdr:rowOff>
    </xdr:from>
    <xdr:ext cx="405111" cy="259045"/>
    <xdr:sp macro="" textlink="">
      <xdr:nvSpPr>
        <xdr:cNvPr id="103" name="n_4aveValue【体育館・プール】&#10;有形固定資産減価償却率">
          <a:extLst>
            <a:ext uri="{FF2B5EF4-FFF2-40B4-BE49-F238E27FC236}">
              <a16:creationId xmlns:a16="http://schemas.microsoft.com/office/drawing/2014/main" id="{00000000-0008-0000-0F00-000067000000}"/>
            </a:ext>
          </a:extLst>
        </xdr:cNvPr>
        <xdr:cNvSpPr txBox="1"/>
      </xdr:nvSpPr>
      <xdr:spPr>
        <a:xfrm>
          <a:off x="927744" y="1026778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64</xdr:row>
      <xdr:rowOff>37028</xdr:rowOff>
    </xdr:from>
    <xdr:ext cx="405111" cy="259045"/>
    <xdr:sp macro="" textlink="">
      <xdr:nvSpPr>
        <xdr:cNvPr id="104" name="n_1mainValue【体育館・プール】&#10;有形固定資産減価償却率">
          <a:extLst>
            <a:ext uri="{FF2B5EF4-FFF2-40B4-BE49-F238E27FC236}">
              <a16:creationId xmlns:a16="http://schemas.microsoft.com/office/drawing/2014/main" id="{00000000-0008-0000-0F00-000068000000}"/>
            </a:ext>
          </a:extLst>
        </xdr:cNvPr>
        <xdr:cNvSpPr txBox="1"/>
      </xdr:nvSpPr>
      <xdr:spPr>
        <a:xfrm>
          <a:off x="3582044" y="110098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64</xdr:row>
      <xdr:rowOff>2739</xdr:rowOff>
    </xdr:from>
    <xdr:ext cx="405111" cy="259045"/>
    <xdr:sp macro="" textlink="">
      <xdr:nvSpPr>
        <xdr:cNvPr id="105" name="n_2mainValue【体育館・プール】&#10;有形固定資産減価償却率">
          <a:extLst>
            <a:ext uri="{FF2B5EF4-FFF2-40B4-BE49-F238E27FC236}">
              <a16:creationId xmlns:a16="http://schemas.microsoft.com/office/drawing/2014/main" id="{00000000-0008-0000-0F00-000069000000}"/>
            </a:ext>
          </a:extLst>
        </xdr:cNvPr>
        <xdr:cNvSpPr txBox="1"/>
      </xdr:nvSpPr>
      <xdr:spPr>
        <a:xfrm>
          <a:off x="2705744" y="109755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63</xdr:row>
      <xdr:rowOff>169290</xdr:rowOff>
    </xdr:from>
    <xdr:ext cx="405111" cy="259045"/>
    <xdr:sp macro="" textlink="">
      <xdr:nvSpPr>
        <xdr:cNvPr id="106" name="n_3mainValue【体育館・プール】&#10;有形固定資産減価償却率">
          <a:extLst>
            <a:ext uri="{FF2B5EF4-FFF2-40B4-BE49-F238E27FC236}">
              <a16:creationId xmlns:a16="http://schemas.microsoft.com/office/drawing/2014/main" id="{00000000-0008-0000-0F00-00006A000000}"/>
            </a:ext>
          </a:extLst>
        </xdr:cNvPr>
        <xdr:cNvSpPr txBox="1"/>
      </xdr:nvSpPr>
      <xdr:spPr>
        <a:xfrm>
          <a:off x="1816744" y="109706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63</xdr:row>
      <xdr:rowOff>46826</xdr:rowOff>
    </xdr:from>
    <xdr:ext cx="405111" cy="259045"/>
    <xdr:sp macro="" textlink="">
      <xdr:nvSpPr>
        <xdr:cNvPr id="107" name="n_4mainValue【体育館・プール】&#10;有形固定資産減価償却率">
          <a:extLst>
            <a:ext uri="{FF2B5EF4-FFF2-40B4-BE49-F238E27FC236}">
              <a16:creationId xmlns:a16="http://schemas.microsoft.com/office/drawing/2014/main" id="{00000000-0008-0000-0F00-00006B000000}"/>
            </a:ext>
          </a:extLst>
        </xdr:cNvPr>
        <xdr:cNvSpPr txBox="1"/>
      </xdr:nvSpPr>
      <xdr:spPr>
        <a:xfrm>
          <a:off x="927744" y="108481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108" name="正方形/長方形 107">
          <a:extLst>
            <a:ext uri="{FF2B5EF4-FFF2-40B4-BE49-F238E27FC236}">
              <a16:creationId xmlns:a16="http://schemas.microsoft.com/office/drawing/2014/main" id="{00000000-0008-0000-0F00-00006C000000}"/>
            </a:ext>
          </a:extLst>
        </xdr:cNvPr>
        <xdr:cNvSpPr/>
      </xdr:nvSpPr>
      <xdr:spPr>
        <a:xfrm>
          <a:off x="6604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50</xdr:row>
      <xdr:rowOff>88900</xdr:rowOff>
    </xdr:from>
    <xdr:to>
      <xdr:col>43</xdr:col>
      <xdr:colOff>63500</xdr:colOff>
      <xdr:row>52</xdr:row>
      <xdr:rowOff>0</xdr:rowOff>
    </xdr:to>
    <xdr:sp macro="" textlink="">
      <xdr:nvSpPr>
        <xdr:cNvPr id="109" name="正方形/長方形 108">
          <a:extLst>
            <a:ext uri="{FF2B5EF4-FFF2-40B4-BE49-F238E27FC236}">
              <a16:creationId xmlns:a16="http://schemas.microsoft.com/office/drawing/2014/main" id="{00000000-0008-0000-0F00-00006D000000}"/>
            </a:ext>
          </a:extLst>
        </xdr:cNvPr>
        <xdr:cNvSpPr/>
      </xdr:nvSpPr>
      <xdr:spPr>
        <a:xfrm>
          <a:off x="6731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51</xdr:row>
      <xdr:rowOff>120650</xdr:rowOff>
    </xdr:from>
    <xdr:to>
      <xdr:col>43</xdr:col>
      <xdr:colOff>63500</xdr:colOff>
      <xdr:row>53</xdr:row>
      <xdr:rowOff>31750</xdr:rowOff>
    </xdr:to>
    <xdr:sp macro="" textlink="">
      <xdr:nvSpPr>
        <xdr:cNvPr id="110" name="正方形/長方形 109">
          <a:extLst>
            <a:ext uri="{FF2B5EF4-FFF2-40B4-BE49-F238E27FC236}">
              <a16:creationId xmlns:a16="http://schemas.microsoft.com/office/drawing/2014/main" id="{00000000-0008-0000-0F00-00006E000000}"/>
            </a:ext>
          </a:extLst>
        </xdr:cNvPr>
        <xdr:cNvSpPr/>
      </xdr:nvSpPr>
      <xdr:spPr>
        <a:xfrm>
          <a:off x="6731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33/135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50</xdr:row>
      <xdr:rowOff>88900</xdr:rowOff>
    </xdr:from>
    <xdr:to>
      <xdr:col>48</xdr:col>
      <xdr:colOff>127000</xdr:colOff>
      <xdr:row>52</xdr:row>
      <xdr:rowOff>0</xdr:rowOff>
    </xdr:to>
    <xdr:sp macro="" textlink="">
      <xdr:nvSpPr>
        <xdr:cNvPr id="111" name="正方形/長方形 110">
          <a:extLst>
            <a:ext uri="{FF2B5EF4-FFF2-40B4-BE49-F238E27FC236}">
              <a16:creationId xmlns:a16="http://schemas.microsoft.com/office/drawing/2014/main" id="{00000000-0008-0000-0F00-00006F000000}"/>
            </a:ext>
          </a:extLst>
        </xdr:cNvPr>
        <xdr:cNvSpPr/>
      </xdr:nvSpPr>
      <xdr:spPr>
        <a:xfrm>
          <a:off x="7747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51</xdr:row>
      <xdr:rowOff>120650</xdr:rowOff>
    </xdr:from>
    <xdr:to>
      <xdr:col>48</xdr:col>
      <xdr:colOff>127000</xdr:colOff>
      <xdr:row>53</xdr:row>
      <xdr:rowOff>31750</xdr:rowOff>
    </xdr:to>
    <xdr:sp macro="" textlink="">
      <xdr:nvSpPr>
        <xdr:cNvPr id="112" name="正方形/長方形 111">
          <a:extLst>
            <a:ext uri="{FF2B5EF4-FFF2-40B4-BE49-F238E27FC236}">
              <a16:creationId xmlns:a16="http://schemas.microsoft.com/office/drawing/2014/main" id="{00000000-0008-0000-0F00-000070000000}"/>
            </a:ext>
          </a:extLst>
        </xdr:cNvPr>
        <xdr:cNvSpPr/>
      </xdr:nvSpPr>
      <xdr:spPr>
        <a:xfrm>
          <a:off x="7747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50</xdr:row>
      <xdr:rowOff>88900</xdr:rowOff>
    </xdr:from>
    <xdr:to>
      <xdr:col>54</xdr:col>
      <xdr:colOff>127000</xdr:colOff>
      <xdr:row>52</xdr:row>
      <xdr:rowOff>0</xdr:rowOff>
    </xdr:to>
    <xdr:sp macro="" textlink="">
      <xdr:nvSpPr>
        <xdr:cNvPr id="113" name="正方形/長方形 112">
          <a:extLst>
            <a:ext uri="{FF2B5EF4-FFF2-40B4-BE49-F238E27FC236}">
              <a16:creationId xmlns:a16="http://schemas.microsoft.com/office/drawing/2014/main" id="{00000000-0008-0000-0F00-000071000000}"/>
            </a:ext>
          </a:extLst>
        </xdr:cNvPr>
        <xdr:cNvSpPr/>
      </xdr:nvSpPr>
      <xdr:spPr>
        <a:xfrm>
          <a:off x="8890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46</xdr:col>
      <xdr:colOff>127000</xdr:colOff>
      <xdr:row>51</xdr:row>
      <xdr:rowOff>120650</xdr:rowOff>
    </xdr:from>
    <xdr:to>
      <xdr:col>54</xdr:col>
      <xdr:colOff>127000</xdr:colOff>
      <xdr:row>53</xdr:row>
      <xdr:rowOff>31750</xdr:rowOff>
    </xdr:to>
    <xdr:sp macro="" textlink="">
      <xdr:nvSpPr>
        <xdr:cNvPr id="114" name="正方形/長方形 113">
          <a:extLst>
            <a:ext uri="{FF2B5EF4-FFF2-40B4-BE49-F238E27FC236}">
              <a16:creationId xmlns:a16="http://schemas.microsoft.com/office/drawing/2014/main" id="{00000000-0008-0000-0F00-000072000000}"/>
            </a:ext>
          </a:extLst>
        </xdr:cNvPr>
        <xdr:cNvSpPr/>
      </xdr:nvSpPr>
      <xdr:spPr>
        <a:xfrm>
          <a:off x="8890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0.243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115" name="正方形/長方形 114">
          <a:extLst>
            <a:ext uri="{FF2B5EF4-FFF2-40B4-BE49-F238E27FC236}">
              <a16:creationId xmlns:a16="http://schemas.microsoft.com/office/drawing/2014/main" id="{00000000-0008-0000-0F00-000073000000}"/>
            </a:ext>
          </a:extLst>
        </xdr:cNvPr>
        <xdr:cNvSpPr/>
      </xdr:nvSpPr>
      <xdr:spPr>
        <a:xfrm>
          <a:off x="6604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116" name="テキスト ボックス 115">
          <a:extLst>
            <a:ext uri="{FF2B5EF4-FFF2-40B4-BE49-F238E27FC236}">
              <a16:creationId xmlns:a16="http://schemas.microsoft.com/office/drawing/2014/main" id="{00000000-0008-0000-0F00-000074000000}"/>
            </a:ext>
          </a:extLst>
        </xdr:cNvPr>
        <xdr:cNvSpPr txBox="1"/>
      </xdr:nvSpPr>
      <xdr:spPr>
        <a:xfrm>
          <a:off x="6565900" y="895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117" name="直線コネクタ 116">
          <a:extLst>
            <a:ext uri="{FF2B5EF4-FFF2-40B4-BE49-F238E27FC236}">
              <a16:creationId xmlns:a16="http://schemas.microsoft.com/office/drawing/2014/main" id="{00000000-0008-0000-0F00-000075000000}"/>
            </a:ext>
          </a:extLst>
        </xdr:cNvPr>
        <xdr:cNvCxnSpPr/>
      </xdr:nvCxnSpPr>
      <xdr:spPr>
        <a:xfrm>
          <a:off x="6604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0</xdr:rowOff>
    </xdr:from>
    <xdr:to>
      <xdr:col>59</xdr:col>
      <xdr:colOff>50800</xdr:colOff>
      <xdr:row>64</xdr:row>
      <xdr:rowOff>0</xdr:rowOff>
    </xdr:to>
    <xdr:cxnSp macro="">
      <xdr:nvCxnSpPr>
        <xdr:cNvPr id="118" name="直線コネクタ 117">
          <a:extLst>
            <a:ext uri="{FF2B5EF4-FFF2-40B4-BE49-F238E27FC236}">
              <a16:creationId xmlns:a16="http://schemas.microsoft.com/office/drawing/2014/main" id="{00000000-0008-0000-0F00-000076000000}"/>
            </a:ext>
          </a:extLst>
        </xdr:cNvPr>
        <xdr:cNvCxnSpPr/>
      </xdr:nvCxnSpPr>
      <xdr:spPr>
        <a:xfrm>
          <a:off x="6604000" y="1097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29227</xdr:rowOff>
    </xdr:from>
    <xdr:ext cx="467179" cy="259045"/>
    <xdr:sp macro="" textlink="">
      <xdr:nvSpPr>
        <xdr:cNvPr id="119" name="テキスト ボックス 118">
          <a:extLst>
            <a:ext uri="{FF2B5EF4-FFF2-40B4-BE49-F238E27FC236}">
              <a16:creationId xmlns:a16="http://schemas.microsoft.com/office/drawing/2014/main" id="{00000000-0008-0000-0F00-000077000000}"/>
            </a:ext>
          </a:extLst>
        </xdr:cNvPr>
        <xdr:cNvSpPr txBox="1"/>
      </xdr:nvSpPr>
      <xdr:spPr>
        <a:xfrm>
          <a:off x="6136821" y="10830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120" name="直線コネクタ 119">
          <a:extLst>
            <a:ext uri="{FF2B5EF4-FFF2-40B4-BE49-F238E27FC236}">
              <a16:creationId xmlns:a16="http://schemas.microsoft.com/office/drawing/2014/main" id="{00000000-0008-0000-0F00-000078000000}"/>
            </a:ext>
          </a:extLst>
        </xdr:cNvPr>
        <xdr:cNvCxnSpPr/>
      </xdr:nvCxnSpPr>
      <xdr:spPr>
        <a:xfrm>
          <a:off x="6604000" y="1051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60</xdr:row>
      <xdr:rowOff>86377</xdr:rowOff>
    </xdr:from>
    <xdr:ext cx="467179" cy="259045"/>
    <xdr:sp macro="" textlink="">
      <xdr:nvSpPr>
        <xdr:cNvPr id="121" name="テキスト ボックス 120">
          <a:extLst>
            <a:ext uri="{FF2B5EF4-FFF2-40B4-BE49-F238E27FC236}">
              <a16:creationId xmlns:a16="http://schemas.microsoft.com/office/drawing/2014/main" id="{00000000-0008-0000-0F00-000079000000}"/>
            </a:ext>
          </a:extLst>
        </xdr:cNvPr>
        <xdr:cNvSpPr txBox="1"/>
      </xdr:nvSpPr>
      <xdr:spPr>
        <a:xfrm>
          <a:off x="6136821" y="10373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122" name="直線コネクタ 121">
          <a:extLst>
            <a:ext uri="{FF2B5EF4-FFF2-40B4-BE49-F238E27FC236}">
              <a16:creationId xmlns:a16="http://schemas.microsoft.com/office/drawing/2014/main" id="{00000000-0008-0000-0F00-00007A000000}"/>
            </a:ext>
          </a:extLst>
        </xdr:cNvPr>
        <xdr:cNvCxnSpPr/>
      </xdr:nvCxnSpPr>
      <xdr:spPr>
        <a:xfrm>
          <a:off x="6604000" y="1005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57</xdr:row>
      <xdr:rowOff>143527</xdr:rowOff>
    </xdr:from>
    <xdr:ext cx="531299" cy="259045"/>
    <xdr:sp macro="" textlink="">
      <xdr:nvSpPr>
        <xdr:cNvPr id="123" name="テキスト ボックス 122">
          <a:extLst>
            <a:ext uri="{FF2B5EF4-FFF2-40B4-BE49-F238E27FC236}">
              <a16:creationId xmlns:a16="http://schemas.microsoft.com/office/drawing/2014/main" id="{00000000-0008-0000-0F00-00007B000000}"/>
            </a:ext>
          </a:extLst>
        </xdr:cNvPr>
        <xdr:cNvSpPr txBox="1"/>
      </xdr:nvSpPr>
      <xdr:spPr>
        <a:xfrm>
          <a:off x="6072701" y="991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124" name="直線コネクタ 123">
          <a:extLst>
            <a:ext uri="{FF2B5EF4-FFF2-40B4-BE49-F238E27FC236}">
              <a16:creationId xmlns:a16="http://schemas.microsoft.com/office/drawing/2014/main" id="{00000000-0008-0000-0F00-00007C000000}"/>
            </a:ext>
          </a:extLst>
        </xdr:cNvPr>
        <xdr:cNvCxnSpPr/>
      </xdr:nvCxnSpPr>
      <xdr:spPr>
        <a:xfrm>
          <a:off x="6604000" y="960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55</xdr:row>
      <xdr:rowOff>29227</xdr:rowOff>
    </xdr:from>
    <xdr:ext cx="531299" cy="259045"/>
    <xdr:sp macro="" textlink="">
      <xdr:nvSpPr>
        <xdr:cNvPr id="125" name="テキスト ボックス 124">
          <a:extLst>
            <a:ext uri="{FF2B5EF4-FFF2-40B4-BE49-F238E27FC236}">
              <a16:creationId xmlns:a16="http://schemas.microsoft.com/office/drawing/2014/main" id="{00000000-0008-0000-0F00-00007D000000}"/>
            </a:ext>
          </a:extLst>
        </xdr:cNvPr>
        <xdr:cNvSpPr txBox="1"/>
      </xdr:nvSpPr>
      <xdr:spPr>
        <a:xfrm>
          <a:off x="6072701" y="945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126" name="直線コネクタ 125">
          <a:extLst>
            <a:ext uri="{FF2B5EF4-FFF2-40B4-BE49-F238E27FC236}">
              <a16:creationId xmlns:a16="http://schemas.microsoft.com/office/drawing/2014/main" id="{00000000-0008-0000-0F00-00007E000000}"/>
            </a:ext>
          </a:extLst>
        </xdr:cNvPr>
        <xdr:cNvCxnSpPr/>
      </xdr:nvCxnSpPr>
      <xdr:spPr>
        <a:xfrm>
          <a:off x="6604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52</xdr:row>
      <xdr:rowOff>86377</xdr:rowOff>
    </xdr:from>
    <xdr:ext cx="531299" cy="259045"/>
    <xdr:sp macro="" textlink="">
      <xdr:nvSpPr>
        <xdr:cNvPr id="127" name="テキスト ボックス 126">
          <a:extLst>
            <a:ext uri="{FF2B5EF4-FFF2-40B4-BE49-F238E27FC236}">
              <a16:creationId xmlns:a16="http://schemas.microsoft.com/office/drawing/2014/main" id="{00000000-0008-0000-0F00-00007F000000}"/>
            </a:ext>
          </a:extLst>
        </xdr:cNvPr>
        <xdr:cNvSpPr txBox="1"/>
      </xdr:nvSpPr>
      <xdr:spPr>
        <a:xfrm>
          <a:off x="6072701" y="900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128" name="【体育館・プール】&#10;一人当たり面積グラフ枠">
          <a:extLst>
            <a:ext uri="{FF2B5EF4-FFF2-40B4-BE49-F238E27FC236}">
              <a16:creationId xmlns:a16="http://schemas.microsoft.com/office/drawing/2014/main" id="{00000000-0008-0000-0F00-000080000000}"/>
            </a:ext>
          </a:extLst>
        </xdr:cNvPr>
        <xdr:cNvSpPr/>
      </xdr:nvSpPr>
      <xdr:spPr>
        <a:xfrm>
          <a:off x="6604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55</xdr:row>
      <xdr:rowOff>131490</xdr:rowOff>
    </xdr:from>
    <xdr:to>
      <xdr:col>54</xdr:col>
      <xdr:colOff>189865</xdr:colOff>
      <xdr:row>63</xdr:row>
      <xdr:rowOff>164043</xdr:rowOff>
    </xdr:to>
    <xdr:cxnSp macro="">
      <xdr:nvCxnSpPr>
        <xdr:cNvPr id="129" name="直線コネクタ 128">
          <a:extLst>
            <a:ext uri="{FF2B5EF4-FFF2-40B4-BE49-F238E27FC236}">
              <a16:creationId xmlns:a16="http://schemas.microsoft.com/office/drawing/2014/main" id="{00000000-0008-0000-0F00-000081000000}"/>
            </a:ext>
          </a:extLst>
        </xdr:cNvPr>
        <xdr:cNvCxnSpPr/>
      </xdr:nvCxnSpPr>
      <xdr:spPr>
        <a:xfrm flipV="1">
          <a:off x="10476865" y="9561240"/>
          <a:ext cx="0" cy="140415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63</xdr:row>
      <xdr:rowOff>167870</xdr:rowOff>
    </xdr:from>
    <xdr:ext cx="469744" cy="259045"/>
    <xdr:sp macro="" textlink="">
      <xdr:nvSpPr>
        <xdr:cNvPr id="130" name="【体育館・プール】&#10;一人当たり面積最小値テキスト">
          <a:extLst>
            <a:ext uri="{FF2B5EF4-FFF2-40B4-BE49-F238E27FC236}">
              <a16:creationId xmlns:a16="http://schemas.microsoft.com/office/drawing/2014/main" id="{00000000-0008-0000-0F00-000082000000}"/>
            </a:ext>
          </a:extLst>
        </xdr:cNvPr>
        <xdr:cNvSpPr txBox="1"/>
      </xdr:nvSpPr>
      <xdr:spPr>
        <a:xfrm>
          <a:off x="10515600" y="109692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164043</xdr:rowOff>
    </xdr:from>
    <xdr:to>
      <xdr:col>55</xdr:col>
      <xdr:colOff>88900</xdr:colOff>
      <xdr:row>63</xdr:row>
      <xdr:rowOff>164043</xdr:rowOff>
    </xdr:to>
    <xdr:cxnSp macro="">
      <xdr:nvCxnSpPr>
        <xdr:cNvPr id="131" name="直線コネクタ 130">
          <a:extLst>
            <a:ext uri="{FF2B5EF4-FFF2-40B4-BE49-F238E27FC236}">
              <a16:creationId xmlns:a16="http://schemas.microsoft.com/office/drawing/2014/main" id="{00000000-0008-0000-0F00-000083000000}"/>
            </a:ext>
          </a:extLst>
        </xdr:cNvPr>
        <xdr:cNvCxnSpPr/>
      </xdr:nvCxnSpPr>
      <xdr:spPr>
        <a:xfrm>
          <a:off x="10388600" y="1096539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54</xdr:row>
      <xdr:rowOff>78167</xdr:rowOff>
    </xdr:from>
    <xdr:ext cx="534377" cy="259045"/>
    <xdr:sp macro="" textlink="">
      <xdr:nvSpPr>
        <xdr:cNvPr id="132" name="【体育館・プール】&#10;一人当たり面積最大値テキスト">
          <a:extLst>
            <a:ext uri="{FF2B5EF4-FFF2-40B4-BE49-F238E27FC236}">
              <a16:creationId xmlns:a16="http://schemas.microsoft.com/office/drawing/2014/main" id="{00000000-0008-0000-0F00-000084000000}"/>
            </a:ext>
          </a:extLst>
        </xdr:cNvPr>
        <xdr:cNvSpPr txBox="1"/>
      </xdr:nvSpPr>
      <xdr:spPr>
        <a:xfrm>
          <a:off x="10515600" y="93364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15.437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55</xdr:row>
      <xdr:rowOff>131490</xdr:rowOff>
    </xdr:from>
    <xdr:to>
      <xdr:col>55</xdr:col>
      <xdr:colOff>88900</xdr:colOff>
      <xdr:row>55</xdr:row>
      <xdr:rowOff>131490</xdr:rowOff>
    </xdr:to>
    <xdr:cxnSp macro="">
      <xdr:nvCxnSpPr>
        <xdr:cNvPr id="133" name="直線コネクタ 132">
          <a:extLst>
            <a:ext uri="{FF2B5EF4-FFF2-40B4-BE49-F238E27FC236}">
              <a16:creationId xmlns:a16="http://schemas.microsoft.com/office/drawing/2014/main" id="{00000000-0008-0000-0F00-000085000000}"/>
            </a:ext>
          </a:extLst>
        </xdr:cNvPr>
        <xdr:cNvCxnSpPr/>
      </xdr:nvCxnSpPr>
      <xdr:spPr>
        <a:xfrm>
          <a:off x="10388600" y="95612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62</xdr:row>
      <xdr:rowOff>170674</xdr:rowOff>
    </xdr:from>
    <xdr:ext cx="469744" cy="259045"/>
    <xdr:sp macro="" textlink="">
      <xdr:nvSpPr>
        <xdr:cNvPr id="134" name="【体育館・プール】&#10;一人当たり面積平均値テキスト">
          <a:extLst>
            <a:ext uri="{FF2B5EF4-FFF2-40B4-BE49-F238E27FC236}">
              <a16:creationId xmlns:a16="http://schemas.microsoft.com/office/drawing/2014/main" id="{00000000-0008-0000-0F00-000086000000}"/>
            </a:ext>
          </a:extLst>
        </xdr:cNvPr>
        <xdr:cNvSpPr txBox="1"/>
      </xdr:nvSpPr>
      <xdr:spPr>
        <a:xfrm>
          <a:off x="10515600" y="1080057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63</xdr:row>
      <xdr:rowOff>20797</xdr:rowOff>
    </xdr:from>
    <xdr:to>
      <xdr:col>55</xdr:col>
      <xdr:colOff>50800</xdr:colOff>
      <xdr:row>63</xdr:row>
      <xdr:rowOff>122397</xdr:rowOff>
    </xdr:to>
    <xdr:sp macro="" textlink="">
      <xdr:nvSpPr>
        <xdr:cNvPr id="135" name="フローチャート: 判断 134">
          <a:extLst>
            <a:ext uri="{FF2B5EF4-FFF2-40B4-BE49-F238E27FC236}">
              <a16:creationId xmlns:a16="http://schemas.microsoft.com/office/drawing/2014/main" id="{00000000-0008-0000-0F00-000087000000}"/>
            </a:ext>
          </a:extLst>
        </xdr:cNvPr>
        <xdr:cNvSpPr/>
      </xdr:nvSpPr>
      <xdr:spPr>
        <a:xfrm>
          <a:off x="10426700" y="108221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63</xdr:row>
      <xdr:rowOff>28478</xdr:rowOff>
    </xdr:from>
    <xdr:to>
      <xdr:col>50</xdr:col>
      <xdr:colOff>165100</xdr:colOff>
      <xdr:row>63</xdr:row>
      <xdr:rowOff>130078</xdr:rowOff>
    </xdr:to>
    <xdr:sp macro="" textlink="">
      <xdr:nvSpPr>
        <xdr:cNvPr id="136" name="フローチャート: 判断 135">
          <a:extLst>
            <a:ext uri="{FF2B5EF4-FFF2-40B4-BE49-F238E27FC236}">
              <a16:creationId xmlns:a16="http://schemas.microsoft.com/office/drawing/2014/main" id="{00000000-0008-0000-0F00-000088000000}"/>
            </a:ext>
          </a:extLst>
        </xdr:cNvPr>
        <xdr:cNvSpPr/>
      </xdr:nvSpPr>
      <xdr:spPr>
        <a:xfrm>
          <a:off x="9588500" y="108298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63</xdr:row>
      <xdr:rowOff>24181</xdr:rowOff>
    </xdr:from>
    <xdr:to>
      <xdr:col>46</xdr:col>
      <xdr:colOff>38100</xdr:colOff>
      <xdr:row>63</xdr:row>
      <xdr:rowOff>125781</xdr:rowOff>
    </xdr:to>
    <xdr:sp macro="" textlink="">
      <xdr:nvSpPr>
        <xdr:cNvPr id="137" name="フローチャート: 判断 136">
          <a:extLst>
            <a:ext uri="{FF2B5EF4-FFF2-40B4-BE49-F238E27FC236}">
              <a16:creationId xmlns:a16="http://schemas.microsoft.com/office/drawing/2014/main" id="{00000000-0008-0000-0F00-000089000000}"/>
            </a:ext>
          </a:extLst>
        </xdr:cNvPr>
        <xdr:cNvSpPr/>
      </xdr:nvSpPr>
      <xdr:spPr>
        <a:xfrm>
          <a:off x="8699500" y="108255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63</xdr:row>
      <xdr:rowOff>24729</xdr:rowOff>
    </xdr:from>
    <xdr:to>
      <xdr:col>41</xdr:col>
      <xdr:colOff>101600</xdr:colOff>
      <xdr:row>63</xdr:row>
      <xdr:rowOff>126329</xdr:rowOff>
    </xdr:to>
    <xdr:sp macro="" textlink="">
      <xdr:nvSpPr>
        <xdr:cNvPr id="138" name="フローチャート: 判断 137">
          <a:extLst>
            <a:ext uri="{FF2B5EF4-FFF2-40B4-BE49-F238E27FC236}">
              <a16:creationId xmlns:a16="http://schemas.microsoft.com/office/drawing/2014/main" id="{00000000-0008-0000-0F00-00008A000000}"/>
            </a:ext>
          </a:extLst>
        </xdr:cNvPr>
        <xdr:cNvSpPr/>
      </xdr:nvSpPr>
      <xdr:spPr>
        <a:xfrm>
          <a:off x="7810500" y="1082607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63</xdr:row>
      <xdr:rowOff>22352</xdr:rowOff>
    </xdr:from>
    <xdr:to>
      <xdr:col>36</xdr:col>
      <xdr:colOff>165100</xdr:colOff>
      <xdr:row>63</xdr:row>
      <xdr:rowOff>123952</xdr:rowOff>
    </xdr:to>
    <xdr:sp macro="" textlink="">
      <xdr:nvSpPr>
        <xdr:cNvPr id="139" name="フローチャート: 判断 138">
          <a:extLst>
            <a:ext uri="{FF2B5EF4-FFF2-40B4-BE49-F238E27FC236}">
              <a16:creationId xmlns:a16="http://schemas.microsoft.com/office/drawing/2014/main" id="{00000000-0008-0000-0F00-00008B000000}"/>
            </a:ext>
          </a:extLst>
        </xdr:cNvPr>
        <xdr:cNvSpPr/>
      </xdr:nvSpPr>
      <xdr:spPr>
        <a:xfrm>
          <a:off x="6921500" y="108237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140" name="テキスト ボックス 139">
          <a:extLst>
            <a:ext uri="{FF2B5EF4-FFF2-40B4-BE49-F238E27FC236}">
              <a16:creationId xmlns:a16="http://schemas.microsoft.com/office/drawing/2014/main" id="{00000000-0008-0000-0F00-00008C000000}"/>
            </a:ext>
          </a:extLst>
        </xdr:cNvPr>
        <xdr:cNvSpPr txBox="1"/>
      </xdr:nvSpPr>
      <xdr:spPr>
        <a:xfrm>
          <a:off x="10287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141" name="テキスト ボックス 140">
          <a:extLst>
            <a:ext uri="{FF2B5EF4-FFF2-40B4-BE49-F238E27FC236}">
              <a16:creationId xmlns:a16="http://schemas.microsoft.com/office/drawing/2014/main" id="{00000000-0008-0000-0F00-00008D000000}"/>
            </a:ext>
          </a:extLst>
        </xdr:cNvPr>
        <xdr:cNvSpPr txBox="1"/>
      </xdr:nvSpPr>
      <xdr:spPr>
        <a:xfrm>
          <a:off x="9448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142" name="テキスト ボックス 141">
          <a:extLst>
            <a:ext uri="{FF2B5EF4-FFF2-40B4-BE49-F238E27FC236}">
              <a16:creationId xmlns:a16="http://schemas.microsoft.com/office/drawing/2014/main" id="{00000000-0008-0000-0F00-00008E000000}"/>
            </a:ext>
          </a:extLst>
        </xdr:cNvPr>
        <xdr:cNvSpPr txBox="1"/>
      </xdr:nvSpPr>
      <xdr:spPr>
        <a:xfrm>
          <a:off x="8559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143" name="テキスト ボックス 142">
          <a:extLst>
            <a:ext uri="{FF2B5EF4-FFF2-40B4-BE49-F238E27FC236}">
              <a16:creationId xmlns:a16="http://schemas.microsoft.com/office/drawing/2014/main" id="{00000000-0008-0000-0F00-00008F000000}"/>
            </a:ext>
          </a:extLst>
        </xdr:cNvPr>
        <xdr:cNvSpPr txBox="1"/>
      </xdr:nvSpPr>
      <xdr:spPr>
        <a:xfrm>
          <a:off x="7670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144" name="テキスト ボックス 143">
          <a:extLst>
            <a:ext uri="{FF2B5EF4-FFF2-40B4-BE49-F238E27FC236}">
              <a16:creationId xmlns:a16="http://schemas.microsoft.com/office/drawing/2014/main" id="{00000000-0008-0000-0F00-000090000000}"/>
            </a:ext>
          </a:extLst>
        </xdr:cNvPr>
        <xdr:cNvSpPr txBox="1"/>
      </xdr:nvSpPr>
      <xdr:spPr>
        <a:xfrm>
          <a:off x="6781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153568</xdr:rowOff>
    </xdr:from>
    <xdr:to>
      <xdr:col>55</xdr:col>
      <xdr:colOff>50800</xdr:colOff>
      <xdr:row>63</xdr:row>
      <xdr:rowOff>83718</xdr:rowOff>
    </xdr:to>
    <xdr:sp macro="" textlink="">
      <xdr:nvSpPr>
        <xdr:cNvPr id="145" name="楕円 144">
          <a:extLst>
            <a:ext uri="{FF2B5EF4-FFF2-40B4-BE49-F238E27FC236}">
              <a16:creationId xmlns:a16="http://schemas.microsoft.com/office/drawing/2014/main" id="{00000000-0008-0000-0F00-000091000000}"/>
            </a:ext>
          </a:extLst>
        </xdr:cNvPr>
        <xdr:cNvSpPr/>
      </xdr:nvSpPr>
      <xdr:spPr>
        <a:xfrm>
          <a:off x="10426700" y="107834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62</xdr:row>
      <xdr:rowOff>4995</xdr:rowOff>
    </xdr:from>
    <xdr:ext cx="469744" cy="259045"/>
    <xdr:sp macro="" textlink="">
      <xdr:nvSpPr>
        <xdr:cNvPr id="146" name="【体育館・プール】&#10;一人当たり面積該当値テキスト">
          <a:extLst>
            <a:ext uri="{FF2B5EF4-FFF2-40B4-BE49-F238E27FC236}">
              <a16:creationId xmlns:a16="http://schemas.microsoft.com/office/drawing/2014/main" id="{00000000-0008-0000-0F00-000092000000}"/>
            </a:ext>
          </a:extLst>
        </xdr:cNvPr>
        <xdr:cNvSpPr txBox="1"/>
      </xdr:nvSpPr>
      <xdr:spPr>
        <a:xfrm>
          <a:off x="10515600" y="106348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62</xdr:row>
      <xdr:rowOff>158872</xdr:rowOff>
    </xdr:from>
    <xdr:to>
      <xdr:col>50</xdr:col>
      <xdr:colOff>165100</xdr:colOff>
      <xdr:row>63</xdr:row>
      <xdr:rowOff>89022</xdr:rowOff>
    </xdr:to>
    <xdr:sp macro="" textlink="">
      <xdr:nvSpPr>
        <xdr:cNvPr id="147" name="楕円 146">
          <a:extLst>
            <a:ext uri="{FF2B5EF4-FFF2-40B4-BE49-F238E27FC236}">
              <a16:creationId xmlns:a16="http://schemas.microsoft.com/office/drawing/2014/main" id="{00000000-0008-0000-0F00-000093000000}"/>
            </a:ext>
          </a:extLst>
        </xdr:cNvPr>
        <xdr:cNvSpPr/>
      </xdr:nvSpPr>
      <xdr:spPr>
        <a:xfrm>
          <a:off x="9588500" y="107887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63</xdr:row>
      <xdr:rowOff>32918</xdr:rowOff>
    </xdr:from>
    <xdr:to>
      <xdr:col>55</xdr:col>
      <xdr:colOff>0</xdr:colOff>
      <xdr:row>63</xdr:row>
      <xdr:rowOff>38222</xdr:rowOff>
    </xdr:to>
    <xdr:cxnSp macro="">
      <xdr:nvCxnSpPr>
        <xdr:cNvPr id="148" name="直線コネクタ 147">
          <a:extLst>
            <a:ext uri="{FF2B5EF4-FFF2-40B4-BE49-F238E27FC236}">
              <a16:creationId xmlns:a16="http://schemas.microsoft.com/office/drawing/2014/main" id="{00000000-0008-0000-0F00-000094000000}"/>
            </a:ext>
          </a:extLst>
        </xdr:cNvPr>
        <xdr:cNvCxnSpPr/>
      </xdr:nvCxnSpPr>
      <xdr:spPr>
        <a:xfrm flipV="1">
          <a:off x="9639300" y="10834268"/>
          <a:ext cx="838200" cy="53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62</xdr:row>
      <xdr:rowOff>163261</xdr:rowOff>
    </xdr:from>
    <xdr:to>
      <xdr:col>46</xdr:col>
      <xdr:colOff>38100</xdr:colOff>
      <xdr:row>63</xdr:row>
      <xdr:rowOff>93411</xdr:rowOff>
    </xdr:to>
    <xdr:sp macro="" textlink="">
      <xdr:nvSpPr>
        <xdr:cNvPr id="149" name="楕円 148">
          <a:extLst>
            <a:ext uri="{FF2B5EF4-FFF2-40B4-BE49-F238E27FC236}">
              <a16:creationId xmlns:a16="http://schemas.microsoft.com/office/drawing/2014/main" id="{00000000-0008-0000-0F00-000095000000}"/>
            </a:ext>
          </a:extLst>
        </xdr:cNvPr>
        <xdr:cNvSpPr/>
      </xdr:nvSpPr>
      <xdr:spPr>
        <a:xfrm>
          <a:off x="8699500" y="107931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63</xdr:row>
      <xdr:rowOff>38222</xdr:rowOff>
    </xdr:from>
    <xdr:to>
      <xdr:col>50</xdr:col>
      <xdr:colOff>114300</xdr:colOff>
      <xdr:row>63</xdr:row>
      <xdr:rowOff>42611</xdr:rowOff>
    </xdr:to>
    <xdr:cxnSp macro="">
      <xdr:nvCxnSpPr>
        <xdr:cNvPr id="150" name="直線コネクタ 149">
          <a:extLst>
            <a:ext uri="{FF2B5EF4-FFF2-40B4-BE49-F238E27FC236}">
              <a16:creationId xmlns:a16="http://schemas.microsoft.com/office/drawing/2014/main" id="{00000000-0008-0000-0F00-000096000000}"/>
            </a:ext>
          </a:extLst>
        </xdr:cNvPr>
        <xdr:cNvCxnSpPr/>
      </xdr:nvCxnSpPr>
      <xdr:spPr>
        <a:xfrm flipV="1">
          <a:off x="8750300" y="10839572"/>
          <a:ext cx="889000" cy="43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62</xdr:row>
      <xdr:rowOff>167650</xdr:rowOff>
    </xdr:from>
    <xdr:to>
      <xdr:col>41</xdr:col>
      <xdr:colOff>101600</xdr:colOff>
      <xdr:row>63</xdr:row>
      <xdr:rowOff>97800</xdr:rowOff>
    </xdr:to>
    <xdr:sp macro="" textlink="">
      <xdr:nvSpPr>
        <xdr:cNvPr id="151" name="楕円 150">
          <a:extLst>
            <a:ext uri="{FF2B5EF4-FFF2-40B4-BE49-F238E27FC236}">
              <a16:creationId xmlns:a16="http://schemas.microsoft.com/office/drawing/2014/main" id="{00000000-0008-0000-0F00-000097000000}"/>
            </a:ext>
          </a:extLst>
        </xdr:cNvPr>
        <xdr:cNvSpPr/>
      </xdr:nvSpPr>
      <xdr:spPr>
        <a:xfrm>
          <a:off x="7810500" y="107975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63</xdr:row>
      <xdr:rowOff>42611</xdr:rowOff>
    </xdr:from>
    <xdr:to>
      <xdr:col>45</xdr:col>
      <xdr:colOff>177800</xdr:colOff>
      <xdr:row>63</xdr:row>
      <xdr:rowOff>47000</xdr:rowOff>
    </xdr:to>
    <xdr:cxnSp macro="">
      <xdr:nvCxnSpPr>
        <xdr:cNvPr id="152" name="直線コネクタ 151">
          <a:extLst>
            <a:ext uri="{FF2B5EF4-FFF2-40B4-BE49-F238E27FC236}">
              <a16:creationId xmlns:a16="http://schemas.microsoft.com/office/drawing/2014/main" id="{00000000-0008-0000-0F00-000098000000}"/>
            </a:ext>
          </a:extLst>
        </xdr:cNvPr>
        <xdr:cNvCxnSpPr/>
      </xdr:nvCxnSpPr>
      <xdr:spPr>
        <a:xfrm flipV="1">
          <a:off x="7861300" y="10843961"/>
          <a:ext cx="889000" cy="43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63</xdr:row>
      <xdr:rowOff>91572</xdr:rowOff>
    </xdr:from>
    <xdr:to>
      <xdr:col>36</xdr:col>
      <xdr:colOff>165100</xdr:colOff>
      <xdr:row>64</xdr:row>
      <xdr:rowOff>21722</xdr:rowOff>
    </xdr:to>
    <xdr:sp macro="" textlink="">
      <xdr:nvSpPr>
        <xdr:cNvPr id="153" name="楕円 152">
          <a:extLst>
            <a:ext uri="{FF2B5EF4-FFF2-40B4-BE49-F238E27FC236}">
              <a16:creationId xmlns:a16="http://schemas.microsoft.com/office/drawing/2014/main" id="{00000000-0008-0000-0F00-000099000000}"/>
            </a:ext>
          </a:extLst>
        </xdr:cNvPr>
        <xdr:cNvSpPr/>
      </xdr:nvSpPr>
      <xdr:spPr>
        <a:xfrm>
          <a:off x="6921500" y="108929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63</xdr:row>
      <xdr:rowOff>47000</xdr:rowOff>
    </xdr:from>
    <xdr:to>
      <xdr:col>41</xdr:col>
      <xdr:colOff>50800</xdr:colOff>
      <xdr:row>63</xdr:row>
      <xdr:rowOff>142372</xdr:rowOff>
    </xdr:to>
    <xdr:cxnSp macro="">
      <xdr:nvCxnSpPr>
        <xdr:cNvPr id="154" name="直線コネクタ 153">
          <a:extLst>
            <a:ext uri="{FF2B5EF4-FFF2-40B4-BE49-F238E27FC236}">
              <a16:creationId xmlns:a16="http://schemas.microsoft.com/office/drawing/2014/main" id="{00000000-0008-0000-0F00-00009A000000}"/>
            </a:ext>
          </a:extLst>
        </xdr:cNvPr>
        <xdr:cNvCxnSpPr/>
      </xdr:nvCxnSpPr>
      <xdr:spPr>
        <a:xfrm flipV="1">
          <a:off x="6972300" y="10848350"/>
          <a:ext cx="889000" cy="953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63</xdr:row>
      <xdr:rowOff>121205</xdr:rowOff>
    </xdr:from>
    <xdr:ext cx="469744" cy="259045"/>
    <xdr:sp macro="" textlink="">
      <xdr:nvSpPr>
        <xdr:cNvPr id="155" name="n_1aveValue【体育館・プール】&#10;一人当たり面積">
          <a:extLst>
            <a:ext uri="{FF2B5EF4-FFF2-40B4-BE49-F238E27FC236}">
              <a16:creationId xmlns:a16="http://schemas.microsoft.com/office/drawing/2014/main" id="{00000000-0008-0000-0F00-00009B000000}"/>
            </a:ext>
          </a:extLst>
        </xdr:cNvPr>
        <xdr:cNvSpPr txBox="1"/>
      </xdr:nvSpPr>
      <xdr:spPr>
        <a:xfrm>
          <a:off x="9391727" y="109225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63</xdr:row>
      <xdr:rowOff>116908</xdr:rowOff>
    </xdr:from>
    <xdr:ext cx="469744" cy="259045"/>
    <xdr:sp macro="" textlink="">
      <xdr:nvSpPr>
        <xdr:cNvPr id="156" name="n_2aveValue【体育館・プール】&#10;一人当たり面積">
          <a:extLst>
            <a:ext uri="{FF2B5EF4-FFF2-40B4-BE49-F238E27FC236}">
              <a16:creationId xmlns:a16="http://schemas.microsoft.com/office/drawing/2014/main" id="{00000000-0008-0000-0F00-00009C000000}"/>
            </a:ext>
          </a:extLst>
        </xdr:cNvPr>
        <xdr:cNvSpPr txBox="1"/>
      </xdr:nvSpPr>
      <xdr:spPr>
        <a:xfrm>
          <a:off x="8515427" y="109182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63</xdr:row>
      <xdr:rowOff>117456</xdr:rowOff>
    </xdr:from>
    <xdr:ext cx="469744" cy="259045"/>
    <xdr:sp macro="" textlink="">
      <xdr:nvSpPr>
        <xdr:cNvPr id="157" name="n_3aveValue【体育館・プール】&#10;一人当たり面積">
          <a:extLst>
            <a:ext uri="{FF2B5EF4-FFF2-40B4-BE49-F238E27FC236}">
              <a16:creationId xmlns:a16="http://schemas.microsoft.com/office/drawing/2014/main" id="{00000000-0008-0000-0F00-00009D000000}"/>
            </a:ext>
          </a:extLst>
        </xdr:cNvPr>
        <xdr:cNvSpPr txBox="1"/>
      </xdr:nvSpPr>
      <xdr:spPr>
        <a:xfrm>
          <a:off x="7626427" y="109188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61</xdr:row>
      <xdr:rowOff>140479</xdr:rowOff>
    </xdr:from>
    <xdr:ext cx="469744" cy="259045"/>
    <xdr:sp macro="" textlink="">
      <xdr:nvSpPr>
        <xdr:cNvPr id="158" name="n_4aveValue【体育館・プール】&#10;一人当たり面積">
          <a:extLst>
            <a:ext uri="{FF2B5EF4-FFF2-40B4-BE49-F238E27FC236}">
              <a16:creationId xmlns:a16="http://schemas.microsoft.com/office/drawing/2014/main" id="{00000000-0008-0000-0F00-00009E000000}"/>
            </a:ext>
          </a:extLst>
        </xdr:cNvPr>
        <xdr:cNvSpPr txBox="1"/>
      </xdr:nvSpPr>
      <xdr:spPr>
        <a:xfrm>
          <a:off x="6737427" y="105989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61</xdr:row>
      <xdr:rowOff>105549</xdr:rowOff>
    </xdr:from>
    <xdr:ext cx="469744" cy="259045"/>
    <xdr:sp macro="" textlink="">
      <xdr:nvSpPr>
        <xdr:cNvPr id="159" name="n_1mainValue【体育館・プール】&#10;一人当たり面積">
          <a:extLst>
            <a:ext uri="{FF2B5EF4-FFF2-40B4-BE49-F238E27FC236}">
              <a16:creationId xmlns:a16="http://schemas.microsoft.com/office/drawing/2014/main" id="{00000000-0008-0000-0F00-00009F000000}"/>
            </a:ext>
          </a:extLst>
        </xdr:cNvPr>
        <xdr:cNvSpPr txBox="1"/>
      </xdr:nvSpPr>
      <xdr:spPr>
        <a:xfrm>
          <a:off x="9391727" y="105639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61</xdr:row>
      <xdr:rowOff>109938</xdr:rowOff>
    </xdr:from>
    <xdr:ext cx="469744" cy="259045"/>
    <xdr:sp macro="" textlink="">
      <xdr:nvSpPr>
        <xdr:cNvPr id="160" name="n_2mainValue【体育館・プール】&#10;一人当たり面積">
          <a:extLst>
            <a:ext uri="{FF2B5EF4-FFF2-40B4-BE49-F238E27FC236}">
              <a16:creationId xmlns:a16="http://schemas.microsoft.com/office/drawing/2014/main" id="{00000000-0008-0000-0F00-0000A0000000}"/>
            </a:ext>
          </a:extLst>
        </xdr:cNvPr>
        <xdr:cNvSpPr txBox="1"/>
      </xdr:nvSpPr>
      <xdr:spPr>
        <a:xfrm>
          <a:off x="8515427" y="105683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61</xdr:row>
      <xdr:rowOff>114327</xdr:rowOff>
    </xdr:from>
    <xdr:ext cx="469744" cy="259045"/>
    <xdr:sp macro="" textlink="">
      <xdr:nvSpPr>
        <xdr:cNvPr id="161" name="n_3mainValue【体育館・プール】&#10;一人当たり面積">
          <a:extLst>
            <a:ext uri="{FF2B5EF4-FFF2-40B4-BE49-F238E27FC236}">
              <a16:creationId xmlns:a16="http://schemas.microsoft.com/office/drawing/2014/main" id="{00000000-0008-0000-0F00-0000A1000000}"/>
            </a:ext>
          </a:extLst>
        </xdr:cNvPr>
        <xdr:cNvSpPr txBox="1"/>
      </xdr:nvSpPr>
      <xdr:spPr>
        <a:xfrm>
          <a:off x="7626427" y="105727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64</xdr:row>
      <xdr:rowOff>12849</xdr:rowOff>
    </xdr:from>
    <xdr:ext cx="469744" cy="259045"/>
    <xdr:sp macro="" textlink="">
      <xdr:nvSpPr>
        <xdr:cNvPr id="162" name="n_4mainValue【体育館・プール】&#10;一人当たり面積">
          <a:extLst>
            <a:ext uri="{FF2B5EF4-FFF2-40B4-BE49-F238E27FC236}">
              <a16:creationId xmlns:a16="http://schemas.microsoft.com/office/drawing/2014/main" id="{00000000-0008-0000-0F00-0000A2000000}"/>
            </a:ext>
          </a:extLst>
        </xdr:cNvPr>
        <xdr:cNvSpPr txBox="1"/>
      </xdr:nvSpPr>
      <xdr:spPr>
        <a:xfrm>
          <a:off x="6737427" y="109856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163" name="正方形/長方形 162">
          <a:extLst>
            <a:ext uri="{FF2B5EF4-FFF2-40B4-BE49-F238E27FC236}">
              <a16:creationId xmlns:a16="http://schemas.microsoft.com/office/drawing/2014/main" id="{00000000-0008-0000-0F00-0000A3000000}"/>
            </a:ext>
          </a:extLst>
        </xdr:cNvPr>
        <xdr:cNvSpPr/>
      </xdr:nvSpPr>
      <xdr:spPr>
        <a:xfrm>
          <a:off x="762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福祉施設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72</xdr:row>
      <xdr:rowOff>127000</xdr:rowOff>
    </xdr:from>
    <xdr:to>
      <xdr:col>12</xdr:col>
      <xdr:colOff>127000</xdr:colOff>
      <xdr:row>74</xdr:row>
      <xdr:rowOff>38100</xdr:rowOff>
    </xdr:to>
    <xdr:sp macro="" textlink="">
      <xdr:nvSpPr>
        <xdr:cNvPr id="164" name="正方形/長方形 163">
          <a:extLst>
            <a:ext uri="{FF2B5EF4-FFF2-40B4-BE49-F238E27FC236}">
              <a16:creationId xmlns:a16="http://schemas.microsoft.com/office/drawing/2014/main" id="{00000000-0008-0000-0F00-0000A4000000}"/>
            </a:ext>
          </a:extLst>
        </xdr:cNvPr>
        <xdr:cNvSpPr/>
      </xdr:nvSpPr>
      <xdr:spPr>
        <a:xfrm>
          <a:off x="889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73</xdr:row>
      <xdr:rowOff>158750</xdr:rowOff>
    </xdr:from>
    <xdr:to>
      <xdr:col>12</xdr:col>
      <xdr:colOff>127000</xdr:colOff>
      <xdr:row>75</xdr:row>
      <xdr:rowOff>69850</xdr:rowOff>
    </xdr:to>
    <xdr:sp macro="" textlink="">
      <xdr:nvSpPr>
        <xdr:cNvPr id="165" name="正方形/長方形 164">
          <a:extLst>
            <a:ext uri="{FF2B5EF4-FFF2-40B4-BE49-F238E27FC236}">
              <a16:creationId xmlns:a16="http://schemas.microsoft.com/office/drawing/2014/main" id="{00000000-0008-0000-0F00-0000A5000000}"/>
            </a:ext>
          </a:extLst>
        </xdr:cNvPr>
        <xdr:cNvSpPr/>
      </xdr:nvSpPr>
      <xdr:spPr>
        <a:xfrm>
          <a:off x="889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67/108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72</xdr:row>
      <xdr:rowOff>127000</xdr:rowOff>
    </xdr:from>
    <xdr:to>
      <xdr:col>18</xdr:col>
      <xdr:colOff>0</xdr:colOff>
      <xdr:row>74</xdr:row>
      <xdr:rowOff>38100</xdr:rowOff>
    </xdr:to>
    <xdr:sp macro="" textlink="">
      <xdr:nvSpPr>
        <xdr:cNvPr id="166" name="正方形/長方形 165">
          <a:extLst>
            <a:ext uri="{FF2B5EF4-FFF2-40B4-BE49-F238E27FC236}">
              <a16:creationId xmlns:a16="http://schemas.microsoft.com/office/drawing/2014/main" id="{00000000-0008-0000-0F00-0000A6000000}"/>
            </a:ext>
          </a:extLst>
        </xdr:cNvPr>
        <xdr:cNvSpPr/>
      </xdr:nvSpPr>
      <xdr:spPr>
        <a:xfrm>
          <a:off x="1905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73</xdr:row>
      <xdr:rowOff>158750</xdr:rowOff>
    </xdr:from>
    <xdr:to>
      <xdr:col>18</xdr:col>
      <xdr:colOff>0</xdr:colOff>
      <xdr:row>75</xdr:row>
      <xdr:rowOff>69850</xdr:rowOff>
    </xdr:to>
    <xdr:sp macro="" textlink="">
      <xdr:nvSpPr>
        <xdr:cNvPr id="167" name="正方形/長方形 166">
          <a:extLst>
            <a:ext uri="{FF2B5EF4-FFF2-40B4-BE49-F238E27FC236}">
              <a16:creationId xmlns:a16="http://schemas.microsoft.com/office/drawing/2014/main" id="{00000000-0008-0000-0F00-0000A7000000}"/>
            </a:ext>
          </a:extLst>
        </xdr:cNvPr>
        <xdr:cNvSpPr/>
      </xdr:nvSpPr>
      <xdr:spPr>
        <a:xfrm>
          <a:off x="1905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72</xdr:row>
      <xdr:rowOff>127000</xdr:rowOff>
    </xdr:from>
    <xdr:to>
      <xdr:col>24</xdr:col>
      <xdr:colOff>0</xdr:colOff>
      <xdr:row>74</xdr:row>
      <xdr:rowOff>38100</xdr:rowOff>
    </xdr:to>
    <xdr:sp macro="" textlink="">
      <xdr:nvSpPr>
        <xdr:cNvPr id="168" name="正方形/長方形 167">
          <a:extLst>
            <a:ext uri="{FF2B5EF4-FFF2-40B4-BE49-F238E27FC236}">
              <a16:creationId xmlns:a16="http://schemas.microsoft.com/office/drawing/2014/main" id="{00000000-0008-0000-0F00-0000A8000000}"/>
            </a:ext>
          </a:extLst>
        </xdr:cNvPr>
        <xdr:cNvSpPr/>
      </xdr:nvSpPr>
      <xdr:spPr>
        <a:xfrm>
          <a:off x="3048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16</xdr:col>
      <xdr:colOff>0</xdr:colOff>
      <xdr:row>73</xdr:row>
      <xdr:rowOff>158750</xdr:rowOff>
    </xdr:from>
    <xdr:to>
      <xdr:col>24</xdr:col>
      <xdr:colOff>0</xdr:colOff>
      <xdr:row>75</xdr:row>
      <xdr:rowOff>69850</xdr:rowOff>
    </xdr:to>
    <xdr:sp macro="" textlink="">
      <xdr:nvSpPr>
        <xdr:cNvPr id="169" name="正方形/長方形 168">
          <a:extLst>
            <a:ext uri="{FF2B5EF4-FFF2-40B4-BE49-F238E27FC236}">
              <a16:creationId xmlns:a16="http://schemas.microsoft.com/office/drawing/2014/main" id="{00000000-0008-0000-0F00-0000A9000000}"/>
            </a:ext>
          </a:extLst>
        </xdr:cNvPr>
        <xdr:cNvSpPr/>
      </xdr:nvSpPr>
      <xdr:spPr>
        <a:xfrm>
          <a:off x="3048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170" name="正方形/長方形 169">
          <a:extLst>
            <a:ext uri="{FF2B5EF4-FFF2-40B4-BE49-F238E27FC236}">
              <a16:creationId xmlns:a16="http://schemas.microsoft.com/office/drawing/2014/main" id="{00000000-0008-0000-0F00-0000AA000000}"/>
            </a:ext>
          </a:extLst>
        </xdr:cNvPr>
        <xdr:cNvSpPr/>
      </xdr:nvSpPr>
      <xdr:spPr>
        <a:xfrm>
          <a:off x="762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171" name="テキスト ボックス 170">
          <a:extLst>
            <a:ext uri="{FF2B5EF4-FFF2-40B4-BE49-F238E27FC236}">
              <a16:creationId xmlns:a16="http://schemas.microsoft.com/office/drawing/2014/main" id="{00000000-0008-0000-0F00-0000AB000000}"/>
            </a:ext>
          </a:extLst>
        </xdr:cNvPr>
        <xdr:cNvSpPr txBox="1"/>
      </xdr:nvSpPr>
      <xdr:spPr>
        <a:xfrm>
          <a:off x="723900" y="1276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172" name="直線コネクタ 171">
          <a:extLst>
            <a:ext uri="{FF2B5EF4-FFF2-40B4-BE49-F238E27FC236}">
              <a16:creationId xmlns:a16="http://schemas.microsoft.com/office/drawing/2014/main" id="{00000000-0008-0000-0F00-0000AC000000}"/>
            </a:ext>
          </a:extLst>
        </xdr:cNvPr>
        <xdr:cNvCxnSpPr/>
      </xdr:nvCxnSpPr>
      <xdr:spPr>
        <a:xfrm>
          <a:off x="762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173" name="テキスト ボックス 172">
          <a:extLst>
            <a:ext uri="{FF2B5EF4-FFF2-40B4-BE49-F238E27FC236}">
              <a16:creationId xmlns:a16="http://schemas.microsoft.com/office/drawing/2014/main" id="{00000000-0008-0000-0F00-0000AD000000}"/>
            </a:ext>
          </a:extLst>
        </xdr:cNvPr>
        <xdr:cNvSpPr txBox="1"/>
      </xdr:nvSpPr>
      <xdr:spPr>
        <a:xfrm>
          <a:off x="294821" y="1509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168729</xdr:rowOff>
    </xdr:from>
    <xdr:to>
      <xdr:col>28</xdr:col>
      <xdr:colOff>114300</xdr:colOff>
      <xdr:row>86</xdr:row>
      <xdr:rowOff>168729</xdr:rowOff>
    </xdr:to>
    <xdr:cxnSp macro="">
      <xdr:nvCxnSpPr>
        <xdr:cNvPr id="174" name="直線コネクタ 173">
          <a:extLst>
            <a:ext uri="{FF2B5EF4-FFF2-40B4-BE49-F238E27FC236}">
              <a16:creationId xmlns:a16="http://schemas.microsoft.com/office/drawing/2014/main" id="{00000000-0008-0000-0F00-0000AE000000}"/>
            </a:ext>
          </a:extLst>
        </xdr:cNvPr>
        <xdr:cNvCxnSpPr/>
      </xdr:nvCxnSpPr>
      <xdr:spPr>
        <a:xfrm>
          <a:off x="762000" y="1491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86</xdr:row>
      <xdr:rowOff>26506</xdr:rowOff>
    </xdr:from>
    <xdr:ext cx="467179" cy="259045"/>
    <xdr:sp macro="" textlink="">
      <xdr:nvSpPr>
        <xdr:cNvPr id="175" name="テキスト ボックス 174">
          <a:extLst>
            <a:ext uri="{FF2B5EF4-FFF2-40B4-BE49-F238E27FC236}">
              <a16:creationId xmlns:a16="http://schemas.microsoft.com/office/drawing/2014/main" id="{00000000-0008-0000-0F00-0000AF000000}"/>
            </a:ext>
          </a:extLst>
        </xdr:cNvPr>
        <xdr:cNvSpPr txBox="1"/>
      </xdr:nvSpPr>
      <xdr:spPr>
        <a:xfrm>
          <a:off x="294821" y="14771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85</xdr:row>
      <xdr:rowOff>13607</xdr:rowOff>
    </xdr:from>
    <xdr:to>
      <xdr:col>28</xdr:col>
      <xdr:colOff>114300</xdr:colOff>
      <xdr:row>85</xdr:row>
      <xdr:rowOff>13607</xdr:rowOff>
    </xdr:to>
    <xdr:cxnSp macro="">
      <xdr:nvCxnSpPr>
        <xdr:cNvPr id="176" name="直線コネクタ 175">
          <a:extLst>
            <a:ext uri="{FF2B5EF4-FFF2-40B4-BE49-F238E27FC236}">
              <a16:creationId xmlns:a16="http://schemas.microsoft.com/office/drawing/2014/main" id="{00000000-0008-0000-0F00-0000B0000000}"/>
            </a:ext>
          </a:extLst>
        </xdr:cNvPr>
        <xdr:cNvCxnSpPr/>
      </xdr:nvCxnSpPr>
      <xdr:spPr>
        <a:xfrm>
          <a:off x="762000" y="1458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84</xdr:row>
      <xdr:rowOff>42834</xdr:rowOff>
    </xdr:from>
    <xdr:ext cx="403059" cy="259045"/>
    <xdr:sp macro="" textlink="">
      <xdr:nvSpPr>
        <xdr:cNvPr id="177" name="テキスト ボックス 176">
          <a:extLst>
            <a:ext uri="{FF2B5EF4-FFF2-40B4-BE49-F238E27FC236}">
              <a16:creationId xmlns:a16="http://schemas.microsoft.com/office/drawing/2014/main" id="{00000000-0008-0000-0F00-0000B1000000}"/>
            </a:ext>
          </a:extLst>
        </xdr:cNvPr>
        <xdr:cNvSpPr txBox="1"/>
      </xdr:nvSpPr>
      <xdr:spPr>
        <a:xfrm>
          <a:off x="358941" y="1444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29936</xdr:rowOff>
    </xdr:from>
    <xdr:to>
      <xdr:col>28</xdr:col>
      <xdr:colOff>114300</xdr:colOff>
      <xdr:row>83</xdr:row>
      <xdr:rowOff>29936</xdr:rowOff>
    </xdr:to>
    <xdr:cxnSp macro="">
      <xdr:nvCxnSpPr>
        <xdr:cNvPr id="178" name="直線コネクタ 177">
          <a:extLst>
            <a:ext uri="{FF2B5EF4-FFF2-40B4-BE49-F238E27FC236}">
              <a16:creationId xmlns:a16="http://schemas.microsoft.com/office/drawing/2014/main" id="{00000000-0008-0000-0F00-0000B2000000}"/>
            </a:ext>
          </a:extLst>
        </xdr:cNvPr>
        <xdr:cNvCxnSpPr/>
      </xdr:nvCxnSpPr>
      <xdr:spPr>
        <a:xfrm>
          <a:off x="762000" y="14260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59163</xdr:rowOff>
    </xdr:from>
    <xdr:ext cx="403059" cy="259045"/>
    <xdr:sp macro="" textlink="">
      <xdr:nvSpPr>
        <xdr:cNvPr id="179" name="テキスト ボックス 178">
          <a:extLst>
            <a:ext uri="{FF2B5EF4-FFF2-40B4-BE49-F238E27FC236}">
              <a16:creationId xmlns:a16="http://schemas.microsoft.com/office/drawing/2014/main" id="{00000000-0008-0000-0F00-0000B3000000}"/>
            </a:ext>
          </a:extLst>
        </xdr:cNvPr>
        <xdr:cNvSpPr txBox="1"/>
      </xdr:nvSpPr>
      <xdr:spPr>
        <a:xfrm>
          <a:off x="358941" y="141180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46264</xdr:rowOff>
    </xdr:from>
    <xdr:to>
      <xdr:col>28</xdr:col>
      <xdr:colOff>114300</xdr:colOff>
      <xdr:row>81</xdr:row>
      <xdr:rowOff>46264</xdr:rowOff>
    </xdr:to>
    <xdr:cxnSp macro="">
      <xdr:nvCxnSpPr>
        <xdr:cNvPr id="180" name="直線コネクタ 179">
          <a:extLst>
            <a:ext uri="{FF2B5EF4-FFF2-40B4-BE49-F238E27FC236}">
              <a16:creationId xmlns:a16="http://schemas.microsoft.com/office/drawing/2014/main" id="{00000000-0008-0000-0F00-0000B4000000}"/>
            </a:ext>
          </a:extLst>
        </xdr:cNvPr>
        <xdr:cNvCxnSpPr/>
      </xdr:nvCxnSpPr>
      <xdr:spPr>
        <a:xfrm>
          <a:off x="762000" y="1393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75491</xdr:rowOff>
    </xdr:from>
    <xdr:ext cx="403059" cy="259045"/>
    <xdr:sp macro="" textlink="">
      <xdr:nvSpPr>
        <xdr:cNvPr id="181" name="テキスト ボックス 180">
          <a:extLst>
            <a:ext uri="{FF2B5EF4-FFF2-40B4-BE49-F238E27FC236}">
              <a16:creationId xmlns:a16="http://schemas.microsoft.com/office/drawing/2014/main" id="{00000000-0008-0000-0F00-0000B5000000}"/>
            </a:ext>
          </a:extLst>
        </xdr:cNvPr>
        <xdr:cNvSpPr txBox="1"/>
      </xdr:nvSpPr>
      <xdr:spPr>
        <a:xfrm>
          <a:off x="358941" y="1379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62593</xdr:rowOff>
    </xdr:from>
    <xdr:to>
      <xdr:col>28</xdr:col>
      <xdr:colOff>114300</xdr:colOff>
      <xdr:row>79</xdr:row>
      <xdr:rowOff>62593</xdr:rowOff>
    </xdr:to>
    <xdr:cxnSp macro="">
      <xdr:nvCxnSpPr>
        <xdr:cNvPr id="182" name="直線コネクタ 181">
          <a:extLst>
            <a:ext uri="{FF2B5EF4-FFF2-40B4-BE49-F238E27FC236}">
              <a16:creationId xmlns:a16="http://schemas.microsoft.com/office/drawing/2014/main" id="{00000000-0008-0000-0F00-0000B6000000}"/>
            </a:ext>
          </a:extLst>
        </xdr:cNvPr>
        <xdr:cNvCxnSpPr/>
      </xdr:nvCxnSpPr>
      <xdr:spPr>
        <a:xfrm>
          <a:off x="762000" y="1360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78</xdr:row>
      <xdr:rowOff>91820</xdr:rowOff>
    </xdr:from>
    <xdr:ext cx="403059" cy="259045"/>
    <xdr:sp macro="" textlink="">
      <xdr:nvSpPr>
        <xdr:cNvPr id="183" name="テキスト ボックス 182">
          <a:extLst>
            <a:ext uri="{FF2B5EF4-FFF2-40B4-BE49-F238E27FC236}">
              <a16:creationId xmlns:a16="http://schemas.microsoft.com/office/drawing/2014/main" id="{00000000-0008-0000-0F00-0000B7000000}"/>
            </a:ext>
          </a:extLst>
        </xdr:cNvPr>
        <xdr:cNvSpPr txBox="1"/>
      </xdr:nvSpPr>
      <xdr:spPr>
        <a:xfrm>
          <a:off x="358941" y="1346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78921</xdr:rowOff>
    </xdr:from>
    <xdr:to>
      <xdr:col>28</xdr:col>
      <xdr:colOff>114300</xdr:colOff>
      <xdr:row>77</xdr:row>
      <xdr:rowOff>78921</xdr:rowOff>
    </xdr:to>
    <xdr:cxnSp macro="">
      <xdr:nvCxnSpPr>
        <xdr:cNvPr id="184" name="直線コネクタ 183">
          <a:extLst>
            <a:ext uri="{FF2B5EF4-FFF2-40B4-BE49-F238E27FC236}">
              <a16:creationId xmlns:a16="http://schemas.microsoft.com/office/drawing/2014/main" id="{00000000-0008-0000-0F00-0000B8000000}"/>
            </a:ext>
          </a:extLst>
        </xdr:cNvPr>
        <xdr:cNvCxnSpPr/>
      </xdr:nvCxnSpPr>
      <xdr:spPr>
        <a:xfrm>
          <a:off x="762000" y="13280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76</xdr:row>
      <xdr:rowOff>108148</xdr:rowOff>
    </xdr:from>
    <xdr:ext cx="338939" cy="259045"/>
    <xdr:sp macro="" textlink="">
      <xdr:nvSpPr>
        <xdr:cNvPr id="185" name="テキスト ボックス 184">
          <a:extLst>
            <a:ext uri="{FF2B5EF4-FFF2-40B4-BE49-F238E27FC236}">
              <a16:creationId xmlns:a16="http://schemas.microsoft.com/office/drawing/2014/main" id="{00000000-0008-0000-0F00-0000B9000000}"/>
            </a:ext>
          </a:extLst>
        </xdr:cNvPr>
        <xdr:cNvSpPr txBox="1"/>
      </xdr:nvSpPr>
      <xdr:spPr>
        <a:xfrm>
          <a:off x="423061" y="13138348"/>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186" name="直線コネクタ 185">
          <a:extLst>
            <a:ext uri="{FF2B5EF4-FFF2-40B4-BE49-F238E27FC236}">
              <a16:creationId xmlns:a16="http://schemas.microsoft.com/office/drawing/2014/main" id="{00000000-0008-0000-0F00-0000BA000000}"/>
            </a:ext>
          </a:extLst>
        </xdr:cNvPr>
        <xdr:cNvCxnSpPr/>
      </xdr:nvCxnSpPr>
      <xdr:spPr>
        <a:xfrm>
          <a:off x="762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75</xdr:row>
      <xdr:rowOff>95250</xdr:rowOff>
    </xdr:from>
    <xdr:to>
      <xdr:col>28</xdr:col>
      <xdr:colOff>152400</xdr:colOff>
      <xdr:row>88</xdr:row>
      <xdr:rowOff>152400</xdr:rowOff>
    </xdr:to>
    <xdr:sp macro="" textlink="">
      <xdr:nvSpPr>
        <xdr:cNvPr id="187" name="【福祉施設】&#10;有形固定資産減価償却率グラフ枠">
          <a:extLst>
            <a:ext uri="{FF2B5EF4-FFF2-40B4-BE49-F238E27FC236}">
              <a16:creationId xmlns:a16="http://schemas.microsoft.com/office/drawing/2014/main" id="{00000000-0008-0000-0F00-0000BB000000}"/>
            </a:ext>
          </a:extLst>
        </xdr:cNvPr>
        <xdr:cNvSpPr/>
      </xdr:nvSpPr>
      <xdr:spPr>
        <a:xfrm>
          <a:off x="762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77</xdr:row>
      <xdr:rowOff>142602</xdr:rowOff>
    </xdr:from>
    <xdr:to>
      <xdr:col>24</xdr:col>
      <xdr:colOff>62865</xdr:colOff>
      <xdr:row>86</xdr:row>
      <xdr:rowOff>168729</xdr:rowOff>
    </xdr:to>
    <xdr:cxnSp macro="">
      <xdr:nvCxnSpPr>
        <xdr:cNvPr id="188" name="直線コネクタ 187">
          <a:extLst>
            <a:ext uri="{FF2B5EF4-FFF2-40B4-BE49-F238E27FC236}">
              <a16:creationId xmlns:a16="http://schemas.microsoft.com/office/drawing/2014/main" id="{00000000-0008-0000-0F00-0000BC000000}"/>
            </a:ext>
          </a:extLst>
        </xdr:cNvPr>
        <xdr:cNvCxnSpPr/>
      </xdr:nvCxnSpPr>
      <xdr:spPr>
        <a:xfrm flipV="1">
          <a:off x="4634865" y="13344252"/>
          <a:ext cx="0" cy="156917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87</xdr:row>
      <xdr:rowOff>1106</xdr:rowOff>
    </xdr:from>
    <xdr:ext cx="469744" cy="259045"/>
    <xdr:sp macro="" textlink="">
      <xdr:nvSpPr>
        <xdr:cNvPr id="189" name="【福祉施設】&#10;有形固定資産減価償却率最小値テキスト">
          <a:extLst>
            <a:ext uri="{FF2B5EF4-FFF2-40B4-BE49-F238E27FC236}">
              <a16:creationId xmlns:a16="http://schemas.microsoft.com/office/drawing/2014/main" id="{00000000-0008-0000-0F00-0000BD000000}"/>
            </a:ext>
          </a:extLst>
        </xdr:cNvPr>
        <xdr:cNvSpPr txBox="1"/>
      </xdr:nvSpPr>
      <xdr:spPr>
        <a:xfrm>
          <a:off x="4673600" y="149172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86</xdr:row>
      <xdr:rowOff>168729</xdr:rowOff>
    </xdr:from>
    <xdr:to>
      <xdr:col>24</xdr:col>
      <xdr:colOff>152400</xdr:colOff>
      <xdr:row>86</xdr:row>
      <xdr:rowOff>168729</xdr:rowOff>
    </xdr:to>
    <xdr:cxnSp macro="">
      <xdr:nvCxnSpPr>
        <xdr:cNvPr id="190" name="直線コネクタ 189">
          <a:extLst>
            <a:ext uri="{FF2B5EF4-FFF2-40B4-BE49-F238E27FC236}">
              <a16:creationId xmlns:a16="http://schemas.microsoft.com/office/drawing/2014/main" id="{00000000-0008-0000-0F00-0000BE000000}"/>
            </a:ext>
          </a:extLst>
        </xdr:cNvPr>
        <xdr:cNvCxnSpPr/>
      </xdr:nvCxnSpPr>
      <xdr:spPr>
        <a:xfrm>
          <a:off x="4546600" y="149134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76</xdr:row>
      <xdr:rowOff>89279</xdr:rowOff>
    </xdr:from>
    <xdr:ext cx="340478" cy="259045"/>
    <xdr:sp macro="" textlink="">
      <xdr:nvSpPr>
        <xdr:cNvPr id="191" name="【福祉施設】&#10;有形固定資産減価償却率最大値テキスト">
          <a:extLst>
            <a:ext uri="{FF2B5EF4-FFF2-40B4-BE49-F238E27FC236}">
              <a16:creationId xmlns:a16="http://schemas.microsoft.com/office/drawing/2014/main" id="{00000000-0008-0000-0F00-0000BF000000}"/>
            </a:ext>
          </a:extLst>
        </xdr:cNvPr>
        <xdr:cNvSpPr txBox="1"/>
      </xdr:nvSpPr>
      <xdr:spPr>
        <a:xfrm>
          <a:off x="4673600" y="13119479"/>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142602</xdr:rowOff>
    </xdr:from>
    <xdr:to>
      <xdr:col>24</xdr:col>
      <xdr:colOff>152400</xdr:colOff>
      <xdr:row>77</xdr:row>
      <xdr:rowOff>142602</xdr:rowOff>
    </xdr:to>
    <xdr:cxnSp macro="">
      <xdr:nvCxnSpPr>
        <xdr:cNvPr id="192" name="直線コネクタ 191">
          <a:extLst>
            <a:ext uri="{FF2B5EF4-FFF2-40B4-BE49-F238E27FC236}">
              <a16:creationId xmlns:a16="http://schemas.microsoft.com/office/drawing/2014/main" id="{00000000-0008-0000-0F00-0000C0000000}"/>
            </a:ext>
          </a:extLst>
        </xdr:cNvPr>
        <xdr:cNvCxnSpPr/>
      </xdr:nvCxnSpPr>
      <xdr:spPr>
        <a:xfrm>
          <a:off x="4546600" y="1334425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81</xdr:row>
      <xdr:rowOff>57529</xdr:rowOff>
    </xdr:from>
    <xdr:ext cx="405111" cy="259045"/>
    <xdr:sp macro="" textlink="">
      <xdr:nvSpPr>
        <xdr:cNvPr id="193" name="【福祉施設】&#10;有形固定資産減価償却率平均値テキスト">
          <a:extLst>
            <a:ext uri="{FF2B5EF4-FFF2-40B4-BE49-F238E27FC236}">
              <a16:creationId xmlns:a16="http://schemas.microsoft.com/office/drawing/2014/main" id="{00000000-0008-0000-0F00-0000C1000000}"/>
            </a:ext>
          </a:extLst>
        </xdr:cNvPr>
        <xdr:cNvSpPr txBox="1"/>
      </xdr:nvSpPr>
      <xdr:spPr>
        <a:xfrm>
          <a:off x="4673600" y="1394497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82</xdr:row>
      <xdr:rowOff>34652</xdr:rowOff>
    </xdr:from>
    <xdr:to>
      <xdr:col>24</xdr:col>
      <xdr:colOff>114300</xdr:colOff>
      <xdr:row>82</xdr:row>
      <xdr:rowOff>136252</xdr:rowOff>
    </xdr:to>
    <xdr:sp macro="" textlink="">
      <xdr:nvSpPr>
        <xdr:cNvPr id="194" name="フローチャート: 判断 193">
          <a:extLst>
            <a:ext uri="{FF2B5EF4-FFF2-40B4-BE49-F238E27FC236}">
              <a16:creationId xmlns:a16="http://schemas.microsoft.com/office/drawing/2014/main" id="{00000000-0008-0000-0F00-0000C2000000}"/>
            </a:ext>
          </a:extLst>
        </xdr:cNvPr>
        <xdr:cNvSpPr/>
      </xdr:nvSpPr>
      <xdr:spPr>
        <a:xfrm>
          <a:off x="4584700" y="140935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82</xdr:row>
      <xdr:rowOff>24856</xdr:rowOff>
    </xdr:from>
    <xdr:to>
      <xdr:col>20</xdr:col>
      <xdr:colOff>38100</xdr:colOff>
      <xdr:row>82</xdr:row>
      <xdr:rowOff>126456</xdr:rowOff>
    </xdr:to>
    <xdr:sp macro="" textlink="">
      <xdr:nvSpPr>
        <xdr:cNvPr id="195" name="フローチャート: 判断 194">
          <a:extLst>
            <a:ext uri="{FF2B5EF4-FFF2-40B4-BE49-F238E27FC236}">
              <a16:creationId xmlns:a16="http://schemas.microsoft.com/office/drawing/2014/main" id="{00000000-0008-0000-0F00-0000C3000000}"/>
            </a:ext>
          </a:extLst>
        </xdr:cNvPr>
        <xdr:cNvSpPr/>
      </xdr:nvSpPr>
      <xdr:spPr>
        <a:xfrm>
          <a:off x="3746500" y="140837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81</xdr:row>
      <xdr:rowOff>150586</xdr:rowOff>
    </xdr:from>
    <xdr:to>
      <xdr:col>15</xdr:col>
      <xdr:colOff>101600</xdr:colOff>
      <xdr:row>82</xdr:row>
      <xdr:rowOff>80736</xdr:rowOff>
    </xdr:to>
    <xdr:sp macro="" textlink="">
      <xdr:nvSpPr>
        <xdr:cNvPr id="196" name="フローチャート: 判断 195">
          <a:extLst>
            <a:ext uri="{FF2B5EF4-FFF2-40B4-BE49-F238E27FC236}">
              <a16:creationId xmlns:a16="http://schemas.microsoft.com/office/drawing/2014/main" id="{00000000-0008-0000-0F00-0000C4000000}"/>
            </a:ext>
          </a:extLst>
        </xdr:cNvPr>
        <xdr:cNvSpPr/>
      </xdr:nvSpPr>
      <xdr:spPr>
        <a:xfrm>
          <a:off x="2857500" y="140380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81</xdr:row>
      <xdr:rowOff>103232</xdr:rowOff>
    </xdr:from>
    <xdr:to>
      <xdr:col>10</xdr:col>
      <xdr:colOff>165100</xdr:colOff>
      <xdr:row>82</xdr:row>
      <xdr:rowOff>33382</xdr:rowOff>
    </xdr:to>
    <xdr:sp macro="" textlink="">
      <xdr:nvSpPr>
        <xdr:cNvPr id="197" name="フローチャート: 判断 196">
          <a:extLst>
            <a:ext uri="{FF2B5EF4-FFF2-40B4-BE49-F238E27FC236}">
              <a16:creationId xmlns:a16="http://schemas.microsoft.com/office/drawing/2014/main" id="{00000000-0008-0000-0F00-0000C5000000}"/>
            </a:ext>
          </a:extLst>
        </xdr:cNvPr>
        <xdr:cNvSpPr/>
      </xdr:nvSpPr>
      <xdr:spPr>
        <a:xfrm>
          <a:off x="1968500" y="139906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81</xdr:row>
      <xdr:rowOff>82006</xdr:rowOff>
    </xdr:from>
    <xdr:to>
      <xdr:col>6</xdr:col>
      <xdr:colOff>38100</xdr:colOff>
      <xdr:row>82</xdr:row>
      <xdr:rowOff>12156</xdr:rowOff>
    </xdr:to>
    <xdr:sp macro="" textlink="">
      <xdr:nvSpPr>
        <xdr:cNvPr id="198" name="フローチャート: 判断 197">
          <a:extLst>
            <a:ext uri="{FF2B5EF4-FFF2-40B4-BE49-F238E27FC236}">
              <a16:creationId xmlns:a16="http://schemas.microsoft.com/office/drawing/2014/main" id="{00000000-0008-0000-0F00-0000C6000000}"/>
            </a:ext>
          </a:extLst>
        </xdr:cNvPr>
        <xdr:cNvSpPr/>
      </xdr:nvSpPr>
      <xdr:spPr>
        <a:xfrm>
          <a:off x="1079500" y="139694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199" name="テキスト ボックス 198">
          <a:extLst>
            <a:ext uri="{FF2B5EF4-FFF2-40B4-BE49-F238E27FC236}">
              <a16:creationId xmlns:a16="http://schemas.microsoft.com/office/drawing/2014/main" id="{00000000-0008-0000-0F00-0000C7000000}"/>
            </a:ext>
          </a:extLst>
        </xdr:cNvPr>
        <xdr:cNvSpPr txBox="1"/>
      </xdr:nvSpPr>
      <xdr:spPr>
        <a:xfrm>
          <a:off x="4445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00" name="テキスト ボックス 199">
          <a:extLst>
            <a:ext uri="{FF2B5EF4-FFF2-40B4-BE49-F238E27FC236}">
              <a16:creationId xmlns:a16="http://schemas.microsoft.com/office/drawing/2014/main" id="{00000000-0008-0000-0F00-0000C8000000}"/>
            </a:ext>
          </a:extLst>
        </xdr:cNvPr>
        <xdr:cNvSpPr txBox="1"/>
      </xdr:nvSpPr>
      <xdr:spPr>
        <a:xfrm>
          <a:off x="3606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01" name="テキスト ボックス 200">
          <a:extLst>
            <a:ext uri="{FF2B5EF4-FFF2-40B4-BE49-F238E27FC236}">
              <a16:creationId xmlns:a16="http://schemas.microsoft.com/office/drawing/2014/main" id="{00000000-0008-0000-0F00-0000C9000000}"/>
            </a:ext>
          </a:extLst>
        </xdr:cNvPr>
        <xdr:cNvSpPr txBox="1"/>
      </xdr:nvSpPr>
      <xdr:spPr>
        <a:xfrm>
          <a:off x="2717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02" name="テキスト ボックス 201">
          <a:extLst>
            <a:ext uri="{FF2B5EF4-FFF2-40B4-BE49-F238E27FC236}">
              <a16:creationId xmlns:a16="http://schemas.microsoft.com/office/drawing/2014/main" id="{00000000-0008-0000-0F00-0000CA000000}"/>
            </a:ext>
          </a:extLst>
        </xdr:cNvPr>
        <xdr:cNvSpPr txBox="1"/>
      </xdr:nvSpPr>
      <xdr:spPr>
        <a:xfrm>
          <a:off x="1828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03" name="テキスト ボックス 202">
          <a:extLst>
            <a:ext uri="{FF2B5EF4-FFF2-40B4-BE49-F238E27FC236}">
              <a16:creationId xmlns:a16="http://schemas.microsoft.com/office/drawing/2014/main" id="{00000000-0008-0000-0F00-0000CB000000}"/>
            </a:ext>
          </a:extLst>
        </xdr:cNvPr>
        <xdr:cNvSpPr txBox="1"/>
      </xdr:nvSpPr>
      <xdr:spPr>
        <a:xfrm>
          <a:off x="939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83</xdr:row>
      <xdr:rowOff>60779</xdr:rowOff>
    </xdr:from>
    <xdr:to>
      <xdr:col>24</xdr:col>
      <xdr:colOff>114300</xdr:colOff>
      <xdr:row>83</xdr:row>
      <xdr:rowOff>162379</xdr:rowOff>
    </xdr:to>
    <xdr:sp macro="" textlink="">
      <xdr:nvSpPr>
        <xdr:cNvPr id="204" name="楕円 203">
          <a:extLst>
            <a:ext uri="{FF2B5EF4-FFF2-40B4-BE49-F238E27FC236}">
              <a16:creationId xmlns:a16="http://schemas.microsoft.com/office/drawing/2014/main" id="{00000000-0008-0000-0F00-0000CC000000}"/>
            </a:ext>
          </a:extLst>
        </xdr:cNvPr>
        <xdr:cNvSpPr/>
      </xdr:nvSpPr>
      <xdr:spPr>
        <a:xfrm>
          <a:off x="4584700" y="142911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83</xdr:row>
      <xdr:rowOff>39206</xdr:rowOff>
    </xdr:from>
    <xdr:ext cx="405111" cy="259045"/>
    <xdr:sp macro="" textlink="">
      <xdr:nvSpPr>
        <xdr:cNvPr id="205" name="【福祉施設】&#10;有形固定資産減価償却率該当値テキスト">
          <a:extLst>
            <a:ext uri="{FF2B5EF4-FFF2-40B4-BE49-F238E27FC236}">
              <a16:creationId xmlns:a16="http://schemas.microsoft.com/office/drawing/2014/main" id="{00000000-0008-0000-0F00-0000CD000000}"/>
            </a:ext>
          </a:extLst>
        </xdr:cNvPr>
        <xdr:cNvSpPr txBox="1"/>
      </xdr:nvSpPr>
      <xdr:spPr>
        <a:xfrm>
          <a:off x="4673600" y="142695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83</xdr:row>
      <xdr:rowOff>21589</xdr:rowOff>
    </xdr:from>
    <xdr:to>
      <xdr:col>20</xdr:col>
      <xdr:colOff>38100</xdr:colOff>
      <xdr:row>83</xdr:row>
      <xdr:rowOff>123189</xdr:rowOff>
    </xdr:to>
    <xdr:sp macro="" textlink="">
      <xdr:nvSpPr>
        <xdr:cNvPr id="206" name="楕円 205">
          <a:extLst>
            <a:ext uri="{FF2B5EF4-FFF2-40B4-BE49-F238E27FC236}">
              <a16:creationId xmlns:a16="http://schemas.microsoft.com/office/drawing/2014/main" id="{00000000-0008-0000-0F00-0000CE000000}"/>
            </a:ext>
          </a:extLst>
        </xdr:cNvPr>
        <xdr:cNvSpPr/>
      </xdr:nvSpPr>
      <xdr:spPr>
        <a:xfrm>
          <a:off x="3746500" y="142519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83</xdr:row>
      <xdr:rowOff>72389</xdr:rowOff>
    </xdr:from>
    <xdr:to>
      <xdr:col>24</xdr:col>
      <xdr:colOff>63500</xdr:colOff>
      <xdr:row>83</xdr:row>
      <xdr:rowOff>111579</xdr:rowOff>
    </xdr:to>
    <xdr:cxnSp macro="">
      <xdr:nvCxnSpPr>
        <xdr:cNvPr id="207" name="直線コネクタ 206">
          <a:extLst>
            <a:ext uri="{FF2B5EF4-FFF2-40B4-BE49-F238E27FC236}">
              <a16:creationId xmlns:a16="http://schemas.microsoft.com/office/drawing/2014/main" id="{00000000-0008-0000-0F00-0000CF000000}"/>
            </a:ext>
          </a:extLst>
        </xdr:cNvPr>
        <xdr:cNvCxnSpPr/>
      </xdr:nvCxnSpPr>
      <xdr:spPr>
        <a:xfrm>
          <a:off x="3797300" y="14302739"/>
          <a:ext cx="838200" cy="391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82</xdr:row>
      <xdr:rowOff>152219</xdr:rowOff>
    </xdr:from>
    <xdr:to>
      <xdr:col>15</xdr:col>
      <xdr:colOff>101600</xdr:colOff>
      <xdr:row>83</xdr:row>
      <xdr:rowOff>82369</xdr:rowOff>
    </xdr:to>
    <xdr:sp macro="" textlink="">
      <xdr:nvSpPr>
        <xdr:cNvPr id="208" name="楕円 207">
          <a:extLst>
            <a:ext uri="{FF2B5EF4-FFF2-40B4-BE49-F238E27FC236}">
              <a16:creationId xmlns:a16="http://schemas.microsoft.com/office/drawing/2014/main" id="{00000000-0008-0000-0F00-0000D0000000}"/>
            </a:ext>
          </a:extLst>
        </xdr:cNvPr>
        <xdr:cNvSpPr/>
      </xdr:nvSpPr>
      <xdr:spPr>
        <a:xfrm>
          <a:off x="2857500" y="142111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83</xdr:row>
      <xdr:rowOff>31569</xdr:rowOff>
    </xdr:from>
    <xdr:to>
      <xdr:col>19</xdr:col>
      <xdr:colOff>177800</xdr:colOff>
      <xdr:row>83</xdr:row>
      <xdr:rowOff>72389</xdr:rowOff>
    </xdr:to>
    <xdr:cxnSp macro="">
      <xdr:nvCxnSpPr>
        <xdr:cNvPr id="209" name="直線コネクタ 208">
          <a:extLst>
            <a:ext uri="{FF2B5EF4-FFF2-40B4-BE49-F238E27FC236}">
              <a16:creationId xmlns:a16="http://schemas.microsoft.com/office/drawing/2014/main" id="{00000000-0008-0000-0F00-0000D1000000}"/>
            </a:ext>
          </a:extLst>
        </xdr:cNvPr>
        <xdr:cNvCxnSpPr/>
      </xdr:nvCxnSpPr>
      <xdr:spPr>
        <a:xfrm>
          <a:off x="2908300" y="14261919"/>
          <a:ext cx="889000" cy="408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83</xdr:row>
      <xdr:rowOff>11793</xdr:rowOff>
    </xdr:from>
    <xdr:to>
      <xdr:col>10</xdr:col>
      <xdr:colOff>165100</xdr:colOff>
      <xdr:row>83</xdr:row>
      <xdr:rowOff>113393</xdr:rowOff>
    </xdr:to>
    <xdr:sp macro="" textlink="">
      <xdr:nvSpPr>
        <xdr:cNvPr id="210" name="楕円 209">
          <a:extLst>
            <a:ext uri="{FF2B5EF4-FFF2-40B4-BE49-F238E27FC236}">
              <a16:creationId xmlns:a16="http://schemas.microsoft.com/office/drawing/2014/main" id="{00000000-0008-0000-0F00-0000D2000000}"/>
            </a:ext>
          </a:extLst>
        </xdr:cNvPr>
        <xdr:cNvSpPr/>
      </xdr:nvSpPr>
      <xdr:spPr>
        <a:xfrm>
          <a:off x="1968500" y="142421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83</xdr:row>
      <xdr:rowOff>31569</xdr:rowOff>
    </xdr:from>
    <xdr:to>
      <xdr:col>15</xdr:col>
      <xdr:colOff>50800</xdr:colOff>
      <xdr:row>83</xdr:row>
      <xdr:rowOff>62593</xdr:rowOff>
    </xdr:to>
    <xdr:cxnSp macro="">
      <xdr:nvCxnSpPr>
        <xdr:cNvPr id="211" name="直線コネクタ 210">
          <a:extLst>
            <a:ext uri="{FF2B5EF4-FFF2-40B4-BE49-F238E27FC236}">
              <a16:creationId xmlns:a16="http://schemas.microsoft.com/office/drawing/2014/main" id="{00000000-0008-0000-0F00-0000D3000000}"/>
            </a:ext>
          </a:extLst>
        </xdr:cNvPr>
        <xdr:cNvCxnSpPr/>
      </xdr:nvCxnSpPr>
      <xdr:spPr>
        <a:xfrm flipV="1">
          <a:off x="2019300" y="14261919"/>
          <a:ext cx="889000" cy="310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83</xdr:row>
      <xdr:rowOff>77107</xdr:rowOff>
    </xdr:from>
    <xdr:to>
      <xdr:col>6</xdr:col>
      <xdr:colOff>38100</xdr:colOff>
      <xdr:row>84</xdr:row>
      <xdr:rowOff>7257</xdr:rowOff>
    </xdr:to>
    <xdr:sp macro="" textlink="">
      <xdr:nvSpPr>
        <xdr:cNvPr id="212" name="楕円 211">
          <a:extLst>
            <a:ext uri="{FF2B5EF4-FFF2-40B4-BE49-F238E27FC236}">
              <a16:creationId xmlns:a16="http://schemas.microsoft.com/office/drawing/2014/main" id="{00000000-0008-0000-0F00-0000D4000000}"/>
            </a:ext>
          </a:extLst>
        </xdr:cNvPr>
        <xdr:cNvSpPr/>
      </xdr:nvSpPr>
      <xdr:spPr>
        <a:xfrm>
          <a:off x="1079500" y="143074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83</xdr:row>
      <xdr:rowOff>62593</xdr:rowOff>
    </xdr:from>
    <xdr:to>
      <xdr:col>10</xdr:col>
      <xdr:colOff>114300</xdr:colOff>
      <xdr:row>83</xdr:row>
      <xdr:rowOff>127907</xdr:rowOff>
    </xdr:to>
    <xdr:cxnSp macro="">
      <xdr:nvCxnSpPr>
        <xdr:cNvPr id="213" name="直線コネクタ 212">
          <a:extLst>
            <a:ext uri="{FF2B5EF4-FFF2-40B4-BE49-F238E27FC236}">
              <a16:creationId xmlns:a16="http://schemas.microsoft.com/office/drawing/2014/main" id="{00000000-0008-0000-0F00-0000D5000000}"/>
            </a:ext>
          </a:extLst>
        </xdr:cNvPr>
        <xdr:cNvCxnSpPr/>
      </xdr:nvCxnSpPr>
      <xdr:spPr>
        <a:xfrm flipV="1">
          <a:off x="1130300" y="14292943"/>
          <a:ext cx="889000" cy="653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80</xdr:row>
      <xdr:rowOff>142983</xdr:rowOff>
    </xdr:from>
    <xdr:ext cx="405111" cy="259045"/>
    <xdr:sp macro="" textlink="">
      <xdr:nvSpPr>
        <xdr:cNvPr id="214" name="n_1aveValue【福祉施設】&#10;有形固定資産減価償却率">
          <a:extLst>
            <a:ext uri="{FF2B5EF4-FFF2-40B4-BE49-F238E27FC236}">
              <a16:creationId xmlns:a16="http://schemas.microsoft.com/office/drawing/2014/main" id="{00000000-0008-0000-0F00-0000D6000000}"/>
            </a:ext>
          </a:extLst>
        </xdr:cNvPr>
        <xdr:cNvSpPr txBox="1"/>
      </xdr:nvSpPr>
      <xdr:spPr>
        <a:xfrm>
          <a:off x="3582044" y="138589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80</xdr:row>
      <xdr:rowOff>97263</xdr:rowOff>
    </xdr:from>
    <xdr:ext cx="405111" cy="259045"/>
    <xdr:sp macro="" textlink="">
      <xdr:nvSpPr>
        <xdr:cNvPr id="215" name="n_2aveValue【福祉施設】&#10;有形固定資産減価償却率">
          <a:extLst>
            <a:ext uri="{FF2B5EF4-FFF2-40B4-BE49-F238E27FC236}">
              <a16:creationId xmlns:a16="http://schemas.microsoft.com/office/drawing/2014/main" id="{00000000-0008-0000-0F00-0000D7000000}"/>
            </a:ext>
          </a:extLst>
        </xdr:cNvPr>
        <xdr:cNvSpPr txBox="1"/>
      </xdr:nvSpPr>
      <xdr:spPr>
        <a:xfrm>
          <a:off x="2705744" y="138132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80</xdr:row>
      <xdr:rowOff>49909</xdr:rowOff>
    </xdr:from>
    <xdr:ext cx="405111" cy="259045"/>
    <xdr:sp macro="" textlink="">
      <xdr:nvSpPr>
        <xdr:cNvPr id="216" name="n_3aveValue【福祉施設】&#10;有形固定資産減価償却率">
          <a:extLst>
            <a:ext uri="{FF2B5EF4-FFF2-40B4-BE49-F238E27FC236}">
              <a16:creationId xmlns:a16="http://schemas.microsoft.com/office/drawing/2014/main" id="{00000000-0008-0000-0F00-0000D8000000}"/>
            </a:ext>
          </a:extLst>
        </xdr:cNvPr>
        <xdr:cNvSpPr txBox="1"/>
      </xdr:nvSpPr>
      <xdr:spPr>
        <a:xfrm>
          <a:off x="1816744" y="1376590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80</xdr:row>
      <xdr:rowOff>28683</xdr:rowOff>
    </xdr:from>
    <xdr:ext cx="405111" cy="259045"/>
    <xdr:sp macro="" textlink="">
      <xdr:nvSpPr>
        <xdr:cNvPr id="217" name="n_4aveValue【福祉施設】&#10;有形固定資産減価償却率">
          <a:extLst>
            <a:ext uri="{FF2B5EF4-FFF2-40B4-BE49-F238E27FC236}">
              <a16:creationId xmlns:a16="http://schemas.microsoft.com/office/drawing/2014/main" id="{00000000-0008-0000-0F00-0000D9000000}"/>
            </a:ext>
          </a:extLst>
        </xdr:cNvPr>
        <xdr:cNvSpPr txBox="1"/>
      </xdr:nvSpPr>
      <xdr:spPr>
        <a:xfrm>
          <a:off x="927744" y="137446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83</xdr:row>
      <xdr:rowOff>114316</xdr:rowOff>
    </xdr:from>
    <xdr:ext cx="405111" cy="259045"/>
    <xdr:sp macro="" textlink="">
      <xdr:nvSpPr>
        <xdr:cNvPr id="218" name="n_1mainValue【福祉施設】&#10;有形固定資産減価償却率">
          <a:extLst>
            <a:ext uri="{FF2B5EF4-FFF2-40B4-BE49-F238E27FC236}">
              <a16:creationId xmlns:a16="http://schemas.microsoft.com/office/drawing/2014/main" id="{00000000-0008-0000-0F00-0000DA000000}"/>
            </a:ext>
          </a:extLst>
        </xdr:cNvPr>
        <xdr:cNvSpPr txBox="1"/>
      </xdr:nvSpPr>
      <xdr:spPr>
        <a:xfrm>
          <a:off x="3582044" y="143446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83</xdr:row>
      <xdr:rowOff>73496</xdr:rowOff>
    </xdr:from>
    <xdr:ext cx="405111" cy="259045"/>
    <xdr:sp macro="" textlink="">
      <xdr:nvSpPr>
        <xdr:cNvPr id="219" name="n_2mainValue【福祉施設】&#10;有形固定資産減価償却率">
          <a:extLst>
            <a:ext uri="{FF2B5EF4-FFF2-40B4-BE49-F238E27FC236}">
              <a16:creationId xmlns:a16="http://schemas.microsoft.com/office/drawing/2014/main" id="{00000000-0008-0000-0F00-0000DB000000}"/>
            </a:ext>
          </a:extLst>
        </xdr:cNvPr>
        <xdr:cNvSpPr txBox="1"/>
      </xdr:nvSpPr>
      <xdr:spPr>
        <a:xfrm>
          <a:off x="2705744" y="143038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83</xdr:row>
      <xdr:rowOff>104520</xdr:rowOff>
    </xdr:from>
    <xdr:ext cx="405111" cy="259045"/>
    <xdr:sp macro="" textlink="">
      <xdr:nvSpPr>
        <xdr:cNvPr id="220" name="n_3mainValue【福祉施設】&#10;有形固定資産減価償却率">
          <a:extLst>
            <a:ext uri="{FF2B5EF4-FFF2-40B4-BE49-F238E27FC236}">
              <a16:creationId xmlns:a16="http://schemas.microsoft.com/office/drawing/2014/main" id="{00000000-0008-0000-0F00-0000DC000000}"/>
            </a:ext>
          </a:extLst>
        </xdr:cNvPr>
        <xdr:cNvSpPr txBox="1"/>
      </xdr:nvSpPr>
      <xdr:spPr>
        <a:xfrm>
          <a:off x="1816744" y="143348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83</xdr:row>
      <xdr:rowOff>169834</xdr:rowOff>
    </xdr:from>
    <xdr:ext cx="405111" cy="259045"/>
    <xdr:sp macro="" textlink="">
      <xdr:nvSpPr>
        <xdr:cNvPr id="221" name="n_4mainValue【福祉施設】&#10;有形固定資産減価償却率">
          <a:extLst>
            <a:ext uri="{FF2B5EF4-FFF2-40B4-BE49-F238E27FC236}">
              <a16:creationId xmlns:a16="http://schemas.microsoft.com/office/drawing/2014/main" id="{00000000-0008-0000-0F00-0000DD000000}"/>
            </a:ext>
          </a:extLst>
        </xdr:cNvPr>
        <xdr:cNvSpPr txBox="1"/>
      </xdr:nvSpPr>
      <xdr:spPr>
        <a:xfrm>
          <a:off x="927744" y="1440018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222" name="正方形/長方形 221">
          <a:extLst>
            <a:ext uri="{FF2B5EF4-FFF2-40B4-BE49-F238E27FC236}">
              <a16:creationId xmlns:a16="http://schemas.microsoft.com/office/drawing/2014/main" id="{00000000-0008-0000-0F00-0000DE000000}"/>
            </a:ext>
          </a:extLst>
        </xdr:cNvPr>
        <xdr:cNvSpPr/>
      </xdr:nvSpPr>
      <xdr:spPr>
        <a:xfrm>
          <a:off x="6604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福祉施設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72</xdr:row>
      <xdr:rowOff>127000</xdr:rowOff>
    </xdr:from>
    <xdr:to>
      <xdr:col>43</xdr:col>
      <xdr:colOff>63500</xdr:colOff>
      <xdr:row>74</xdr:row>
      <xdr:rowOff>38100</xdr:rowOff>
    </xdr:to>
    <xdr:sp macro="" textlink="">
      <xdr:nvSpPr>
        <xdr:cNvPr id="223" name="正方形/長方形 222">
          <a:extLst>
            <a:ext uri="{FF2B5EF4-FFF2-40B4-BE49-F238E27FC236}">
              <a16:creationId xmlns:a16="http://schemas.microsoft.com/office/drawing/2014/main" id="{00000000-0008-0000-0F00-0000DF000000}"/>
            </a:ext>
          </a:extLst>
        </xdr:cNvPr>
        <xdr:cNvSpPr/>
      </xdr:nvSpPr>
      <xdr:spPr>
        <a:xfrm>
          <a:off x="6731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73</xdr:row>
      <xdr:rowOff>158750</xdr:rowOff>
    </xdr:from>
    <xdr:to>
      <xdr:col>43</xdr:col>
      <xdr:colOff>63500</xdr:colOff>
      <xdr:row>75</xdr:row>
      <xdr:rowOff>69850</xdr:rowOff>
    </xdr:to>
    <xdr:sp macro="" textlink="">
      <xdr:nvSpPr>
        <xdr:cNvPr id="224" name="正方形/長方形 223">
          <a:extLst>
            <a:ext uri="{FF2B5EF4-FFF2-40B4-BE49-F238E27FC236}">
              <a16:creationId xmlns:a16="http://schemas.microsoft.com/office/drawing/2014/main" id="{00000000-0008-0000-0F00-0000E0000000}"/>
            </a:ext>
          </a:extLst>
        </xdr:cNvPr>
        <xdr:cNvSpPr/>
      </xdr:nvSpPr>
      <xdr:spPr>
        <a:xfrm>
          <a:off x="6731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21/108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72</xdr:row>
      <xdr:rowOff>127000</xdr:rowOff>
    </xdr:from>
    <xdr:to>
      <xdr:col>48</xdr:col>
      <xdr:colOff>127000</xdr:colOff>
      <xdr:row>74</xdr:row>
      <xdr:rowOff>38100</xdr:rowOff>
    </xdr:to>
    <xdr:sp macro="" textlink="">
      <xdr:nvSpPr>
        <xdr:cNvPr id="225" name="正方形/長方形 224">
          <a:extLst>
            <a:ext uri="{FF2B5EF4-FFF2-40B4-BE49-F238E27FC236}">
              <a16:creationId xmlns:a16="http://schemas.microsoft.com/office/drawing/2014/main" id="{00000000-0008-0000-0F00-0000E1000000}"/>
            </a:ext>
          </a:extLst>
        </xdr:cNvPr>
        <xdr:cNvSpPr/>
      </xdr:nvSpPr>
      <xdr:spPr>
        <a:xfrm>
          <a:off x="7747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73</xdr:row>
      <xdr:rowOff>158750</xdr:rowOff>
    </xdr:from>
    <xdr:to>
      <xdr:col>48</xdr:col>
      <xdr:colOff>127000</xdr:colOff>
      <xdr:row>75</xdr:row>
      <xdr:rowOff>69850</xdr:rowOff>
    </xdr:to>
    <xdr:sp macro="" textlink="">
      <xdr:nvSpPr>
        <xdr:cNvPr id="226" name="正方形/長方形 225">
          <a:extLst>
            <a:ext uri="{FF2B5EF4-FFF2-40B4-BE49-F238E27FC236}">
              <a16:creationId xmlns:a16="http://schemas.microsoft.com/office/drawing/2014/main" id="{00000000-0008-0000-0F00-0000E2000000}"/>
            </a:ext>
          </a:extLst>
        </xdr:cNvPr>
        <xdr:cNvSpPr/>
      </xdr:nvSpPr>
      <xdr:spPr>
        <a:xfrm>
          <a:off x="7747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72</xdr:row>
      <xdr:rowOff>127000</xdr:rowOff>
    </xdr:from>
    <xdr:to>
      <xdr:col>54</xdr:col>
      <xdr:colOff>127000</xdr:colOff>
      <xdr:row>74</xdr:row>
      <xdr:rowOff>38100</xdr:rowOff>
    </xdr:to>
    <xdr:sp macro="" textlink="">
      <xdr:nvSpPr>
        <xdr:cNvPr id="227" name="正方形/長方形 226">
          <a:extLst>
            <a:ext uri="{FF2B5EF4-FFF2-40B4-BE49-F238E27FC236}">
              <a16:creationId xmlns:a16="http://schemas.microsoft.com/office/drawing/2014/main" id="{00000000-0008-0000-0F00-0000E3000000}"/>
            </a:ext>
          </a:extLst>
        </xdr:cNvPr>
        <xdr:cNvSpPr/>
      </xdr:nvSpPr>
      <xdr:spPr>
        <a:xfrm>
          <a:off x="8890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46</xdr:col>
      <xdr:colOff>127000</xdr:colOff>
      <xdr:row>73</xdr:row>
      <xdr:rowOff>158750</xdr:rowOff>
    </xdr:from>
    <xdr:to>
      <xdr:col>54</xdr:col>
      <xdr:colOff>127000</xdr:colOff>
      <xdr:row>75</xdr:row>
      <xdr:rowOff>69850</xdr:rowOff>
    </xdr:to>
    <xdr:sp macro="" textlink="">
      <xdr:nvSpPr>
        <xdr:cNvPr id="228" name="正方形/長方形 227">
          <a:extLst>
            <a:ext uri="{FF2B5EF4-FFF2-40B4-BE49-F238E27FC236}">
              <a16:creationId xmlns:a16="http://schemas.microsoft.com/office/drawing/2014/main" id="{00000000-0008-0000-0F00-0000E4000000}"/>
            </a:ext>
          </a:extLst>
        </xdr:cNvPr>
        <xdr:cNvSpPr/>
      </xdr:nvSpPr>
      <xdr:spPr>
        <a:xfrm>
          <a:off x="8890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0.131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229" name="正方形/長方形 228">
          <a:extLst>
            <a:ext uri="{FF2B5EF4-FFF2-40B4-BE49-F238E27FC236}">
              <a16:creationId xmlns:a16="http://schemas.microsoft.com/office/drawing/2014/main" id="{00000000-0008-0000-0F00-0000E5000000}"/>
            </a:ext>
          </a:extLst>
        </xdr:cNvPr>
        <xdr:cNvSpPr/>
      </xdr:nvSpPr>
      <xdr:spPr>
        <a:xfrm>
          <a:off x="6604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230" name="テキスト ボックス 229">
          <a:extLst>
            <a:ext uri="{FF2B5EF4-FFF2-40B4-BE49-F238E27FC236}">
              <a16:creationId xmlns:a16="http://schemas.microsoft.com/office/drawing/2014/main" id="{00000000-0008-0000-0F00-0000E6000000}"/>
            </a:ext>
          </a:extLst>
        </xdr:cNvPr>
        <xdr:cNvSpPr txBox="1"/>
      </xdr:nvSpPr>
      <xdr:spPr>
        <a:xfrm>
          <a:off x="6565900" y="1276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231" name="直線コネクタ 230">
          <a:extLst>
            <a:ext uri="{FF2B5EF4-FFF2-40B4-BE49-F238E27FC236}">
              <a16:creationId xmlns:a16="http://schemas.microsoft.com/office/drawing/2014/main" id="{00000000-0008-0000-0F00-0000E7000000}"/>
            </a:ext>
          </a:extLst>
        </xdr:cNvPr>
        <xdr:cNvCxnSpPr/>
      </xdr:nvCxnSpPr>
      <xdr:spPr>
        <a:xfrm>
          <a:off x="6604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168729</xdr:rowOff>
    </xdr:from>
    <xdr:to>
      <xdr:col>59</xdr:col>
      <xdr:colOff>50800</xdr:colOff>
      <xdr:row>86</xdr:row>
      <xdr:rowOff>168729</xdr:rowOff>
    </xdr:to>
    <xdr:cxnSp macro="">
      <xdr:nvCxnSpPr>
        <xdr:cNvPr id="232" name="直線コネクタ 231">
          <a:extLst>
            <a:ext uri="{FF2B5EF4-FFF2-40B4-BE49-F238E27FC236}">
              <a16:creationId xmlns:a16="http://schemas.microsoft.com/office/drawing/2014/main" id="{00000000-0008-0000-0F00-0000E8000000}"/>
            </a:ext>
          </a:extLst>
        </xdr:cNvPr>
        <xdr:cNvCxnSpPr/>
      </xdr:nvCxnSpPr>
      <xdr:spPr>
        <a:xfrm>
          <a:off x="6604000" y="1491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86</xdr:row>
      <xdr:rowOff>26506</xdr:rowOff>
    </xdr:from>
    <xdr:ext cx="467179" cy="259045"/>
    <xdr:sp macro="" textlink="">
      <xdr:nvSpPr>
        <xdr:cNvPr id="233" name="テキスト ボックス 232">
          <a:extLst>
            <a:ext uri="{FF2B5EF4-FFF2-40B4-BE49-F238E27FC236}">
              <a16:creationId xmlns:a16="http://schemas.microsoft.com/office/drawing/2014/main" id="{00000000-0008-0000-0F00-0000E9000000}"/>
            </a:ext>
          </a:extLst>
        </xdr:cNvPr>
        <xdr:cNvSpPr txBox="1"/>
      </xdr:nvSpPr>
      <xdr:spPr>
        <a:xfrm>
          <a:off x="6136821" y="14771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85</xdr:row>
      <xdr:rowOff>13607</xdr:rowOff>
    </xdr:from>
    <xdr:to>
      <xdr:col>59</xdr:col>
      <xdr:colOff>50800</xdr:colOff>
      <xdr:row>85</xdr:row>
      <xdr:rowOff>13607</xdr:rowOff>
    </xdr:to>
    <xdr:cxnSp macro="">
      <xdr:nvCxnSpPr>
        <xdr:cNvPr id="234" name="直線コネクタ 233">
          <a:extLst>
            <a:ext uri="{FF2B5EF4-FFF2-40B4-BE49-F238E27FC236}">
              <a16:creationId xmlns:a16="http://schemas.microsoft.com/office/drawing/2014/main" id="{00000000-0008-0000-0F00-0000EA000000}"/>
            </a:ext>
          </a:extLst>
        </xdr:cNvPr>
        <xdr:cNvCxnSpPr/>
      </xdr:nvCxnSpPr>
      <xdr:spPr>
        <a:xfrm>
          <a:off x="6604000" y="1458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84</xdr:row>
      <xdr:rowOff>42834</xdr:rowOff>
    </xdr:from>
    <xdr:ext cx="467179" cy="259045"/>
    <xdr:sp macro="" textlink="">
      <xdr:nvSpPr>
        <xdr:cNvPr id="235" name="テキスト ボックス 234">
          <a:extLst>
            <a:ext uri="{FF2B5EF4-FFF2-40B4-BE49-F238E27FC236}">
              <a16:creationId xmlns:a16="http://schemas.microsoft.com/office/drawing/2014/main" id="{00000000-0008-0000-0F00-0000EB000000}"/>
            </a:ext>
          </a:extLst>
        </xdr:cNvPr>
        <xdr:cNvSpPr txBox="1"/>
      </xdr:nvSpPr>
      <xdr:spPr>
        <a:xfrm>
          <a:off x="6136821" y="1444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29936</xdr:rowOff>
    </xdr:from>
    <xdr:to>
      <xdr:col>59</xdr:col>
      <xdr:colOff>50800</xdr:colOff>
      <xdr:row>83</xdr:row>
      <xdr:rowOff>29936</xdr:rowOff>
    </xdr:to>
    <xdr:cxnSp macro="">
      <xdr:nvCxnSpPr>
        <xdr:cNvPr id="236" name="直線コネクタ 235">
          <a:extLst>
            <a:ext uri="{FF2B5EF4-FFF2-40B4-BE49-F238E27FC236}">
              <a16:creationId xmlns:a16="http://schemas.microsoft.com/office/drawing/2014/main" id="{00000000-0008-0000-0F00-0000EC000000}"/>
            </a:ext>
          </a:extLst>
        </xdr:cNvPr>
        <xdr:cNvCxnSpPr/>
      </xdr:nvCxnSpPr>
      <xdr:spPr>
        <a:xfrm>
          <a:off x="6604000" y="14260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59163</xdr:rowOff>
    </xdr:from>
    <xdr:ext cx="467179" cy="259045"/>
    <xdr:sp macro="" textlink="">
      <xdr:nvSpPr>
        <xdr:cNvPr id="237" name="テキスト ボックス 236">
          <a:extLst>
            <a:ext uri="{FF2B5EF4-FFF2-40B4-BE49-F238E27FC236}">
              <a16:creationId xmlns:a16="http://schemas.microsoft.com/office/drawing/2014/main" id="{00000000-0008-0000-0F00-0000ED000000}"/>
            </a:ext>
          </a:extLst>
        </xdr:cNvPr>
        <xdr:cNvSpPr txBox="1"/>
      </xdr:nvSpPr>
      <xdr:spPr>
        <a:xfrm>
          <a:off x="6136821" y="141180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46264</xdr:rowOff>
    </xdr:from>
    <xdr:to>
      <xdr:col>59</xdr:col>
      <xdr:colOff>50800</xdr:colOff>
      <xdr:row>81</xdr:row>
      <xdr:rowOff>46264</xdr:rowOff>
    </xdr:to>
    <xdr:cxnSp macro="">
      <xdr:nvCxnSpPr>
        <xdr:cNvPr id="238" name="直線コネクタ 237">
          <a:extLst>
            <a:ext uri="{FF2B5EF4-FFF2-40B4-BE49-F238E27FC236}">
              <a16:creationId xmlns:a16="http://schemas.microsoft.com/office/drawing/2014/main" id="{00000000-0008-0000-0F00-0000EE000000}"/>
            </a:ext>
          </a:extLst>
        </xdr:cNvPr>
        <xdr:cNvCxnSpPr/>
      </xdr:nvCxnSpPr>
      <xdr:spPr>
        <a:xfrm>
          <a:off x="6604000" y="1393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75491</xdr:rowOff>
    </xdr:from>
    <xdr:ext cx="467179" cy="259045"/>
    <xdr:sp macro="" textlink="">
      <xdr:nvSpPr>
        <xdr:cNvPr id="239" name="テキスト ボックス 238">
          <a:extLst>
            <a:ext uri="{FF2B5EF4-FFF2-40B4-BE49-F238E27FC236}">
              <a16:creationId xmlns:a16="http://schemas.microsoft.com/office/drawing/2014/main" id="{00000000-0008-0000-0F00-0000EF000000}"/>
            </a:ext>
          </a:extLst>
        </xdr:cNvPr>
        <xdr:cNvSpPr txBox="1"/>
      </xdr:nvSpPr>
      <xdr:spPr>
        <a:xfrm>
          <a:off x="6136821" y="13791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62593</xdr:rowOff>
    </xdr:from>
    <xdr:to>
      <xdr:col>59</xdr:col>
      <xdr:colOff>50800</xdr:colOff>
      <xdr:row>79</xdr:row>
      <xdr:rowOff>62593</xdr:rowOff>
    </xdr:to>
    <xdr:cxnSp macro="">
      <xdr:nvCxnSpPr>
        <xdr:cNvPr id="240" name="直線コネクタ 239">
          <a:extLst>
            <a:ext uri="{FF2B5EF4-FFF2-40B4-BE49-F238E27FC236}">
              <a16:creationId xmlns:a16="http://schemas.microsoft.com/office/drawing/2014/main" id="{00000000-0008-0000-0F00-0000F0000000}"/>
            </a:ext>
          </a:extLst>
        </xdr:cNvPr>
        <xdr:cNvCxnSpPr/>
      </xdr:nvCxnSpPr>
      <xdr:spPr>
        <a:xfrm>
          <a:off x="6604000" y="1360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78</xdr:row>
      <xdr:rowOff>91820</xdr:rowOff>
    </xdr:from>
    <xdr:ext cx="467179" cy="259045"/>
    <xdr:sp macro="" textlink="">
      <xdr:nvSpPr>
        <xdr:cNvPr id="241" name="テキスト ボックス 240">
          <a:extLst>
            <a:ext uri="{FF2B5EF4-FFF2-40B4-BE49-F238E27FC236}">
              <a16:creationId xmlns:a16="http://schemas.microsoft.com/office/drawing/2014/main" id="{00000000-0008-0000-0F00-0000F1000000}"/>
            </a:ext>
          </a:extLst>
        </xdr:cNvPr>
        <xdr:cNvSpPr txBox="1"/>
      </xdr:nvSpPr>
      <xdr:spPr>
        <a:xfrm>
          <a:off x="6136821" y="1346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78921</xdr:rowOff>
    </xdr:from>
    <xdr:to>
      <xdr:col>59</xdr:col>
      <xdr:colOff>50800</xdr:colOff>
      <xdr:row>77</xdr:row>
      <xdr:rowOff>78921</xdr:rowOff>
    </xdr:to>
    <xdr:cxnSp macro="">
      <xdr:nvCxnSpPr>
        <xdr:cNvPr id="242" name="直線コネクタ 241">
          <a:extLst>
            <a:ext uri="{FF2B5EF4-FFF2-40B4-BE49-F238E27FC236}">
              <a16:creationId xmlns:a16="http://schemas.microsoft.com/office/drawing/2014/main" id="{00000000-0008-0000-0F00-0000F2000000}"/>
            </a:ext>
          </a:extLst>
        </xdr:cNvPr>
        <xdr:cNvCxnSpPr/>
      </xdr:nvCxnSpPr>
      <xdr:spPr>
        <a:xfrm>
          <a:off x="6604000" y="13280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108148</xdr:rowOff>
    </xdr:from>
    <xdr:ext cx="467179" cy="259045"/>
    <xdr:sp macro="" textlink="">
      <xdr:nvSpPr>
        <xdr:cNvPr id="243" name="テキスト ボックス 242">
          <a:extLst>
            <a:ext uri="{FF2B5EF4-FFF2-40B4-BE49-F238E27FC236}">
              <a16:creationId xmlns:a16="http://schemas.microsoft.com/office/drawing/2014/main" id="{00000000-0008-0000-0F00-0000F3000000}"/>
            </a:ext>
          </a:extLst>
        </xdr:cNvPr>
        <xdr:cNvSpPr txBox="1"/>
      </xdr:nvSpPr>
      <xdr:spPr>
        <a:xfrm>
          <a:off x="6136821" y="13138348"/>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244" name="直線コネクタ 243">
          <a:extLst>
            <a:ext uri="{FF2B5EF4-FFF2-40B4-BE49-F238E27FC236}">
              <a16:creationId xmlns:a16="http://schemas.microsoft.com/office/drawing/2014/main" id="{00000000-0008-0000-0F00-0000F4000000}"/>
            </a:ext>
          </a:extLst>
        </xdr:cNvPr>
        <xdr:cNvCxnSpPr/>
      </xdr:nvCxnSpPr>
      <xdr:spPr>
        <a:xfrm>
          <a:off x="6604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245" name="テキスト ボックス 244">
          <a:extLst>
            <a:ext uri="{FF2B5EF4-FFF2-40B4-BE49-F238E27FC236}">
              <a16:creationId xmlns:a16="http://schemas.microsoft.com/office/drawing/2014/main" id="{00000000-0008-0000-0F00-0000F5000000}"/>
            </a:ext>
          </a:extLst>
        </xdr:cNvPr>
        <xdr:cNvSpPr txBox="1"/>
      </xdr:nvSpPr>
      <xdr:spPr>
        <a:xfrm>
          <a:off x="6136821" y="1281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246" name="【福祉施設】&#10;一人当たり面積グラフ枠">
          <a:extLst>
            <a:ext uri="{FF2B5EF4-FFF2-40B4-BE49-F238E27FC236}">
              <a16:creationId xmlns:a16="http://schemas.microsoft.com/office/drawing/2014/main" id="{00000000-0008-0000-0F00-0000F6000000}"/>
            </a:ext>
          </a:extLst>
        </xdr:cNvPr>
        <xdr:cNvSpPr/>
      </xdr:nvSpPr>
      <xdr:spPr>
        <a:xfrm>
          <a:off x="6604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78</xdr:row>
      <xdr:rowOff>11322</xdr:rowOff>
    </xdr:from>
    <xdr:to>
      <xdr:col>54</xdr:col>
      <xdr:colOff>189865</xdr:colOff>
      <xdr:row>86</xdr:row>
      <xdr:rowOff>158931</xdr:rowOff>
    </xdr:to>
    <xdr:cxnSp macro="">
      <xdr:nvCxnSpPr>
        <xdr:cNvPr id="247" name="直線コネクタ 246">
          <a:extLst>
            <a:ext uri="{FF2B5EF4-FFF2-40B4-BE49-F238E27FC236}">
              <a16:creationId xmlns:a16="http://schemas.microsoft.com/office/drawing/2014/main" id="{00000000-0008-0000-0F00-0000F7000000}"/>
            </a:ext>
          </a:extLst>
        </xdr:cNvPr>
        <xdr:cNvCxnSpPr/>
      </xdr:nvCxnSpPr>
      <xdr:spPr>
        <a:xfrm flipV="1">
          <a:off x="10476865" y="13384422"/>
          <a:ext cx="0" cy="151920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86</xdr:row>
      <xdr:rowOff>162758</xdr:rowOff>
    </xdr:from>
    <xdr:ext cx="469744" cy="259045"/>
    <xdr:sp macro="" textlink="">
      <xdr:nvSpPr>
        <xdr:cNvPr id="248" name="【福祉施設】&#10;一人当たり面積最小値テキスト">
          <a:extLst>
            <a:ext uri="{FF2B5EF4-FFF2-40B4-BE49-F238E27FC236}">
              <a16:creationId xmlns:a16="http://schemas.microsoft.com/office/drawing/2014/main" id="{00000000-0008-0000-0F00-0000F8000000}"/>
            </a:ext>
          </a:extLst>
        </xdr:cNvPr>
        <xdr:cNvSpPr txBox="1"/>
      </xdr:nvSpPr>
      <xdr:spPr>
        <a:xfrm>
          <a:off x="10515600" y="149074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158931</xdr:rowOff>
    </xdr:from>
    <xdr:to>
      <xdr:col>55</xdr:col>
      <xdr:colOff>88900</xdr:colOff>
      <xdr:row>86</xdr:row>
      <xdr:rowOff>158931</xdr:rowOff>
    </xdr:to>
    <xdr:cxnSp macro="">
      <xdr:nvCxnSpPr>
        <xdr:cNvPr id="249" name="直線コネクタ 248">
          <a:extLst>
            <a:ext uri="{FF2B5EF4-FFF2-40B4-BE49-F238E27FC236}">
              <a16:creationId xmlns:a16="http://schemas.microsoft.com/office/drawing/2014/main" id="{00000000-0008-0000-0F00-0000F9000000}"/>
            </a:ext>
          </a:extLst>
        </xdr:cNvPr>
        <xdr:cNvCxnSpPr/>
      </xdr:nvCxnSpPr>
      <xdr:spPr>
        <a:xfrm>
          <a:off x="10388600" y="1490363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76</xdr:row>
      <xdr:rowOff>129449</xdr:rowOff>
    </xdr:from>
    <xdr:ext cx="469744" cy="259045"/>
    <xdr:sp macro="" textlink="">
      <xdr:nvSpPr>
        <xdr:cNvPr id="250" name="【福祉施設】&#10;一人当たり面積最大値テキスト">
          <a:extLst>
            <a:ext uri="{FF2B5EF4-FFF2-40B4-BE49-F238E27FC236}">
              <a16:creationId xmlns:a16="http://schemas.microsoft.com/office/drawing/2014/main" id="{00000000-0008-0000-0F00-0000FA000000}"/>
            </a:ext>
          </a:extLst>
        </xdr:cNvPr>
        <xdr:cNvSpPr txBox="1"/>
      </xdr:nvSpPr>
      <xdr:spPr>
        <a:xfrm>
          <a:off x="10515600" y="131596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11322</xdr:rowOff>
    </xdr:from>
    <xdr:to>
      <xdr:col>55</xdr:col>
      <xdr:colOff>88900</xdr:colOff>
      <xdr:row>78</xdr:row>
      <xdr:rowOff>11322</xdr:rowOff>
    </xdr:to>
    <xdr:cxnSp macro="">
      <xdr:nvCxnSpPr>
        <xdr:cNvPr id="251" name="直線コネクタ 250">
          <a:extLst>
            <a:ext uri="{FF2B5EF4-FFF2-40B4-BE49-F238E27FC236}">
              <a16:creationId xmlns:a16="http://schemas.microsoft.com/office/drawing/2014/main" id="{00000000-0008-0000-0F00-0000FB000000}"/>
            </a:ext>
          </a:extLst>
        </xdr:cNvPr>
        <xdr:cNvCxnSpPr/>
      </xdr:nvCxnSpPr>
      <xdr:spPr>
        <a:xfrm>
          <a:off x="10388600" y="1338442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85</xdr:row>
      <xdr:rowOff>11447</xdr:rowOff>
    </xdr:from>
    <xdr:ext cx="469744" cy="259045"/>
    <xdr:sp macro="" textlink="">
      <xdr:nvSpPr>
        <xdr:cNvPr id="252" name="【福祉施設】&#10;一人当たり面積平均値テキスト">
          <a:extLst>
            <a:ext uri="{FF2B5EF4-FFF2-40B4-BE49-F238E27FC236}">
              <a16:creationId xmlns:a16="http://schemas.microsoft.com/office/drawing/2014/main" id="{00000000-0008-0000-0F00-0000FC000000}"/>
            </a:ext>
          </a:extLst>
        </xdr:cNvPr>
        <xdr:cNvSpPr txBox="1"/>
      </xdr:nvSpPr>
      <xdr:spPr>
        <a:xfrm>
          <a:off x="10515600" y="1458469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0.785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85</xdr:row>
      <xdr:rowOff>33020</xdr:rowOff>
    </xdr:from>
    <xdr:to>
      <xdr:col>55</xdr:col>
      <xdr:colOff>50800</xdr:colOff>
      <xdr:row>85</xdr:row>
      <xdr:rowOff>134620</xdr:rowOff>
    </xdr:to>
    <xdr:sp macro="" textlink="">
      <xdr:nvSpPr>
        <xdr:cNvPr id="253" name="フローチャート: 判断 252">
          <a:extLst>
            <a:ext uri="{FF2B5EF4-FFF2-40B4-BE49-F238E27FC236}">
              <a16:creationId xmlns:a16="http://schemas.microsoft.com/office/drawing/2014/main" id="{00000000-0008-0000-0F00-0000FD000000}"/>
            </a:ext>
          </a:extLst>
        </xdr:cNvPr>
        <xdr:cNvSpPr/>
      </xdr:nvSpPr>
      <xdr:spPr>
        <a:xfrm>
          <a:off x="10426700" y="146062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85</xdr:row>
      <xdr:rowOff>690</xdr:rowOff>
    </xdr:from>
    <xdr:to>
      <xdr:col>50</xdr:col>
      <xdr:colOff>165100</xdr:colOff>
      <xdr:row>85</xdr:row>
      <xdr:rowOff>102290</xdr:rowOff>
    </xdr:to>
    <xdr:sp macro="" textlink="">
      <xdr:nvSpPr>
        <xdr:cNvPr id="254" name="フローチャート: 判断 253">
          <a:extLst>
            <a:ext uri="{FF2B5EF4-FFF2-40B4-BE49-F238E27FC236}">
              <a16:creationId xmlns:a16="http://schemas.microsoft.com/office/drawing/2014/main" id="{00000000-0008-0000-0F00-0000FE000000}"/>
            </a:ext>
          </a:extLst>
        </xdr:cNvPr>
        <xdr:cNvSpPr/>
      </xdr:nvSpPr>
      <xdr:spPr>
        <a:xfrm>
          <a:off x="9588500" y="145739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84</xdr:row>
      <xdr:rowOff>152546</xdr:rowOff>
    </xdr:from>
    <xdr:to>
      <xdr:col>46</xdr:col>
      <xdr:colOff>38100</xdr:colOff>
      <xdr:row>85</xdr:row>
      <xdr:rowOff>82696</xdr:rowOff>
    </xdr:to>
    <xdr:sp macro="" textlink="">
      <xdr:nvSpPr>
        <xdr:cNvPr id="255" name="フローチャート: 判断 254">
          <a:extLst>
            <a:ext uri="{FF2B5EF4-FFF2-40B4-BE49-F238E27FC236}">
              <a16:creationId xmlns:a16="http://schemas.microsoft.com/office/drawing/2014/main" id="{00000000-0008-0000-0F00-0000FF000000}"/>
            </a:ext>
          </a:extLst>
        </xdr:cNvPr>
        <xdr:cNvSpPr/>
      </xdr:nvSpPr>
      <xdr:spPr>
        <a:xfrm>
          <a:off x="8699500" y="145543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85</xdr:row>
      <xdr:rowOff>690</xdr:rowOff>
    </xdr:from>
    <xdr:to>
      <xdr:col>41</xdr:col>
      <xdr:colOff>101600</xdr:colOff>
      <xdr:row>85</xdr:row>
      <xdr:rowOff>102290</xdr:rowOff>
    </xdr:to>
    <xdr:sp macro="" textlink="">
      <xdr:nvSpPr>
        <xdr:cNvPr id="256" name="フローチャート: 判断 255">
          <a:extLst>
            <a:ext uri="{FF2B5EF4-FFF2-40B4-BE49-F238E27FC236}">
              <a16:creationId xmlns:a16="http://schemas.microsoft.com/office/drawing/2014/main" id="{00000000-0008-0000-0F00-000000010000}"/>
            </a:ext>
          </a:extLst>
        </xdr:cNvPr>
        <xdr:cNvSpPr/>
      </xdr:nvSpPr>
      <xdr:spPr>
        <a:xfrm>
          <a:off x="7810500" y="145739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85</xdr:row>
      <xdr:rowOff>10813</xdr:rowOff>
    </xdr:from>
    <xdr:to>
      <xdr:col>36</xdr:col>
      <xdr:colOff>165100</xdr:colOff>
      <xdr:row>85</xdr:row>
      <xdr:rowOff>112413</xdr:rowOff>
    </xdr:to>
    <xdr:sp macro="" textlink="">
      <xdr:nvSpPr>
        <xdr:cNvPr id="257" name="フローチャート: 判断 256">
          <a:extLst>
            <a:ext uri="{FF2B5EF4-FFF2-40B4-BE49-F238E27FC236}">
              <a16:creationId xmlns:a16="http://schemas.microsoft.com/office/drawing/2014/main" id="{00000000-0008-0000-0F00-000001010000}"/>
            </a:ext>
          </a:extLst>
        </xdr:cNvPr>
        <xdr:cNvSpPr/>
      </xdr:nvSpPr>
      <xdr:spPr>
        <a:xfrm>
          <a:off x="6921500" y="145840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258" name="テキスト ボックス 257">
          <a:extLst>
            <a:ext uri="{FF2B5EF4-FFF2-40B4-BE49-F238E27FC236}">
              <a16:creationId xmlns:a16="http://schemas.microsoft.com/office/drawing/2014/main" id="{00000000-0008-0000-0F00-000002010000}"/>
            </a:ext>
          </a:extLst>
        </xdr:cNvPr>
        <xdr:cNvSpPr txBox="1"/>
      </xdr:nvSpPr>
      <xdr:spPr>
        <a:xfrm>
          <a:off x="10287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259" name="テキスト ボックス 258">
          <a:extLst>
            <a:ext uri="{FF2B5EF4-FFF2-40B4-BE49-F238E27FC236}">
              <a16:creationId xmlns:a16="http://schemas.microsoft.com/office/drawing/2014/main" id="{00000000-0008-0000-0F00-000003010000}"/>
            </a:ext>
          </a:extLst>
        </xdr:cNvPr>
        <xdr:cNvSpPr txBox="1"/>
      </xdr:nvSpPr>
      <xdr:spPr>
        <a:xfrm>
          <a:off x="9448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260" name="テキスト ボックス 259">
          <a:extLst>
            <a:ext uri="{FF2B5EF4-FFF2-40B4-BE49-F238E27FC236}">
              <a16:creationId xmlns:a16="http://schemas.microsoft.com/office/drawing/2014/main" id="{00000000-0008-0000-0F00-000004010000}"/>
            </a:ext>
          </a:extLst>
        </xdr:cNvPr>
        <xdr:cNvSpPr txBox="1"/>
      </xdr:nvSpPr>
      <xdr:spPr>
        <a:xfrm>
          <a:off x="8559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261" name="テキスト ボックス 260">
          <a:extLst>
            <a:ext uri="{FF2B5EF4-FFF2-40B4-BE49-F238E27FC236}">
              <a16:creationId xmlns:a16="http://schemas.microsoft.com/office/drawing/2014/main" id="{00000000-0008-0000-0F00-000005010000}"/>
            </a:ext>
          </a:extLst>
        </xdr:cNvPr>
        <xdr:cNvSpPr txBox="1"/>
      </xdr:nvSpPr>
      <xdr:spPr>
        <a:xfrm>
          <a:off x="7670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262" name="テキスト ボックス 261">
          <a:extLst>
            <a:ext uri="{FF2B5EF4-FFF2-40B4-BE49-F238E27FC236}">
              <a16:creationId xmlns:a16="http://schemas.microsoft.com/office/drawing/2014/main" id="{00000000-0008-0000-0F00-000006010000}"/>
            </a:ext>
          </a:extLst>
        </xdr:cNvPr>
        <xdr:cNvSpPr txBox="1"/>
      </xdr:nvSpPr>
      <xdr:spPr>
        <a:xfrm>
          <a:off x="6781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83</xdr:row>
      <xdr:rowOff>68943</xdr:rowOff>
    </xdr:from>
    <xdr:to>
      <xdr:col>55</xdr:col>
      <xdr:colOff>50800</xdr:colOff>
      <xdr:row>83</xdr:row>
      <xdr:rowOff>170543</xdr:rowOff>
    </xdr:to>
    <xdr:sp macro="" textlink="">
      <xdr:nvSpPr>
        <xdr:cNvPr id="263" name="楕円 262">
          <a:extLst>
            <a:ext uri="{FF2B5EF4-FFF2-40B4-BE49-F238E27FC236}">
              <a16:creationId xmlns:a16="http://schemas.microsoft.com/office/drawing/2014/main" id="{00000000-0008-0000-0F00-000007010000}"/>
            </a:ext>
          </a:extLst>
        </xdr:cNvPr>
        <xdr:cNvSpPr/>
      </xdr:nvSpPr>
      <xdr:spPr>
        <a:xfrm>
          <a:off x="10426700" y="142992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82</xdr:row>
      <xdr:rowOff>91820</xdr:rowOff>
    </xdr:from>
    <xdr:ext cx="469744" cy="259045"/>
    <xdr:sp macro="" textlink="">
      <xdr:nvSpPr>
        <xdr:cNvPr id="264" name="【福祉施設】&#10;一人当たり面積該当値テキスト">
          <a:extLst>
            <a:ext uri="{FF2B5EF4-FFF2-40B4-BE49-F238E27FC236}">
              <a16:creationId xmlns:a16="http://schemas.microsoft.com/office/drawing/2014/main" id="{00000000-0008-0000-0F00-000008010000}"/>
            </a:ext>
          </a:extLst>
        </xdr:cNvPr>
        <xdr:cNvSpPr txBox="1"/>
      </xdr:nvSpPr>
      <xdr:spPr>
        <a:xfrm>
          <a:off x="10515600" y="141507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1.725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83</xdr:row>
      <xdr:rowOff>90497</xdr:rowOff>
    </xdr:from>
    <xdr:to>
      <xdr:col>50</xdr:col>
      <xdr:colOff>165100</xdr:colOff>
      <xdr:row>84</xdr:row>
      <xdr:rowOff>20647</xdr:rowOff>
    </xdr:to>
    <xdr:sp macro="" textlink="">
      <xdr:nvSpPr>
        <xdr:cNvPr id="265" name="楕円 264">
          <a:extLst>
            <a:ext uri="{FF2B5EF4-FFF2-40B4-BE49-F238E27FC236}">
              <a16:creationId xmlns:a16="http://schemas.microsoft.com/office/drawing/2014/main" id="{00000000-0008-0000-0F00-000009010000}"/>
            </a:ext>
          </a:extLst>
        </xdr:cNvPr>
        <xdr:cNvSpPr/>
      </xdr:nvSpPr>
      <xdr:spPr>
        <a:xfrm>
          <a:off x="9588500" y="143208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83</xdr:row>
      <xdr:rowOff>119743</xdr:rowOff>
    </xdr:from>
    <xdr:to>
      <xdr:col>55</xdr:col>
      <xdr:colOff>0</xdr:colOff>
      <xdr:row>83</xdr:row>
      <xdr:rowOff>141297</xdr:rowOff>
    </xdr:to>
    <xdr:cxnSp macro="">
      <xdr:nvCxnSpPr>
        <xdr:cNvPr id="266" name="直線コネクタ 265">
          <a:extLst>
            <a:ext uri="{FF2B5EF4-FFF2-40B4-BE49-F238E27FC236}">
              <a16:creationId xmlns:a16="http://schemas.microsoft.com/office/drawing/2014/main" id="{00000000-0008-0000-0F00-00000A010000}"/>
            </a:ext>
          </a:extLst>
        </xdr:cNvPr>
        <xdr:cNvCxnSpPr/>
      </xdr:nvCxnSpPr>
      <xdr:spPr>
        <a:xfrm flipV="1">
          <a:off x="9639300" y="14350093"/>
          <a:ext cx="838200" cy="215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83</xdr:row>
      <xdr:rowOff>108458</xdr:rowOff>
    </xdr:from>
    <xdr:to>
      <xdr:col>46</xdr:col>
      <xdr:colOff>38100</xdr:colOff>
      <xdr:row>84</xdr:row>
      <xdr:rowOff>38608</xdr:rowOff>
    </xdr:to>
    <xdr:sp macro="" textlink="">
      <xdr:nvSpPr>
        <xdr:cNvPr id="267" name="楕円 266">
          <a:extLst>
            <a:ext uri="{FF2B5EF4-FFF2-40B4-BE49-F238E27FC236}">
              <a16:creationId xmlns:a16="http://schemas.microsoft.com/office/drawing/2014/main" id="{00000000-0008-0000-0F00-00000B010000}"/>
            </a:ext>
          </a:extLst>
        </xdr:cNvPr>
        <xdr:cNvSpPr/>
      </xdr:nvSpPr>
      <xdr:spPr>
        <a:xfrm>
          <a:off x="8699500" y="143388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83</xdr:row>
      <xdr:rowOff>141297</xdr:rowOff>
    </xdr:from>
    <xdr:to>
      <xdr:col>50</xdr:col>
      <xdr:colOff>114300</xdr:colOff>
      <xdr:row>83</xdr:row>
      <xdr:rowOff>159258</xdr:rowOff>
    </xdr:to>
    <xdr:cxnSp macro="">
      <xdr:nvCxnSpPr>
        <xdr:cNvPr id="268" name="直線コネクタ 267">
          <a:extLst>
            <a:ext uri="{FF2B5EF4-FFF2-40B4-BE49-F238E27FC236}">
              <a16:creationId xmlns:a16="http://schemas.microsoft.com/office/drawing/2014/main" id="{00000000-0008-0000-0F00-00000C010000}"/>
            </a:ext>
          </a:extLst>
        </xdr:cNvPr>
        <xdr:cNvCxnSpPr/>
      </xdr:nvCxnSpPr>
      <xdr:spPr>
        <a:xfrm flipV="1">
          <a:off x="8750300" y="14371647"/>
          <a:ext cx="889000" cy="179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83</xdr:row>
      <xdr:rowOff>126420</xdr:rowOff>
    </xdr:from>
    <xdr:to>
      <xdr:col>41</xdr:col>
      <xdr:colOff>101600</xdr:colOff>
      <xdr:row>84</xdr:row>
      <xdr:rowOff>56570</xdr:rowOff>
    </xdr:to>
    <xdr:sp macro="" textlink="">
      <xdr:nvSpPr>
        <xdr:cNvPr id="269" name="楕円 268">
          <a:extLst>
            <a:ext uri="{FF2B5EF4-FFF2-40B4-BE49-F238E27FC236}">
              <a16:creationId xmlns:a16="http://schemas.microsoft.com/office/drawing/2014/main" id="{00000000-0008-0000-0F00-00000D010000}"/>
            </a:ext>
          </a:extLst>
        </xdr:cNvPr>
        <xdr:cNvSpPr/>
      </xdr:nvSpPr>
      <xdr:spPr>
        <a:xfrm>
          <a:off x="7810500" y="143567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83</xdr:row>
      <xdr:rowOff>159258</xdr:rowOff>
    </xdr:from>
    <xdr:to>
      <xdr:col>45</xdr:col>
      <xdr:colOff>177800</xdr:colOff>
      <xdr:row>84</xdr:row>
      <xdr:rowOff>5770</xdr:rowOff>
    </xdr:to>
    <xdr:cxnSp macro="">
      <xdr:nvCxnSpPr>
        <xdr:cNvPr id="270" name="直線コネクタ 269">
          <a:extLst>
            <a:ext uri="{FF2B5EF4-FFF2-40B4-BE49-F238E27FC236}">
              <a16:creationId xmlns:a16="http://schemas.microsoft.com/office/drawing/2014/main" id="{00000000-0008-0000-0F00-00000E010000}"/>
            </a:ext>
          </a:extLst>
        </xdr:cNvPr>
        <xdr:cNvCxnSpPr/>
      </xdr:nvCxnSpPr>
      <xdr:spPr>
        <a:xfrm flipV="1">
          <a:off x="7861300" y="14389608"/>
          <a:ext cx="889000" cy="179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85</xdr:row>
      <xdr:rowOff>117929</xdr:rowOff>
    </xdr:from>
    <xdr:to>
      <xdr:col>36</xdr:col>
      <xdr:colOff>165100</xdr:colOff>
      <xdr:row>86</xdr:row>
      <xdr:rowOff>48079</xdr:rowOff>
    </xdr:to>
    <xdr:sp macro="" textlink="">
      <xdr:nvSpPr>
        <xdr:cNvPr id="271" name="楕円 270">
          <a:extLst>
            <a:ext uri="{FF2B5EF4-FFF2-40B4-BE49-F238E27FC236}">
              <a16:creationId xmlns:a16="http://schemas.microsoft.com/office/drawing/2014/main" id="{00000000-0008-0000-0F00-00000F010000}"/>
            </a:ext>
          </a:extLst>
        </xdr:cNvPr>
        <xdr:cNvSpPr/>
      </xdr:nvSpPr>
      <xdr:spPr>
        <a:xfrm>
          <a:off x="6921500" y="146911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84</xdr:row>
      <xdr:rowOff>5770</xdr:rowOff>
    </xdr:from>
    <xdr:to>
      <xdr:col>41</xdr:col>
      <xdr:colOff>50800</xdr:colOff>
      <xdr:row>85</xdr:row>
      <xdr:rowOff>168729</xdr:rowOff>
    </xdr:to>
    <xdr:cxnSp macro="">
      <xdr:nvCxnSpPr>
        <xdr:cNvPr id="272" name="直線コネクタ 271">
          <a:extLst>
            <a:ext uri="{FF2B5EF4-FFF2-40B4-BE49-F238E27FC236}">
              <a16:creationId xmlns:a16="http://schemas.microsoft.com/office/drawing/2014/main" id="{00000000-0008-0000-0F00-000010010000}"/>
            </a:ext>
          </a:extLst>
        </xdr:cNvPr>
        <xdr:cNvCxnSpPr/>
      </xdr:nvCxnSpPr>
      <xdr:spPr>
        <a:xfrm flipV="1">
          <a:off x="6972300" y="14407570"/>
          <a:ext cx="889000" cy="3344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85</xdr:row>
      <xdr:rowOff>93417</xdr:rowOff>
    </xdr:from>
    <xdr:ext cx="469744" cy="259045"/>
    <xdr:sp macro="" textlink="">
      <xdr:nvSpPr>
        <xdr:cNvPr id="273" name="n_1aveValue【福祉施設】&#10;一人当たり面積">
          <a:extLst>
            <a:ext uri="{FF2B5EF4-FFF2-40B4-BE49-F238E27FC236}">
              <a16:creationId xmlns:a16="http://schemas.microsoft.com/office/drawing/2014/main" id="{00000000-0008-0000-0F00-000011010000}"/>
            </a:ext>
          </a:extLst>
        </xdr:cNvPr>
        <xdr:cNvSpPr txBox="1"/>
      </xdr:nvSpPr>
      <xdr:spPr>
        <a:xfrm>
          <a:off x="9391727" y="146666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0.884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85</xdr:row>
      <xdr:rowOff>73823</xdr:rowOff>
    </xdr:from>
    <xdr:ext cx="469744" cy="259045"/>
    <xdr:sp macro="" textlink="">
      <xdr:nvSpPr>
        <xdr:cNvPr id="274" name="n_2aveValue【福祉施設】&#10;一人当たり面積">
          <a:extLst>
            <a:ext uri="{FF2B5EF4-FFF2-40B4-BE49-F238E27FC236}">
              <a16:creationId xmlns:a16="http://schemas.microsoft.com/office/drawing/2014/main" id="{00000000-0008-0000-0F00-000012010000}"/>
            </a:ext>
          </a:extLst>
        </xdr:cNvPr>
        <xdr:cNvSpPr txBox="1"/>
      </xdr:nvSpPr>
      <xdr:spPr>
        <a:xfrm>
          <a:off x="8515427" y="146470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0.944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85</xdr:row>
      <xdr:rowOff>93417</xdr:rowOff>
    </xdr:from>
    <xdr:ext cx="469744" cy="259045"/>
    <xdr:sp macro="" textlink="">
      <xdr:nvSpPr>
        <xdr:cNvPr id="275" name="n_3aveValue【福祉施設】&#10;一人当たり面積">
          <a:extLst>
            <a:ext uri="{FF2B5EF4-FFF2-40B4-BE49-F238E27FC236}">
              <a16:creationId xmlns:a16="http://schemas.microsoft.com/office/drawing/2014/main" id="{00000000-0008-0000-0F00-000013010000}"/>
            </a:ext>
          </a:extLst>
        </xdr:cNvPr>
        <xdr:cNvSpPr txBox="1"/>
      </xdr:nvSpPr>
      <xdr:spPr>
        <a:xfrm>
          <a:off x="7626427" y="146666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0.884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83</xdr:row>
      <xdr:rowOff>128940</xdr:rowOff>
    </xdr:from>
    <xdr:ext cx="469744" cy="259045"/>
    <xdr:sp macro="" textlink="">
      <xdr:nvSpPr>
        <xdr:cNvPr id="276" name="n_4aveValue【福祉施設】&#10;一人当たり面積">
          <a:extLst>
            <a:ext uri="{FF2B5EF4-FFF2-40B4-BE49-F238E27FC236}">
              <a16:creationId xmlns:a16="http://schemas.microsoft.com/office/drawing/2014/main" id="{00000000-0008-0000-0F00-000014010000}"/>
            </a:ext>
          </a:extLst>
        </xdr:cNvPr>
        <xdr:cNvSpPr txBox="1"/>
      </xdr:nvSpPr>
      <xdr:spPr>
        <a:xfrm>
          <a:off x="6737427" y="143592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0.853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82</xdr:row>
      <xdr:rowOff>37174</xdr:rowOff>
    </xdr:from>
    <xdr:ext cx="469744" cy="259045"/>
    <xdr:sp macro="" textlink="">
      <xdr:nvSpPr>
        <xdr:cNvPr id="277" name="n_1mainValue【福祉施設】&#10;一人当たり面積">
          <a:extLst>
            <a:ext uri="{FF2B5EF4-FFF2-40B4-BE49-F238E27FC236}">
              <a16:creationId xmlns:a16="http://schemas.microsoft.com/office/drawing/2014/main" id="{00000000-0008-0000-0F00-000015010000}"/>
            </a:ext>
          </a:extLst>
        </xdr:cNvPr>
        <xdr:cNvSpPr txBox="1"/>
      </xdr:nvSpPr>
      <xdr:spPr>
        <a:xfrm>
          <a:off x="9391727" y="140960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82</xdr:row>
      <xdr:rowOff>55135</xdr:rowOff>
    </xdr:from>
    <xdr:ext cx="469744" cy="259045"/>
    <xdr:sp macro="" textlink="">
      <xdr:nvSpPr>
        <xdr:cNvPr id="278" name="n_2mainValue【福祉施設】&#10;一人当たり面積">
          <a:extLst>
            <a:ext uri="{FF2B5EF4-FFF2-40B4-BE49-F238E27FC236}">
              <a16:creationId xmlns:a16="http://schemas.microsoft.com/office/drawing/2014/main" id="{00000000-0008-0000-0F00-000016010000}"/>
            </a:ext>
          </a:extLst>
        </xdr:cNvPr>
        <xdr:cNvSpPr txBox="1"/>
      </xdr:nvSpPr>
      <xdr:spPr>
        <a:xfrm>
          <a:off x="8515427" y="141140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82</xdr:row>
      <xdr:rowOff>73097</xdr:rowOff>
    </xdr:from>
    <xdr:ext cx="469744" cy="259045"/>
    <xdr:sp macro="" textlink="">
      <xdr:nvSpPr>
        <xdr:cNvPr id="279" name="n_3mainValue【福祉施設】&#10;一人当たり面積">
          <a:extLst>
            <a:ext uri="{FF2B5EF4-FFF2-40B4-BE49-F238E27FC236}">
              <a16:creationId xmlns:a16="http://schemas.microsoft.com/office/drawing/2014/main" id="{00000000-0008-0000-0F00-000017010000}"/>
            </a:ext>
          </a:extLst>
        </xdr:cNvPr>
        <xdr:cNvSpPr txBox="1"/>
      </xdr:nvSpPr>
      <xdr:spPr>
        <a:xfrm>
          <a:off x="7626427" y="141319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86</xdr:row>
      <xdr:rowOff>39206</xdr:rowOff>
    </xdr:from>
    <xdr:ext cx="469744" cy="259045"/>
    <xdr:sp macro="" textlink="">
      <xdr:nvSpPr>
        <xdr:cNvPr id="280" name="n_4mainValue【福祉施設】&#10;一人当たり面積">
          <a:extLst>
            <a:ext uri="{FF2B5EF4-FFF2-40B4-BE49-F238E27FC236}">
              <a16:creationId xmlns:a16="http://schemas.microsoft.com/office/drawing/2014/main" id="{00000000-0008-0000-0F00-000018010000}"/>
            </a:ext>
          </a:extLst>
        </xdr:cNvPr>
        <xdr:cNvSpPr txBox="1"/>
      </xdr:nvSpPr>
      <xdr:spPr>
        <a:xfrm>
          <a:off x="6737427" y="147839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281" name="正方形/長方形 280">
          <a:extLst>
            <a:ext uri="{FF2B5EF4-FFF2-40B4-BE49-F238E27FC236}">
              <a16:creationId xmlns:a16="http://schemas.microsoft.com/office/drawing/2014/main" id="{00000000-0008-0000-0F00-000019010000}"/>
            </a:ext>
          </a:extLst>
        </xdr:cNvPr>
        <xdr:cNvSpPr/>
      </xdr:nvSpPr>
      <xdr:spPr>
        <a:xfrm>
          <a:off x="762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市民会館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94</xdr:row>
      <xdr:rowOff>165100</xdr:rowOff>
    </xdr:from>
    <xdr:to>
      <xdr:col>12</xdr:col>
      <xdr:colOff>127000</xdr:colOff>
      <xdr:row>96</xdr:row>
      <xdr:rowOff>76200</xdr:rowOff>
    </xdr:to>
    <xdr:sp macro="" textlink="">
      <xdr:nvSpPr>
        <xdr:cNvPr id="282" name="正方形/長方形 281">
          <a:extLst>
            <a:ext uri="{FF2B5EF4-FFF2-40B4-BE49-F238E27FC236}">
              <a16:creationId xmlns:a16="http://schemas.microsoft.com/office/drawing/2014/main" id="{00000000-0008-0000-0F00-00001A010000}"/>
            </a:ext>
          </a:extLst>
        </xdr:cNvPr>
        <xdr:cNvSpPr/>
      </xdr:nvSpPr>
      <xdr:spPr>
        <a:xfrm>
          <a:off x="889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96</xdr:row>
      <xdr:rowOff>25400</xdr:rowOff>
    </xdr:from>
    <xdr:to>
      <xdr:col>12</xdr:col>
      <xdr:colOff>127000</xdr:colOff>
      <xdr:row>97</xdr:row>
      <xdr:rowOff>107950</xdr:rowOff>
    </xdr:to>
    <xdr:sp macro="" textlink="">
      <xdr:nvSpPr>
        <xdr:cNvPr id="283" name="正方形/長方形 282">
          <a:extLst>
            <a:ext uri="{FF2B5EF4-FFF2-40B4-BE49-F238E27FC236}">
              <a16:creationId xmlns:a16="http://schemas.microsoft.com/office/drawing/2014/main" id="{00000000-0008-0000-0F00-00001B010000}"/>
            </a:ext>
          </a:extLst>
        </xdr:cNvPr>
        <xdr:cNvSpPr/>
      </xdr:nvSpPr>
      <xdr:spPr>
        <a:xfrm>
          <a:off x="889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94</xdr:row>
      <xdr:rowOff>165100</xdr:rowOff>
    </xdr:from>
    <xdr:to>
      <xdr:col>18</xdr:col>
      <xdr:colOff>0</xdr:colOff>
      <xdr:row>96</xdr:row>
      <xdr:rowOff>76200</xdr:rowOff>
    </xdr:to>
    <xdr:sp macro="" textlink="">
      <xdr:nvSpPr>
        <xdr:cNvPr id="284" name="正方形/長方形 283">
          <a:extLst>
            <a:ext uri="{FF2B5EF4-FFF2-40B4-BE49-F238E27FC236}">
              <a16:creationId xmlns:a16="http://schemas.microsoft.com/office/drawing/2014/main" id="{00000000-0008-0000-0F00-00001C010000}"/>
            </a:ext>
          </a:extLst>
        </xdr:cNvPr>
        <xdr:cNvSpPr/>
      </xdr:nvSpPr>
      <xdr:spPr>
        <a:xfrm>
          <a:off x="1905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96</xdr:row>
      <xdr:rowOff>25400</xdr:rowOff>
    </xdr:from>
    <xdr:to>
      <xdr:col>18</xdr:col>
      <xdr:colOff>0</xdr:colOff>
      <xdr:row>97</xdr:row>
      <xdr:rowOff>107950</xdr:rowOff>
    </xdr:to>
    <xdr:sp macro="" textlink="">
      <xdr:nvSpPr>
        <xdr:cNvPr id="285" name="正方形/長方形 284">
          <a:extLst>
            <a:ext uri="{FF2B5EF4-FFF2-40B4-BE49-F238E27FC236}">
              <a16:creationId xmlns:a16="http://schemas.microsoft.com/office/drawing/2014/main" id="{00000000-0008-0000-0F00-00001D010000}"/>
            </a:ext>
          </a:extLst>
        </xdr:cNvPr>
        <xdr:cNvSpPr/>
      </xdr:nvSpPr>
      <xdr:spPr>
        <a:xfrm>
          <a:off x="1905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94</xdr:row>
      <xdr:rowOff>165100</xdr:rowOff>
    </xdr:from>
    <xdr:to>
      <xdr:col>24</xdr:col>
      <xdr:colOff>0</xdr:colOff>
      <xdr:row>96</xdr:row>
      <xdr:rowOff>76200</xdr:rowOff>
    </xdr:to>
    <xdr:sp macro="" textlink="">
      <xdr:nvSpPr>
        <xdr:cNvPr id="286" name="正方形/長方形 285">
          <a:extLst>
            <a:ext uri="{FF2B5EF4-FFF2-40B4-BE49-F238E27FC236}">
              <a16:creationId xmlns:a16="http://schemas.microsoft.com/office/drawing/2014/main" id="{00000000-0008-0000-0F00-00001E010000}"/>
            </a:ext>
          </a:extLst>
        </xdr:cNvPr>
        <xdr:cNvSpPr/>
      </xdr:nvSpPr>
      <xdr:spPr>
        <a:xfrm>
          <a:off x="3048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16</xdr:col>
      <xdr:colOff>0</xdr:colOff>
      <xdr:row>96</xdr:row>
      <xdr:rowOff>25400</xdr:rowOff>
    </xdr:from>
    <xdr:to>
      <xdr:col>24</xdr:col>
      <xdr:colOff>0</xdr:colOff>
      <xdr:row>97</xdr:row>
      <xdr:rowOff>107950</xdr:rowOff>
    </xdr:to>
    <xdr:sp macro="" textlink="">
      <xdr:nvSpPr>
        <xdr:cNvPr id="287" name="正方形/長方形 286">
          <a:extLst>
            <a:ext uri="{FF2B5EF4-FFF2-40B4-BE49-F238E27FC236}">
              <a16:creationId xmlns:a16="http://schemas.microsoft.com/office/drawing/2014/main" id="{00000000-0008-0000-0F00-00001F010000}"/>
            </a:ext>
          </a:extLst>
        </xdr:cNvPr>
        <xdr:cNvSpPr/>
      </xdr:nvSpPr>
      <xdr:spPr>
        <a:xfrm>
          <a:off x="3048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288" name="正方形/長方形 287">
          <a:extLst>
            <a:ext uri="{FF2B5EF4-FFF2-40B4-BE49-F238E27FC236}">
              <a16:creationId xmlns:a16="http://schemas.microsoft.com/office/drawing/2014/main" id="{00000000-0008-0000-0F00-000020010000}"/>
            </a:ext>
          </a:extLst>
        </xdr:cNvPr>
        <xdr:cNvSpPr/>
      </xdr:nvSpPr>
      <xdr:spPr>
        <a:xfrm>
          <a:off x="762000" y="1676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34</xdr:col>
      <xdr:colOff>127000</xdr:colOff>
      <xdr:row>91</xdr:row>
      <xdr:rowOff>19050</xdr:rowOff>
    </xdr:from>
    <xdr:to>
      <xdr:col>59</xdr:col>
      <xdr:colOff>88900</xdr:colOff>
      <xdr:row>94</xdr:row>
      <xdr:rowOff>139700</xdr:rowOff>
    </xdr:to>
    <xdr:sp macro="" textlink="">
      <xdr:nvSpPr>
        <xdr:cNvPr id="289" name="正方形/長方形 288">
          <a:extLst>
            <a:ext uri="{FF2B5EF4-FFF2-40B4-BE49-F238E27FC236}">
              <a16:creationId xmlns:a16="http://schemas.microsoft.com/office/drawing/2014/main" id="{00000000-0008-0000-0F00-000021010000}"/>
            </a:ext>
          </a:extLst>
        </xdr:cNvPr>
        <xdr:cNvSpPr/>
      </xdr:nvSpPr>
      <xdr:spPr>
        <a:xfrm>
          <a:off x="6604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市民会館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94</xdr:row>
      <xdr:rowOff>165100</xdr:rowOff>
    </xdr:from>
    <xdr:to>
      <xdr:col>43</xdr:col>
      <xdr:colOff>63500</xdr:colOff>
      <xdr:row>96</xdr:row>
      <xdr:rowOff>76200</xdr:rowOff>
    </xdr:to>
    <xdr:sp macro="" textlink="">
      <xdr:nvSpPr>
        <xdr:cNvPr id="290" name="正方形/長方形 289">
          <a:extLst>
            <a:ext uri="{FF2B5EF4-FFF2-40B4-BE49-F238E27FC236}">
              <a16:creationId xmlns:a16="http://schemas.microsoft.com/office/drawing/2014/main" id="{00000000-0008-0000-0F00-000022010000}"/>
            </a:ext>
          </a:extLst>
        </xdr:cNvPr>
        <xdr:cNvSpPr/>
      </xdr:nvSpPr>
      <xdr:spPr>
        <a:xfrm>
          <a:off x="6731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96</xdr:row>
      <xdr:rowOff>25400</xdr:rowOff>
    </xdr:from>
    <xdr:to>
      <xdr:col>43</xdr:col>
      <xdr:colOff>63500</xdr:colOff>
      <xdr:row>97</xdr:row>
      <xdr:rowOff>107950</xdr:rowOff>
    </xdr:to>
    <xdr:sp macro="" textlink="">
      <xdr:nvSpPr>
        <xdr:cNvPr id="291" name="正方形/長方形 290">
          <a:extLst>
            <a:ext uri="{FF2B5EF4-FFF2-40B4-BE49-F238E27FC236}">
              <a16:creationId xmlns:a16="http://schemas.microsoft.com/office/drawing/2014/main" id="{00000000-0008-0000-0F00-000023010000}"/>
            </a:ext>
          </a:extLst>
        </xdr:cNvPr>
        <xdr:cNvSpPr/>
      </xdr:nvSpPr>
      <xdr:spPr>
        <a:xfrm>
          <a:off x="6731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94</xdr:row>
      <xdr:rowOff>165100</xdr:rowOff>
    </xdr:from>
    <xdr:to>
      <xdr:col>48</xdr:col>
      <xdr:colOff>127000</xdr:colOff>
      <xdr:row>96</xdr:row>
      <xdr:rowOff>76200</xdr:rowOff>
    </xdr:to>
    <xdr:sp macro="" textlink="">
      <xdr:nvSpPr>
        <xdr:cNvPr id="292" name="正方形/長方形 291">
          <a:extLst>
            <a:ext uri="{FF2B5EF4-FFF2-40B4-BE49-F238E27FC236}">
              <a16:creationId xmlns:a16="http://schemas.microsoft.com/office/drawing/2014/main" id="{00000000-0008-0000-0F00-000024010000}"/>
            </a:ext>
          </a:extLst>
        </xdr:cNvPr>
        <xdr:cNvSpPr/>
      </xdr:nvSpPr>
      <xdr:spPr>
        <a:xfrm>
          <a:off x="7747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96</xdr:row>
      <xdr:rowOff>25400</xdr:rowOff>
    </xdr:from>
    <xdr:to>
      <xdr:col>48</xdr:col>
      <xdr:colOff>127000</xdr:colOff>
      <xdr:row>97</xdr:row>
      <xdr:rowOff>107950</xdr:rowOff>
    </xdr:to>
    <xdr:sp macro="" textlink="">
      <xdr:nvSpPr>
        <xdr:cNvPr id="293" name="正方形/長方形 292">
          <a:extLst>
            <a:ext uri="{FF2B5EF4-FFF2-40B4-BE49-F238E27FC236}">
              <a16:creationId xmlns:a16="http://schemas.microsoft.com/office/drawing/2014/main" id="{00000000-0008-0000-0F00-000025010000}"/>
            </a:ext>
          </a:extLst>
        </xdr:cNvPr>
        <xdr:cNvSpPr/>
      </xdr:nvSpPr>
      <xdr:spPr>
        <a:xfrm>
          <a:off x="7747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94</xdr:row>
      <xdr:rowOff>165100</xdr:rowOff>
    </xdr:from>
    <xdr:to>
      <xdr:col>54</xdr:col>
      <xdr:colOff>127000</xdr:colOff>
      <xdr:row>96</xdr:row>
      <xdr:rowOff>76200</xdr:rowOff>
    </xdr:to>
    <xdr:sp macro="" textlink="">
      <xdr:nvSpPr>
        <xdr:cNvPr id="294" name="正方形/長方形 293">
          <a:extLst>
            <a:ext uri="{FF2B5EF4-FFF2-40B4-BE49-F238E27FC236}">
              <a16:creationId xmlns:a16="http://schemas.microsoft.com/office/drawing/2014/main" id="{00000000-0008-0000-0F00-000026010000}"/>
            </a:ext>
          </a:extLst>
        </xdr:cNvPr>
        <xdr:cNvSpPr/>
      </xdr:nvSpPr>
      <xdr:spPr>
        <a:xfrm>
          <a:off x="8890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46</xdr:col>
      <xdr:colOff>127000</xdr:colOff>
      <xdr:row>96</xdr:row>
      <xdr:rowOff>25400</xdr:rowOff>
    </xdr:from>
    <xdr:to>
      <xdr:col>54</xdr:col>
      <xdr:colOff>127000</xdr:colOff>
      <xdr:row>97</xdr:row>
      <xdr:rowOff>107950</xdr:rowOff>
    </xdr:to>
    <xdr:sp macro="" textlink="">
      <xdr:nvSpPr>
        <xdr:cNvPr id="295" name="正方形/長方形 294">
          <a:extLst>
            <a:ext uri="{FF2B5EF4-FFF2-40B4-BE49-F238E27FC236}">
              <a16:creationId xmlns:a16="http://schemas.microsoft.com/office/drawing/2014/main" id="{00000000-0008-0000-0F00-000027010000}"/>
            </a:ext>
          </a:extLst>
        </xdr:cNvPr>
        <xdr:cNvSpPr/>
      </xdr:nvSpPr>
      <xdr:spPr>
        <a:xfrm>
          <a:off x="8890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296" name="正方形/長方形 295">
          <a:extLst>
            <a:ext uri="{FF2B5EF4-FFF2-40B4-BE49-F238E27FC236}">
              <a16:creationId xmlns:a16="http://schemas.microsoft.com/office/drawing/2014/main" id="{00000000-0008-0000-0F00-000028010000}"/>
            </a:ext>
          </a:extLst>
        </xdr:cNvPr>
        <xdr:cNvSpPr/>
      </xdr:nvSpPr>
      <xdr:spPr>
        <a:xfrm>
          <a:off x="6604000" y="1676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24</xdr:row>
      <xdr:rowOff>76200</xdr:rowOff>
    </xdr:from>
    <xdr:to>
      <xdr:col>90</xdr:col>
      <xdr:colOff>25400</xdr:colOff>
      <xdr:row>28</xdr:row>
      <xdr:rowOff>25400</xdr:rowOff>
    </xdr:to>
    <xdr:sp macro="" textlink="">
      <xdr:nvSpPr>
        <xdr:cNvPr id="297" name="正方形/長方形 296">
          <a:extLst>
            <a:ext uri="{FF2B5EF4-FFF2-40B4-BE49-F238E27FC236}">
              <a16:creationId xmlns:a16="http://schemas.microsoft.com/office/drawing/2014/main" id="{00000000-0008-0000-0F00-000029010000}"/>
            </a:ext>
          </a:extLst>
        </xdr:cNvPr>
        <xdr:cNvSpPr/>
      </xdr:nvSpPr>
      <xdr:spPr>
        <a:xfrm>
          <a:off x="12446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一般廃棄物処理施設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28</xdr:row>
      <xdr:rowOff>50800</xdr:rowOff>
    </xdr:from>
    <xdr:to>
      <xdr:col>74</xdr:col>
      <xdr:colOff>0</xdr:colOff>
      <xdr:row>29</xdr:row>
      <xdr:rowOff>133350</xdr:rowOff>
    </xdr:to>
    <xdr:sp macro="" textlink="">
      <xdr:nvSpPr>
        <xdr:cNvPr id="298" name="正方形/長方形 297">
          <a:extLst>
            <a:ext uri="{FF2B5EF4-FFF2-40B4-BE49-F238E27FC236}">
              <a16:creationId xmlns:a16="http://schemas.microsoft.com/office/drawing/2014/main" id="{00000000-0008-0000-0F00-00002A010000}"/>
            </a:ext>
          </a:extLst>
        </xdr:cNvPr>
        <xdr:cNvSpPr/>
      </xdr:nvSpPr>
      <xdr:spPr>
        <a:xfrm>
          <a:off x="12573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29</xdr:row>
      <xdr:rowOff>82550</xdr:rowOff>
    </xdr:from>
    <xdr:to>
      <xdr:col>74</xdr:col>
      <xdr:colOff>0</xdr:colOff>
      <xdr:row>30</xdr:row>
      <xdr:rowOff>165100</xdr:rowOff>
    </xdr:to>
    <xdr:sp macro="" textlink="">
      <xdr:nvSpPr>
        <xdr:cNvPr id="299" name="正方形/長方形 298">
          <a:extLst>
            <a:ext uri="{FF2B5EF4-FFF2-40B4-BE49-F238E27FC236}">
              <a16:creationId xmlns:a16="http://schemas.microsoft.com/office/drawing/2014/main" id="{00000000-0008-0000-0F00-00002B010000}"/>
            </a:ext>
          </a:extLst>
        </xdr:cNvPr>
        <xdr:cNvSpPr/>
      </xdr:nvSpPr>
      <xdr:spPr>
        <a:xfrm>
          <a:off x="12573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100/104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28</xdr:row>
      <xdr:rowOff>50800</xdr:rowOff>
    </xdr:from>
    <xdr:to>
      <xdr:col>79</xdr:col>
      <xdr:colOff>63500</xdr:colOff>
      <xdr:row>29</xdr:row>
      <xdr:rowOff>133350</xdr:rowOff>
    </xdr:to>
    <xdr:sp macro="" textlink="">
      <xdr:nvSpPr>
        <xdr:cNvPr id="300" name="正方形/長方形 299">
          <a:extLst>
            <a:ext uri="{FF2B5EF4-FFF2-40B4-BE49-F238E27FC236}">
              <a16:creationId xmlns:a16="http://schemas.microsoft.com/office/drawing/2014/main" id="{00000000-0008-0000-0F00-00002C010000}"/>
            </a:ext>
          </a:extLst>
        </xdr:cNvPr>
        <xdr:cNvSpPr/>
      </xdr:nvSpPr>
      <xdr:spPr>
        <a:xfrm>
          <a:off x="13589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29</xdr:row>
      <xdr:rowOff>82550</xdr:rowOff>
    </xdr:from>
    <xdr:to>
      <xdr:col>79</xdr:col>
      <xdr:colOff>63500</xdr:colOff>
      <xdr:row>30</xdr:row>
      <xdr:rowOff>165100</xdr:rowOff>
    </xdr:to>
    <xdr:sp macro="" textlink="">
      <xdr:nvSpPr>
        <xdr:cNvPr id="301" name="正方形/長方形 300">
          <a:extLst>
            <a:ext uri="{FF2B5EF4-FFF2-40B4-BE49-F238E27FC236}">
              <a16:creationId xmlns:a16="http://schemas.microsoft.com/office/drawing/2014/main" id="{00000000-0008-0000-0F00-00002D010000}"/>
            </a:ext>
          </a:extLst>
        </xdr:cNvPr>
        <xdr:cNvSpPr/>
      </xdr:nvSpPr>
      <xdr:spPr>
        <a:xfrm>
          <a:off x="13589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28</xdr:row>
      <xdr:rowOff>50800</xdr:rowOff>
    </xdr:from>
    <xdr:to>
      <xdr:col>85</xdr:col>
      <xdr:colOff>63500</xdr:colOff>
      <xdr:row>29</xdr:row>
      <xdr:rowOff>133350</xdr:rowOff>
    </xdr:to>
    <xdr:sp macro="" textlink="">
      <xdr:nvSpPr>
        <xdr:cNvPr id="302" name="正方形/長方形 301">
          <a:extLst>
            <a:ext uri="{FF2B5EF4-FFF2-40B4-BE49-F238E27FC236}">
              <a16:creationId xmlns:a16="http://schemas.microsoft.com/office/drawing/2014/main" id="{00000000-0008-0000-0F00-00002E010000}"/>
            </a:ext>
          </a:extLst>
        </xdr:cNvPr>
        <xdr:cNvSpPr/>
      </xdr:nvSpPr>
      <xdr:spPr>
        <a:xfrm>
          <a:off x="14732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77</xdr:col>
      <xdr:colOff>63500</xdr:colOff>
      <xdr:row>29</xdr:row>
      <xdr:rowOff>82550</xdr:rowOff>
    </xdr:from>
    <xdr:to>
      <xdr:col>85</xdr:col>
      <xdr:colOff>63500</xdr:colOff>
      <xdr:row>30</xdr:row>
      <xdr:rowOff>165100</xdr:rowOff>
    </xdr:to>
    <xdr:sp macro="" textlink="">
      <xdr:nvSpPr>
        <xdr:cNvPr id="303" name="正方形/長方形 302">
          <a:extLst>
            <a:ext uri="{FF2B5EF4-FFF2-40B4-BE49-F238E27FC236}">
              <a16:creationId xmlns:a16="http://schemas.microsoft.com/office/drawing/2014/main" id="{00000000-0008-0000-0F00-00002F010000}"/>
            </a:ext>
          </a:extLst>
        </xdr:cNvPr>
        <xdr:cNvSpPr/>
      </xdr:nvSpPr>
      <xdr:spPr>
        <a:xfrm>
          <a:off x="14732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304" name="正方形/長方形 303">
          <a:extLst>
            <a:ext uri="{FF2B5EF4-FFF2-40B4-BE49-F238E27FC236}">
              <a16:creationId xmlns:a16="http://schemas.microsoft.com/office/drawing/2014/main" id="{00000000-0008-0000-0F00-000030010000}"/>
            </a:ext>
          </a:extLst>
        </xdr:cNvPr>
        <xdr:cNvSpPr/>
      </xdr:nvSpPr>
      <xdr:spPr>
        <a:xfrm>
          <a:off x="12446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305" name="テキスト ボックス 304">
          <a:extLst>
            <a:ext uri="{FF2B5EF4-FFF2-40B4-BE49-F238E27FC236}">
              <a16:creationId xmlns:a16="http://schemas.microsoft.com/office/drawing/2014/main" id="{00000000-0008-0000-0F00-000031010000}"/>
            </a:ext>
          </a:extLst>
        </xdr:cNvPr>
        <xdr:cNvSpPr txBox="1"/>
      </xdr:nvSpPr>
      <xdr:spPr>
        <a:xfrm>
          <a:off x="12407900" y="514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306" name="直線コネクタ 305">
          <a:extLst>
            <a:ext uri="{FF2B5EF4-FFF2-40B4-BE49-F238E27FC236}">
              <a16:creationId xmlns:a16="http://schemas.microsoft.com/office/drawing/2014/main" id="{00000000-0008-0000-0F00-000032010000}"/>
            </a:ext>
          </a:extLst>
        </xdr:cNvPr>
        <xdr:cNvCxnSpPr/>
      </xdr:nvCxnSpPr>
      <xdr:spPr>
        <a:xfrm>
          <a:off x="12446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43</xdr:row>
      <xdr:rowOff>105427</xdr:rowOff>
    </xdr:from>
    <xdr:ext cx="467179" cy="259045"/>
    <xdr:sp macro="" textlink="">
      <xdr:nvSpPr>
        <xdr:cNvPr id="307" name="テキスト ボックス 306">
          <a:extLst>
            <a:ext uri="{FF2B5EF4-FFF2-40B4-BE49-F238E27FC236}">
              <a16:creationId xmlns:a16="http://schemas.microsoft.com/office/drawing/2014/main" id="{00000000-0008-0000-0F00-000033010000}"/>
            </a:ext>
          </a:extLst>
        </xdr:cNvPr>
        <xdr:cNvSpPr txBox="1"/>
      </xdr:nvSpPr>
      <xdr:spPr>
        <a:xfrm>
          <a:off x="11978821" y="747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92528</xdr:rowOff>
    </xdr:from>
    <xdr:to>
      <xdr:col>89</xdr:col>
      <xdr:colOff>177800</xdr:colOff>
      <xdr:row>42</xdr:row>
      <xdr:rowOff>92528</xdr:rowOff>
    </xdr:to>
    <xdr:cxnSp macro="">
      <xdr:nvCxnSpPr>
        <xdr:cNvPr id="308" name="直線コネクタ 307">
          <a:extLst>
            <a:ext uri="{FF2B5EF4-FFF2-40B4-BE49-F238E27FC236}">
              <a16:creationId xmlns:a16="http://schemas.microsoft.com/office/drawing/2014/main" id="{00000000-0008-0000-0F00-000034010000}"/>
            </a:ext>
          </a:extLst>
        </xdr:cNvPr>
        <xdr:cNvCxnSpPr/>
      </xdr:nvCxnSpPr>
      <xdr:spPr>
        <a:xfrm>
          <a:off x="12446000" y="7293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41</xdr:row>
      <xdr:rowOff>121755</xdr:rowOff>
    </xdr:from>
    <xdr:ext cx="467179" cy="259045"/>
    <xdr:sp macro="" textlink="">
      <xdr:nvSpPr>
        <xdr:cNvPr id="309" name="テキスト ボックス 308">
          <a:extLst>
            <a:ext uri="{FF2B5EF4-FFF2-40B4-BE49-F238E27FC236}">
              <a16:creationId xmlns:a16="http://schemas.microsoft.com/office/drawing/2014/main" id="{00000000-0008-0000-0F00-000035010000}"/>
            </a:ext>
          </a:extLst>
        </xdr:cNvPr>
        <xdr:cNvSpPr txBox="1"/>
      </xdr:nvSpPr>
      <xdr:spPr>
        <a:xfrm>
          <a:off x="11978821" y="71512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108857</xdr:rowOff>
    </xdr:from>
    <xdr:to>
      <xdr:col>89</xdr:col>
      <xdr:colOff>177800</xdr:colOff>
      <xdr:row>40</xdr:row>
      <xdr:rowOff>108857</xdr:rowOff>
    </xdr:to>
    <xdr:cxnSp macro="">
      <xdr:nvCxnSpPr>
        <xdr:cNvPr id="310" name="直線コネクタ 309">
          <a:extLst>
            <a:ext uri="{FF2B5EF4-FFF2-40B4-BE49-F238E27FC236}">
              <a16:creationId xmlns:a16="http://schemas.microsoft.com/office/drawing/2014/main" id="{00000000-0008-0000-0F00-000036010000}"/>
            </a:ext>
          </a:extLst>
        </xdr:cNvPr>
        <xdr:cNvCxnSpPr/>
      </xdr:nvCxnSpPr>
      <xdr:spPr>
        <a:xfrm>
          <a:off x="12446000" y="696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138084</xdr:rowOff>
    </xdr:from>
    <xdr:ext cx="403059" cy="259045"/>
    <xdr:sp macro="" textlink="">
      <xdr:nvSpPr>
        <xdr:cNvPr id="311" name="テキスト ボックス 310">
          <a:extLst>
            <a:ext uri="{FF2B5EF4-FFF2-40B4-BE49-F238E27FC236}">
              <a16:creationId xmlns:a16="http://schemas.microsoft.com/office/drawing/2014/main" id="{00000000-0008-0000-0F00-000037010000}"/>
            </a:ext>
          </a:extLst>
        </xdr:cNvPr>
        <xdr:cNvSpPr txBox="1"/>
      </xdr:nvSpPr>
      <xdr:spPr>
        <a:xfrm>
          <a:off x="12042941" y="682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38</xdr:row>
      <xdr:rowOff>125185</xdr:rowOff>
    </xdr:from>
    <xdr:to>
      <xdr:col>89</xdr:col>
      <xdr:colOff>177800</xdr:colOff>
      <xdr:row>38</xdr:row>
      <xdr:rowOff>125185</xdr:rowOff>
    </xdr:to>
    <xdr:cxnSp macro="">
      <xdr:nvCxnSpPr>
        <xdr:cNvPr id="312" name="直線コネクタ 311">
          <a:extLst>
            <a:ext uri="{FF2B5EF4-FFF2-40B4-BE49-F238E27FC236}">
              <a16:creationId xmlns:a16="http://schemas.microsoft.com/office/drawing/2014/main" id="{00000000-0008-0000-0F00-000038010000}"/>
            </a:ext>
          </a:extLst>
        </xdr:cNvPr>
        <xdr:cNvCxnSpPr/>
      </xdr:nvCxnSpPr>
      <xdr:spPr>
        <a:xfrm>
          <a:off x="12446000" y="664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37</xdr:row>
      <xdr:rowOff>154412</xdr:rowOff>
    </xdr:from>
    <xdr:ext cx="403059" cy="259045"/>
    <xdr:sp macro="" textlink="">
      <xdr:nvSpPr>
        <xdr:cNvPr id="313" name="テキスト ボックス 312">
          <a:extLst>
            <a:ext uri="{FF2B5EF4-FFF2-40B4-BE49-F238E27FC236}">
              <a16:creationId xmlns:a16="http://schemas.microsoft.com/office/drawing/2014/main" id="{00000000-0008-0000-0F00-000039010000}"/>
            </a:ext>
          </a:extLst>
        </xdr:cNvPr>
        <xdr:cNvSpPr txBox="1"/>
      </xdr:nvSpPr>
      <xdr:spPr>
        <a:xfrm>
          <a:off x="12042941" y="64980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141514</xdr:rowOff>
    </xdr:from>
    <xdr:to>
      <xdr:col>89</xdr:col>
      <xdr:colOff>177800</xdr:colOff>
      <xdr:row>36</xdr:row>
      <xdr:rowOff>141514</xdr:rowOff>
    </xdr:to>
    <xdr:cxnSp macro="">
      <xdr:nvCxnSpPr>
        <xdr:cNvPr id="314" name="直線コネクタ 313">
          <a:extLst>
            <a:ext uri="{FF2B5EF4-FFF2-40B4-BE49-F238E27FC236}">
              <a16:creationId xmlns:a16="http://schemas.microsoft.com/office/drawing/2014/main" id="{00000000-0008-0000-0F00-00003A010000}"/>
            </a:ext>
          </a:extLst>
        </xdr:cNvPr>
        <xdr:cNvCxnSpPr/>
      </xdr:nvCxnSpPr>
      <xdr:spPr>
        <a:xfrm>
          <a:off x="12446000" y="631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35</xdr:row>
      <xdr:rowOff>170741</xdr:rowOff>
    </xdr:from>
    <xdr:ext cx="403059" cy="259045"/>
    <xdr:sp macro="" textlink="">
      <xdr:nvSpPr>
        <xdr:cNvPr id="315" name="テキスト ボックス 314">
          <a:extLst>
            <a:ext uri="{FF2B5EF4-FFF2-40B4-BE49-F238E27FC236}">
              <a16:creationId xmlns:a16="http://schemas.microsoft.com/office/drawing/2014/main" id="{00000000-0008-0000-0F00-00003B010000}"/>
            </a:ext>
          </a:extLst>
        </xdr:cNvPr>
        <xdr:cNvSpPr txBox="1"/>
      </xdr:nvSpPr>
      <xdr:spPr>
        <a:xfrm>
          <a:off x="12042941" y="617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157843</xdr:rowOff>
    </xdr:from>
    <xdr:to>
      <xdr:col>89</xdr:col>
      <xdr:colOff>177800</xdr:colOff>
      <xdr:row>34</xdr:row>
      <xdr:rowOff>157843</xdr:rowOff>
    </xdr:to>
    <xdr:cxnSp macro="">
      <xdr:nvCxnSpPr>
        <xdr:cNvPr id="316" name="直線コネクタ 315">
          <a:extLst>
            <a:ext uri="{FF2B5EF4-FFF2-40B4-BE49-F238E27FC236}">
              <a16:creationId xmlns:a16="http://schemas.microsoft.com/office/drawing/2014/main" id="{00000000-0008-0000-0F00-00003C010000}"/>
            </a:ext>
          </a:extLst>
        </xdr:cNvPr>
        <xdr:cNvCxnSpPr/>
      </xdr:nvCxnSpPr>
      <xdr:spPr>
        <a:xfrm>
          <a:off x="12446000" y="598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15620</xdr:rowOff>
    </xdr:from>
    <xdr:ext cx="403059" cy="259045"/>
    <xdr:sp macro="" textlink="">
      <xdr:nvSpPr>
        <xdr:cNvPr id="317" name="テキスト ボックス 316">
          <a:extLst>
            <a:ext uri="{FF2B5EF4-FFF2-40B4-BE49-F238E27FC236}">
              <a16:creationId xmlns:a16="http://schemas.microsoft.com/office/drawing/2014/main" id="{00000000-0008-0000-0F00-00003D010000}"/>
            </a:ext>
          </a:extLst>
        </xdr:cNvPr>
        <xdr:cNvSpPr txBox="1"/>
      </xdr:nvSpPr>
      <xdr:spPr>
        <a:xfrm>
          <a:off x="12042941" y="584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2722</xdr:rowOff>
    </xdr:from>
    <xdr:to>
      <xdr:col>89</xdr:col>
      <xdr:colOff>177800</xdr:colOff>
      <xdr:row>33</xdr:row>
      <xdr:rowOff>2722</xdr:rowOff>
    </xdr:to>
    <xdr:cxnSp macro="">
      <xdr:nvCxnSpPr>
        <xdr:cNvPr id="318" name="直線コネクタ 317">
          <a:extLst>
            <a:ext uri="{FF2B5EF4-FFF2-40B4-BE49-F238E27FC236}">
              <a16:creationId xmlns:a16="http://schemas.microsoft.com/office/drawing/2014/main" id="{00000000-0008-0000-0F00-00003E010000}"/>
            </a:ext>
          </a:extLst>
        </xdr:cNvPr>
        <xdr:cNvCxnSpPr/>
      </xdr:nvCxnSpPr>
      <xdr:spPr>
        <a:xfrm>
          <a:off x="12446000" y="566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32</xdr:row>
      <xdr:rowOff>31949</xdr:rowOff>
    </xdr:from>
    <xdr:ext cx="338939" cy="259045"/>
    <xdr:sp macro="" textlink="">
      <xdr:nvSpPr>
        <xdr:cNvPr id="319" name="テキスト ボックス 318">
          <a:extLst>
            <a:ext uri="{FF2B5EF4-FFF2-40B4-BE49-F238E27FC236}">
              <a16:creationId xmlns:a16="http://schemas.microsoft.com/office/drawing/2014/main" id="{00000000-0008-0000-0F00-00003F010000}"/>
            </a:ext>
          </a:extLst>
        </xdr:cNvPr>
        <xdr:cNvSpPr txBox="1"/>
      </xdr:nvSpPr>
      <xdr:spPr>
        <a:xfrm>
          <a:off x="12107061" y="5518349"/>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320" name="直線コネクタ 319">
          <a:extLst>
            <a:ext uri="{FF2B5EF4-FFF2-40B4-BE49-F238E27FC236}">
              <a16:creationId xmlns:a16="http://schemas.microsoft.com/office/drawing/2014/main" id="{00000000-0008-0000-0F00-000040010000}"/>
            </a:ext>
          </a:extLst>
        </xdr:cNvPr>
        <xdr:cNvCxnSpPr/>
      </xdr:nvCxnSpPr>
      <xdr:spPr>
        <a:xfrm>
          <a:off x="12446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31</xdr:row>
      <xdr:rowOff>19050</xdr:rowOff>
    </xdr:from>
    <xdr:to>
      <xdr:col>90</xdr:col>
      <xdr:colOff>25400</xdr:colOff>
      <xdr:row>44</xdr:row>
      <xdr:rowOff>76200</xdr:rowOff>
    </xdr:to>
    <xdr:sp macro="" textlink="">
      <xdr:nvSpPr>
        <xdr:cNvPr id="321" name="【一般廃棄物処理施設】&#10;有形固定資産減価償却率グラフ枠">
          <a:extLst>
            <a:ext uri="{FF2B5EF4-FFF2-40B4-BE49-F238E27FC236}">
              <a16:creationId xmlns:a16="http://schemas.microsoft.com/office/drawing/2014/main" id="{00000000-0008-0000-0F00-000041010000}"/>
            </a:ext>
          </a:extLst>
        </xdr:cNvPr>
        <xdr:cNvSpPr/>
      </xdr:nvSpPr>
      <xdr:spPr>
        <a:xfrm>
          <a:off x="12446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33</xdr:row>
      <xdr:rowOff>14151</xdr:rowOff>
    </xdr:from>
    <xdr:to>
      <xdr:col>85</xdr:col>
      <xdr:colOff>126364</xdr:colOff>
      <xdr:row>42</xdr:row>
      <xdr:rowOff>92528</xdr:rowOff>
    </xdr:to>
    <xdr:cxnSp macro="">
      <xdr:nvCxnSpPr>
        <xdr:cNvPr id="322" name="直線コネクタ 321">
          <a:extLst>
            <a:ext uri="{FF2B5EF4-FFF2-40B4-BE49-F238E27FC236}">
              <a16:creationId xmlns:a16="http://schemas.microsoft.com/office/drawing/2014/main" id="{00000000-0008-0000-0F00-000042010000}"/>
            </a:ext>
          </a:extLst>
        </xdr:cNvPr>
        <xdr:cNvCxnSpPr/>
      </xdr:nvCxnSpPr>
      <xdr:spPr>
        <a:xfrm flipV="1">
          <a:off x="16318864" y="5672001"/>
          <a:ext cx="0" cy="162142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42</xdr:row>
      <xdr:rowOff>96355</xdr:rowOff>
    </xdr:from>
    <xdr:ext cx="469744" cy="259045"/>
    <xdr:sp macro="" textlink="">
      <xdr:nvSpPr>
        <xdr:cNvPr id="323" name="【一般廃棄物処理施設】&#10;有形固定資産減価償却率最小値テキスト">
          <a:extLst>
            <a:ext uri="{FF2B5EF4-FFF2-40B4-BE49-F238E27FC236}">
              <a16:creationId xmlns:a16="http://schemas.microsoft.com/office/drawing/2014/main" id="{00000000-0008-0000-0F00-000043010000}"/>
            </a:ext>
          </a:extLst>
        </xdr:cNvPr>
        <xdr:cNvSpPr txBox="1"/>
      </xdr:nvSpPr>
      <xdr:spPr>
        <a:xfrm>
          <a:off x="16357600" y="72972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42</xdr:row>
      <xdr:rowOff>92528</xdr:rowOff>
    </xdr:from>
    <xdr:to>
      <xdr:col>86</xdr:col>
      <xdr:colOff>25400</xdr:colOff>
      <xdr:row>42</xdr:row>
      <xdr:rowOff>92528</xdr:rowOff>
    </xdr:to>
    <xdr:cxnSp macro="">
      <xdr:nvCxnSpPr>
        <xdr:cNvPr id="324" name="直線コネクタ 323">
          <a:extLst>
            <a:ext uri="{FF2B5EF4-FFF2-40B4-BE49-F238E27FC236}">
              <a16:creationId xmlns:a16="http://schemas.microsoft.com/office/drawing/2014/main" id="{00000000-0008-0000-0F00-000044010000}"/>
            </a:ext>
          </a:extLst>
        </xdr:cNvPr>
        <xdr:cNvCxnSpPr/>
      </xdr:nvCxnSpPr>
      <xdr:spPr>
        <a:xfrm>
          <a:off x="16230600" y="72934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31</xdr:row>
      <xdr:rowOff>132278</xdr:rowOff>
    </xdr:from>
    <xdr:ext cx="340478" cy="259045"/>
    <xdr:sp macro="" textlink="">
      <xdr:nvSpPr>
        <xdr:cNvPr id="325" name="【一般廃棄物処理施設】&#10;有形固定資産減価償却率最大値テキスト">
          <a:extLst>
            <a:ext uri="{FF2B5EF4-FFF2-40B4-BE49-F238E27FC236}">
              <a16:creationId xmlns:a16="http://schemas.microsoft.com/office/drawing/2014/main" id="{00000000-0008-0000-0F00-000045010000}"/>
            </a:ext>
          </a:extLst>
        </xdr:cNvPr>
        <xdr:cNvSpPr txBox="1"/>
      </xdr:nvSpPr>
      <xdr:spPr>
        <a:xfrm>
          <a:off x="16357600" y="5447228"/>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33</xdr:row>
      <xdr:rowOff>14151</xdr:rowOff>
    </xdr:from>
    <xdr:to>
      <xdr:col>86</xdr:col>
      <xdr:colOff>25400</xdr:colOff>
      <xdr:row>33</xdr:row>
      <xdr:rowOff>14151</xdr:rowOff>
    </xdr:to>
    <xdr:cxnSp macro="">
      <xdr:nvCxnSpPr>
        <xdr:cNvPr id="326" name="直線コネクタ 325">
          <a:extLst>
            <a:ext uri="{FF2B5EF4-FFF2-40B4-BE49-F238E27FC236}">
              <a16:creationId xmlns:a16="http://schemas.microsoft.com/office/drawing/2014/main" id="{00000000-0008-0000-0F00-000046010000}"/>
            </a:ext>
          </a:extLst>
        </xdr:cNvPr>
        <xdr:cNvCxnSpPr/>
      </xdr:nvCxnSpPr>
      <xdr:spPr>
        <a:xfrm>
          <a:off x="16230600" y="567200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37</xdr:row>
      <xdr:rowOff>48277</xdr:rowOff>
    </xdr:from>
    <xdr:ext cx="405111" cy="259045"/>
    <xdr:sp macro="" textlink="">
      <xdr:nvSpPr>
        <xdr:cNvPr id="327" name="【一般廃棄物処理施設】&#10;有形固定資産減価償却率平均値テキスト">
          <a:extLst>
            <a:ext uri="{FF2B5EF4-FFF2-40B4-BE49-F238E27FC236}">
              <a16:creationId xmlns:a16="http://schemas.microsoft.com/office/drawing/2014/main" id="{00000000-0008-0000-0F00-000047010000}"/>
            </a:ext>
          </a:extLst>
        </xdr:cNvPr>
        <xdr:cNvSpPr txBox="1"/>
      </xdr:nvSpPr>
      <xdr:spPr>
        <a:xfrm>
          <a:off x="16357600" y="639192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25400</xdr:rowOff>
    </xdr:from>
    <xdr:to>
      <xdr:col>85</xdr:col>
      <xdr:colOff>177800</xdr:colOff>
      <xdr:row>38</xdr:row>
      <xdr:rowOff>127000</xdr:rowOff>
    </xdr:to>
    <xdr:sp macro="" textlink="">
      <xdr:nvSpPr>
        <xdr:cNvPr id="328" name="フローチャート: 判断 327">
          <a:extLst>
            <a:ext uri="{FF2B5EF4-FFF2-40B4-BE49-F238E27FC236}">
              <a16:creationId xmlns:a16="http://schemas.microsoft.com/office/drawing/2014/main" id="{00000000-0008-0000-0F00-000048010000}"/>
            </a:ext>
          </a:extLst>
        </xdr:cNvPr>
        <xdr:cNvSpPr/>
      </xdr:nvSpPr>
      <xdr:spPr>
        <a:xfrm>
          <a:off x="16268700" y="6540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38</xdr:row>
      <xdr:rowOff>30299</xdr:rowOff>
    </xdr:from>
    <xdr:to>
      <xdr:col>81</xdr:col>
      <xdr:colOff>101600</xdr:colOff>
      <xdr:row>38</xdr:row>
      <xdr:rowOff>131899</xdr:rowOff>
    </xdr:to>
    <xdr:sp macro="" textlink="">
      <xdr:nvSpPr>
        <xdr:cNvPr id="329" name="フローチャート: 判断 328">
          <a:extLst>
            <a:ext uri="{FF2B5EF4-FFF2-40B4-BE49-F238E27FC236}">
              <a16:creationId xmlns:a16="http://schemas.microsoft.com/office/drawing/2014/main" id="{00000000-0008-0000-0F00-000049010000}"/>
            </a:ext>
          </a:extLst>
        </xdr:cNvPr>
        <xdr:cNvSpPr/>
      </xdr:nvSpPr>
      <xdr:spPr>
        <a:xfrm>
          <a:off x="15430500" y="654539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37</xdr:row>
      <xdr:rowOff>157661</xdr:rowOff>
    </xdr:from>
    <xdr:to>
      <xdr:col>76</xdr:col>
      <xdr:colOff>165100</xdr:colOff>
      <xdr:row>38</xdr:row>
      <xdr:rowOff>87812</xdr:rowOff>
    </xdr:to>
    <xdr:sp macro="" textlink="">
      <xdr:nvSpPr>
        <xdr:cNvPr id="330" name="フローチャート: 判断 329">
          <a:extLst>
            <a:ext uri="{FF2B5EF4-FFF2-40B4-BE49-F238E27FC236}">
              <a16:creationId xmlns:a16="http://schemas.microsoft.com/office/drawing/2014/main" id="{00000000-0008-0000-0F00-00004A010000}"/>
            </a:ext>
          </a:extLst>
        </xdr:cNvPr>
        <xdr:cNvSpPr/>
      </xdr:nvSpPr>
      <xdr:spPr>
        <a:xfrm>
          <a:off x="14541500" y="6501311"/>
          <a:ext cx="101600" cy="101601"/>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37</xdr:row>
      <xdr:rowOff>123372</xdr:rowOff>
    </xdr:from>
    <xdr:to>
      <xdr:col>72</xdr:col>
      <xdr:colOff>38100</xdr:colOff>
      <xdr:row>38</xdr:row>
      <xdr:rowOff>53522</xdr:rowOff>
    </xdr:to>
    <xdr:sp macro="" textlink="">
      <xdr:nvSpPr>
        <xdr:cNvPr id="331" name="フローチャート: 判断 330">
          <a:extLst>
            <a:ext uri="{FF2B5EF4-FFF2-40B4-BE49-F238E27FC236}">
              <a16:creationId xmlns:a16="http://schemas.microsoft.com/office/drawing/2014/main" id="{00000000-0008-0000-0F00-00004B010000}"/>
            </a:ext>
          </a:extLst>
        </xdr:cNvPr>
        <xdr:cNvSpPr/>
      </xdr:nvSpPr>
      <xdr:spPr>
        <a:xfrm>
          <a:off x="13652500" y="64670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38</xdr:row>
      <xdr:rowOff>44994</xdr:rowOff>
    </xdr:from>
    <xdr:to>
      <xdr:col>67</xdr:col>
      <xdr:colOff>101600</xdr:colOff>
      <xdr:row>38</xdr:row>
      <xdr:rowOff>146594</xdr:rowOff>
    </xdr:to>
    <xdr:sp macro="" textlink="">
      <xdr:nvSpPr>
        <xdr:cNvPr id="332" name="フローチャート: 判断 331">
          <a:extLst>
            <a:ext uri="{FF2B5EF4-FFF2-40B4-BE49-F238E27FC236}">
              <a16:creationId xmlns:a16="http://schemas.microsoft.com/office/drawing/2014/main" id="{00000000-0008-0000-0F00-00004C010000}"/>
            </a:ext>
          </a:extLst>
        </xdr:cNvPr>
        <xdr:cNvSpPr/>
      </xdr:nvSpPr>
      <xdr:spPr>
        <a:xfrm>
          <a:off x="12763500" y="65600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333" name="テキスト ボックス 332">
          <a:extLst>
            <a:ext uri="{FF2B5EF4-FFF2-40B4-BE49-F238E27FC236}">
              <a16:creationId xmlns:a16="http://schemas.microsoft.com/office/drawing/2014/main" id="{00000000-0008-0000-0F00-00004D010000}"/>
            </a:ext>
          </a:extLst>
        </xdr:cNvPr>
        <xdr:cNvSpPr txBox="1"/>
      </xdr:nvSpPr>
      <xdr:spPr>
        <a:xfrm>
          <a:off x="16129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334" name="テキスト ボックス 333">
          <a:extLst>
            <a:ext uri="{FF2B5EF4-FFF2-40B4-BE49-F238E27FC236}">
              <a16:creationId xmlns:a16="http://schemas.microsoft.com/office/drawing/2014/main" id="{00000000-0008-0000-0F00-00004E010000}"/>
            </a:ext>
          </a:extLst>
        </xdr:cNvPr>
        <xdr:cNvSpPr txBox="1"/>
      </xdr:nvSpPr>
      <xdr:spPr>
        <a:xfrm>
          <a:off x="15290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335" name="テキスト ボックス 334">
          <a:extLst>
            <a:ext uri="{FF2B5EF4-FFF2-40B4-BE49-F238E27FC236}">
              <a16:creationId xmlns:a16="http://schemas.microsoft.com/office/drawing/2014/main" id="{00000000-0008-0000-0F00-00004F010000}"/>
            </a:ext>
          </a:extLst>
        </xdr:cNvPr>
        <xdr:cNvSpPr txBox="1"/>
      </xdr:nvSpPr>
      <xdr:spPr>
        <a:xfrm>
          <a:off x="14401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336" name="テキスト ボックス 335">
          <a:extLst>
            <a:ext uri="{FF2B5EF4-FFF2-40B4-BE49-F238E27FC236}">
              <a16:creationId xmlns:a16="http://schemas.microsoft.com/office/drawing/2014/main" id="{00000000-0008-0000-0F00-000050010000}"/>
            </a:ext>
          </a:extLst>
        </xdr:cNvPr>
        <xdr:cNvSpPr txBox="1"/>
      </xdr:nvSpPr>
      <xdr:spPr>
        <a:xfrm>
          <a:off x="13512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337" name="テキスト ボックス 336">
          <a:extLst>
            <a:ext uri="{FF2B5EF4-FFF2-40B4-BE49-F238E27FC236}">
              <a16:creationId xmlns:a16="http://schemas.microsoft.com/office/drawing/2014/main" id="{00000000-0008-0000-0F00-000051010000}"/>
            </a:ext>
          </a:extLst>
        </xdr:cNvPr>
        <xdr:cNvSpPr txBox="1"/>
      </xdr:nvSpPr>
      <xdr:spPr>
        <a:xfrm>
          <a:off x="12623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42</xdr:row>
      <xdr:rowOff>41728</xdr:rowOff>
    </xdr:from>
    <xdr:to>
      <xdr:col>85</xdr:col>
      <xdr:colOff>177800</xdr:colOff>
      <xdr:row>42</xdr:row>
      <xdr:rowOff>143328</xdr:rowOff>
    </xdr:to>
    <xdr:sp macro="" textlink="">
      <xdr:nvSpPr>
        <xdr:cNvPr id="338" name="楕円 337">
          <a:extLst>
            <a:ext uri="{FF2B5EF4-FFF2-40B4-BE49-F238E27FC236}">
              <a16:creationId xmlns:a16="http://schemas.microsoft.com/office/drawing/2014/main" id="{00000000-0008-0000-0F00-000052010000}"/>
            </a:ext>
          </a:extLst>
        </xdr:cNvPr>
        <xdr:cNvSpPr/>
      </xdr:nvSpPr>
      <xdr:spPr>
        <a:xfrm>
          <a:off x="16268700" y="72426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41</xdr:row>
      <xdr:rowOff>128105</xdr:rowOff>
    </xdr:from>
    <xdr:ext cx="469744" cy="259045"/>
    <xdr:sp macro="" textlink="">
      <xdr:nvSpPr>
        <xdr:cNvPr id="339" name="【一般廃棄物処理施設】&#10;有形固定資産減価償却率該当値テキスト">
          <a:extLst>
            <a:ext uri="{FF2B5EF4-FFF2-40B4-BE49-F238E27FC236}">
              <a16:creationId xmlns:a16="http://schemas.microsoft.com/office/drawing/2014/main" id="{00000000-0008-0000-0F00-000053010000}"/>
            </a:ext>
          </a:extLst>
        </xdr:cNvPr>
        <xdr:cNvSpPr txBox="1"/>
      </xdr:nvSpPr>
      <xdr:spPr>
        <a:xfrm>
          <a:off x="16357600" y="71575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42</xdr:row>
      <xdr:rowOff>41728</xdr:rowOff>
    </xdr:from>
    <xdr:to>
      <xdr:col>81</xdr:col>
      <xdr:colOff>101600</xdr:colOff>
      <xdr:row>42</xdr:row>
      <xdr:rowOff>143328</xdr:rowOff>
    </xdr:to>
    <xdr:sp macro="" textlink="">
      <xdr:nvSpPr>
        <xdr:cNvPr id="340" name="楕円 339">
          <a:extLst>
            <a:ext uri="{FF2B5EF4-FFF2-40B4-BE49-F238E27FC236}">
              <a16:creationId xmlns:a16="http://schemas.microsoft.com/office/drawing/2014/main" id="{00000000-0008-0000-0F00-000054010000}"/>
            </a:ext>
          </a:extLst>
        </xdr:cNvPr>
        <xdr:cNvSpPr/>
      </xdr:nvSpPr>
      <xdr:spPr>
        <a:xfrm>
          <a:off x="15430500" y="72426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42</xdr:row>
      <xdr:rowOff>92528</xdr:rowOff>
    </xdr:from>
    <xdr:to>
      <xdr:col>85</xdr:col>
      <xdr:colOff>127000</xdr:colOff>
      <xdr:row>42</xdr:row>
      <xdr:rowOff>92528</xdr:rowOff>
    </xdr:to>
    <xdr:cxnSp macro="">
      <xdr:nvCxnSpPr>
        <xdr:cNvPr id="341" name="直線コネクタ 340">
          <a:extLst>
            <a:ext uri="{FF2B5EF4-FFF2-40B4-BE49-F238E27FC236}">
              <a16:creationId xmlns:a16="http://schemas.microsoft.com/office/drawing/2014/main" id="{00000000-0008-0000-0F00-000055010000}"/>
            </a:ext>
          </a:extLst>
        </xdr:cNvPr>
        <xdr:cNvCxnSpPr/>
      </xdr:nvCxnSpPr>
      <xdr:spPr>
        <a:xfrm>
          <a:off x="15481300" y="7293428"/>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42</xdr:row>
      <xdr:rowOff>41728</xdr:rowOff>
    </xdr:from>
    <xdr:to>
      <xdr:col>76</xdr:col>
      <xdr:colOff>165100</xdr:colOff>
      <xdr:row>42</xdr:row>
      <xdr:rowOff>143328</xdr:rowOff>
    </xdr:to>
    <xdr:sp macro="" textlink="">
      <xdr:nvSpPr>
        <xdr:cNvPr id="342" name="楕円 341">
          <a:extLst>
            <a:ext uri="{FF2B5EF4-FFF2-40B4-BE49-F238E27FC236}">
              <a16:creationId xmlns:a16="http://schemas.microsoft.com/office/drawing/2014/main" id="{00000000-0008-0000-0F00-000056010000}"/>
            </a:ext>
          </a:extLst>
        </xdr:cNvPr>
        <xdr:cNvSpPr/>
      </xdr:nvSpPr>
      <xdr:spPr>
        <a:xfrm>
          <a:off x="14541500" y="72426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42</xdr:row>
      <xdr:rowOff>92528</xdr:rowOff>
    </xdr:from>
    <xdr:to>
      <xdr:col>81</xdr:col>
      <xdr:colOff>50800</xdr:colOff>
      <xdr:row>42</xdr:row>
      <xdr:rowOff>92528</xdr:rowOff>
    </xdr:to>
    <xdr:cxnSp macro="">
      <xdr:nvCxnSpPr>
        <xdr:cNvPr id="343" name="直線コネクタ 342">
          <a:extLst>
            <a:ext uri="{FF2B5EF4-FFF2-40B4-BE49-F238E27FC236}">
              <a16:creationId xmlns:a16="http://schemas.microsoft.com/office/drawing/2014/main" id="{00000000-0008-0000-0F00-000057010000}"/>
            </a:ext>
          </a:extLst>
        </xdr:cNvPr>
        <xdr:cNvCxnSpPr/>
      </xdr:nvCxnSpPr>
      <xdr:spPr>
        <a:xfrm>
          <a:off x="14592300" y="7293428"/>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42</xdr:row>
      <xdr:rowOff>41728</xdr:rowOff>
    </xdr:from>
    <xdr:to>
      <xdr:col>72</xdr:col>
      <xdr:colOff>38100</xdr:colOff>
      <xdr:row>42</xdr:row>
      <xdr:rowOff>143328</xdr:rowOff>
    </xdr:to>
    <xdr:sp macro="" textlink="">
      <xdr:nvSpPr>
        <xdr:cNvPr id="344" name="楕円 343">
          <a:extLst>
            <a:ext uri="{FF2B5EF4-FFF2-40B4-BE49-F238E27FC236}">
              <a16:creationId xmlns:a16="http://schemas.microsoft.com/office/drawing/2014/main" id="{00000000-0008-0000-0F00-000058010000}"/>
            </a:ext>
          </a:extLst>
        </xdr:cNvPr>
        <xdr:cNvSpPr/>
      </xdr:nvSpPr>
      <xdr:spPr>
        <a:xfrm>
          <a:off x="13652500" y="72426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42</xdr:row>
      <xdr:rowOff>92528</xdr:rowOff>
    </xdr:from>
    <xdr:to>
      <xdr:col>76</xdr:col>
      <xdr:colOff>114300</xdr:colOff>
      <xdr:row>42</xdr:row>
      <xdr:rowOff>92528</xdr:rowOff>
    </xdr:to>
    <xdr:cxnSp macro="">
      <xdr:nvCxnSpPr>
        <xdr:cNvPr id="345" name="直線コネクタ 344">
          <a:extLst>
            <a:ext uri="{FF2B5EF4-FFF2-40B4-BE49-F238E27FC236}">
              <a16:creationId xmlns:a16="http://schemas.microsoft.com/office/drawing/2014/main" id="{00000000-0008-0000-0F00-000059010000}"/>
            </a:ext>
          </a:extLst>
        </xdr:cNvPr>
        <xdr:cNvCxnSpPr/>
      </xdr:nvCxnSpPr>
      <xdr:spPr>
        <a:xfrm>
          <a:off x="13703300" y="7293428"/>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39</xdr:row>
      <xdr:rowOff>22134</xdr:rowOff>
    </xdr:from>
    <xdr:to>
      <xdr:col>67</xdr:col>
      <xdr:colOff>101600</xdr:colOff>
      <xdr:row>39</xdr:row>
      <xdr:rowOff>123734</xdr:rowOff>
    </xdr:to>
    <xdr:sp macro="" textlink="">
      <xdr:nvSpPr>
        <xdr:cNvPr id="346" name="楕円 345">
          <a:extLst>
            <a:ext uri="{FF2B5EF4-FFF2-40B4-BE49-F238E27FC236}">
              <a16:creationId xmlns:a16="http://schemas.microsoft.com/office/drawing/2014/main" id="{00000000-0008-0000-0F00-00005A010000}"/>
            </a:ext>
          </a:extLst>
        </xdr:cNvPr>
        <xdr:cNvSpPr/>
      </xdr:nvSpPr>
      <xdr:spPr>
        <a:xfrm>
          <a:off x="12763500" y="67086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39</xdr:row>
      <xdr:rowOff>72934</xdr:rowOff>
    </xdr:from>
    <xdr:to>
      <xdr:col>71</xdr:col>
      <xdr:colOff>177800</xdr:colOff>
      <xdr:row>42</xdr:row>
      <xdr:rowOff>92528</xdr:rowOff>
    </xdr:to>
    <xdr:cxnSp macro="">
      <xdr:nvCxnSpPr>
        <xdr:cNvPr id="347" name="直線コネクタ 346">
          <a:extLst>
            <a:ext uri="{FF2B5EF4-FFF2-40B4-BE49-F238E27FC236}">
              <a16:creationId xmlns:a16="http://schemas.microsoft.com/office/drawing/2014/main" id="{00000000-0008-0000-0F00-00005B010000}"/>
            </a:ext>
          </a:extLst>
        </xdr:cNvPr>
        <xdr:cNvCxnSpPr/>
      </xdr:nvCxnSpPr>
      <xdr:spPr>
        <a:xfrm>
          <a:off x="12814300" y="6759484"/>
          <a:ext cx="889000" cy="5339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36</xdr:row>
      <xdr:rowOff>148426</xdr:rowOff>
    </xdr:from>
    <xdr:ext cx="405111" cy="259045"/>
    <xdr:sp macro="" textlink="">
      <xdr:nvSpPr>
        <xdr:cNvPr id="348" name="n_1aveValue【一般廃棄物処理施設】&#10;有形固定資産減価償却率">
          <a:extLst>
            <a:ext uri="{FF2B5EF4-FFF2-40B4-BE49-F238E27FC236}">
              <a16:creationId xmlns:a16="http://schemas.microsoft.com/office/drawing/2014/main" id="{00000000-0008-0000-0F00-00005C010000}"/>
            </a:ext>
          </a:extLst>
        </xdr:cNvPr>
        <xdr:cNvSpPr txBox="1"/>
      </xdr:nvSpPr>
      <xdr:spPr>
        <a:xfrm>
          <a:off x="15266044" y="632062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36</xdr:row>
      <xdr:rowOff>104338</xdr:rowOff>
    </xdr:from>
    <xdr:ext cx="405111" cy="259045"/>
    <xdr:sp macro="" textlink="">
      <xdr:nvSpPr>
        <xdr:cNvPr id="349" name="n_2aveValue【一般廃棄物処理施設】&#10;有形固定資産減価償却率">
          <a:extLst>
            <a:ext uri="{FF2B5EF4-FFF2-40B4-BE49-F238E27FC236}">
              <a16:creationId xmlns:a16="http://schemas.microsoft.com/office/drawing/2014/main" id="{00000000-0008-0000-0F00-00005D010000}"/>
            </a:ext>
          </a:extLst>
        </xdr:cNvPr>
        <xdr:cNvSpPr txBox="1"/>
      </xdr:nvSpPr>
      <xdr:spPr>
        <a:xfrm>
          <a:off x="14389744" y="62765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36</xdr:row>
      <xdr:rowOff>70049</xdr:rowOff>
    </xdr:from>
    <xdr:ext cx="405111" cy="259045"/>
    <xdr:sp macro="" textlink="">
      <xdr:nvSpPr>
        <xdr:cNvPr id="350" name="n_3aveValue【一般廃棄物処理施設】&#10;有形固定資産減価償却率">
          <a:extLst>
            <a:ext uri="{FF2B5EF4-FFF2-40B4-BE49-F238E27FC236}">
              <a16:creationId xmlns:a16="http://schemas.microsoft.com/office/drawing/2014/main" id="{00000000-0008-0000-0F00-00005E010000}"/>
            </a:ext>
          </a:extLst>
        </xdr:cNvPr>
        <xdr:cNvSpPr txBox="1"/>
      </xdr:nvSpPr>
      <xdr:spPr>
        <a:xfrm>
          <a:off x="13500744" y="624224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36</xdr:row>
      <xdr:rowOff>163121</xdr:rowOff>
    </xdr:from>
    <xdr:ext cx="405111" cy="259045"/>
    <xdr:sp macro="" textlink="">
      <xdr:nvSpPr>
        <xdr:cNvPr id="351" name="n_4aveValue【一般廃棄物処理施設】&#10;有形固定資産減価償却率">
          <a:extLst>
            <a:ext uri="{FF2B5EF4-FFF2-40B4-BE49-F238E27FC236}">
              <a16:creationId xmlns:a16="http://schemas.microsoft.com/office/drawing/2014/main" id="{00000000-0008-0000-0F00-00005F010000}"/>
            </a:ext>
          </a:extLst>
        </xdr:cNvPr>
        <xdr:cNvSpPr txBox="1"/>
      </xdr:nvSpPr>
      <xdr:spPr>
        <a:xfrm>
          <a:off x="12611744" y="633532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79</xdr:col>
      <xdr:colOff>184227</xdr:colOff>
      <xdr:row>42</xdr:row>
      <xdr:rowOff>134455</xdr:rowOff>
    </xdr:from>
    <xdr:ext cx="469744" cy="259045"/>
    <xdr:sp macro="" textlink="">
      <xdr:nvSpPr>
        <xdr:cNvPr id="352" name="n_1mainValue【一般廃棄物処理施設】&#10;有形固定資産減価償却率">
          <a:extLst>
            <a:ext uri="{FF2B5EF4-FFF2-40B4-BE49-F238E27FC236}">
              <a16:creationId xmlns:a16="http://schemas.microsoft.com/office/drawing/2014/main" id="{00000000-0008-0000-0F00-000060010000}"/>
            </a:ext>
          </a:extLst>
        </xdr:cNvPr>
        <xdr:cNvSpPr txBox="1"/>
      </xdr:nvSpPr>
      <xdr:spPr>
        <a:xfrm>
          <a:off x="15233727" y="73353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69927</xdr:colOff>
      <xdr:row>42</xdr:row>
      <xdr:rowOff>134455</xdr:rowOff>
    </xdr:from>
    <xdr:ext cx="469744" cy="259045"/>
    <xdr:sp macro="" textlink="">
      <xdr:nvSpPr>
        <xdr:cNvPr id="353" name="n_2mainValue【一般廃棄物処理施設】&#10;有形固定資産減価償却率">
          <a:extLst>
            <a:ext uri="{FF2B5EF4-FFF2-40B4-BE49-F238E27FC236}">
              <a16:creationId xmlns:a16="http://schemas.microsoft.com/office/drawing/2014/main" id="{00000000-0008-0000-0F00-000061010000}"/>
            </a:ext>
          </a:extLst>
        </xdr:cNvPr>
        <xdr:cNvSpPr txBox="1"/>
      </xdr:nvSpPr>
      <xdr:spPr>
        <a:xfrm>
          <a:off x="14357427" y="73353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133427</xdr:colOff>
      <xdr:row>42</xdr:row>
      <xdr:rowOff>134455</xdr:rowOff>
    </xdr:from>
    <xdr:ext cx="469744" cy="259045"/>
    <xdr:sp macro="" textlink="">
      <xdr:nvSpPr>
        <xdr:cNvPr id="354" name="n_3mainValue【一般廃棄物処理施設】&#10;有形固定資産減価償却率">
          <a:extLst>
            <a:ext uri="{FF2B5EF4-FFF2-40B4-BE49-F238E27FC236}">
              <a16:creationId xmlns:a16="http://schemas.microsoft.com/office/drawing/2014/main" id="{00000000-0008-0000-0F00-000062010000}"/>
            </a:ext>
          </a:extLst>
        </xdr:cNvPr>
        <xdr:cNvSpPr txBox="1"/>
      </xdr:nvSpPr>
      <xdr:spPr>
        <a:xfrm>
          <a:off x="13468427" y="73353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39</xdr:row>
      <xdr:rowOff>114861</xdr:rowOff>
    </xdr:from>
    <xdr:ext cx="405111" cy="259045"/>
    <xdr:sp macro="" textlink="">
      <xdr:nvSpPr>
        <xdr:cNvPr id="355" name="n_4mainValue【一般廃棄物処理施設】&#10;有形固定資産減価償却率">
          <a:extLst>
            <a:ext uri="{FF2B5EF4-FFF2-40B4-BE49-F238E27FC236}">
              <a16:creationId xmlns:a16="http://schemas.microsoft.com/office/drawing/2014/main" id="{00000000-0008-0000-0F00-000063010000}"/>
            </a:ext>
          </a:extLst>
        </xdr:cNvPr>
        <xdr:cNvSpPr txBox="1"/>
      </xdr:nvSpPr>
      <xdr:spPr>
        <a:xfrm>
          <a:off x="12611744" y="680141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356" name="正方形/長方形 355">
          <a:extLst>
            <a:ext uri="{FF2B5EF4-FFF2-40B4-BE49-F238E27FC236}">
              <a16:creationId xmlns:a16="http://schemas.microsoft.com/office/drawing/2014/main" id="{00000000-0008-0000-0F00-000064010000}"/>
            </a:ext>
          </a:extLst>
        </xdr:cNvPr>
        <xdr:cNvSpPr/>
      </xdr:nvSpPr>
      <xdr:spPr>
        <a:xfrm>
          <a:off x="18288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一般廃棄物処理施設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96</xdr:col>
      <xdr:colOff>127000</xdr:colOff>
      <xdr:row>28</xdr:row>
      <xdr:rowOff>50800</xdr:rowOff>
    </xdr:from>
    <xdr:to>
      <xdr:col>104</xdr:col>
      <xdr:colOff>127000</xdr:colOff>
      <xdr:row>29</xdr:row>
      <xdr:rowOff>133350</xdr:rowOff>
    </xdr:to>
    <xdr:sp macro="" textlink="">
      <xdr:nvSpPr>
        <xdr:cNvPr id="357" name="正方形/長方形 356">
          <a:extLst>
            <a:ext uri="{FF2B5EF4-FFF2-40B4-BE49-F238E27FC236}">
              <a16:creationId xmlns:a16="http://schemas.microsoft.com/office/drawing/2014/main" id="{00000000-0008-0000-0F00-000065010000}"/>
            </a:ext>
          </a:extLst>
        </xdr:cNvPr>
        <xdr:cNvSpPr/>
      </xdr:nvSpPr>
      <xdr:spPr>
        <a:xfrm>
          <a:off x="18415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29</xdr:row>
      <xdr:rowOff>82550</xdr:rowOff>
    </xdr:from>
    <xdr:to>
      <xdr:col>104</xdr:col>
      <xdr:colOff>127000</xdr:colOff>
      <xdr:row>30</xdr:row>
      <xdr:rowOff>165100</xdr:rowOff>
    </xdr:to>
    <xdr:sp macro="" textlink="">
      <xdr:nvSpPr>
        <xdr:cNvPr id="358" name="正方形/長方形 357">
          <a:extLst>
            <a:ext uri="{FF2B5EF4-FFF2-40B4-BE49-F238E27FC236}">
              <a16:creationId xmlns:a16="http://schemas.microsoft.com/office/drawing/2014/main" id="{00000000-0008-0000-0F00-000066010000}"/>
            </a:ext>
          </a:extLst>
        </xdr:cNvPr>
        <xdr:cNvSpPr/>
      </xdr:nvSpPr>
      <xdr:spPr>
        <a:xfrm>
          <a:off x="18415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98/104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28</xdr:row>
      <xdr:rowOff>50800</xdr:rowOff>
    </xdr:from>
    <xdr:to>
      <xdr:col>110</xdr:col>
      <xdr:colOff>0</xdr:colOff>
      <xdr:row>29</xdr:row>
      <xdr:rowOff>133350</xdr:rowOff>
    </xdr:to>
    <xdr:sp macro="" textlink="">
      <xdr:nvSpPr>
        <xdr:cNvPr id="359" name="正方形/長方形 358">
          <a:extLst>
            <a:ext uri="{FF2B5EF4-FFF2-40B4-BE49-F238E27FC236}">
              <a16:creationId xmlns:a16="http://schemas.microsoft.com/office/drawing/2014/main" id="{00000000-0008-0000-0F00-000067010000}"/>
            </a:ext>
          </a:extLst>
        </xdr:cNvPr>
        <xdr:cNvSpPr/>
      </xdr:nvSpPr>
      <xdr:spPr>
        <a:xfrm>
          <a:off x="19431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29</xdr:row>
      <xdr:rowOff>82550</xdr:rowOff>
    </xdr:from>
    <xdr:to>
      <xdr:col>110</xdr:col>
      <xdr:colOff>0</xdr:colOff>
      <xdr:row>30</xdr:row>
      <xdr:rowOff>165100</xdr:rowOff>
    </xdr:to>
    <xdr:sp macro="" textlink="">
      <xdr:nvSpPr>
        <xdr:cNvPr id="360" name="正方形/長方形 359">
          <a:extLst>
            <a:ext uri="{FF2B5EF4-FFF2-40B4-BE49-F238E27FC236}">
              <a16:creationId xmlns:a16="http://schemas.microsoft.com/office/drawing/2014/main" id="{00000000-0008-0000-0F00-000068010000}"/>
            </a:ext>
          </a:extLst>
        </xdr:cNvPr>
        <xdr:cNvSpPr/>
      </xdr:nvSpPr>
      <xdr:spPr>
        <a:xfrm>
          <a:off x="19431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74,840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28</xdr:row>
      <xdr:rowOff>50800</xdr:rowOff>
    </xdr:from>
    <xdr:to>
      <xdr:col>116</xdr:col>
      <xdr:colOff>0</xdr:colOff>
      <xdr:row>29</xdr:row>
      <xdr:rowOff>133350</xdr:rowOff>
    </xdr:to>
    <xdr:sp macro="" textlink="">
      <xdr:nvSpPr>
        <xdr:cNvPr id="361" name="正方形/長方形 360">
          <a:extLst>
            <a:ext uri="{FF2B5EF4-FFF2-40B4-BE49-F238E27FC236}">
              <a16:creationId xmlns:a16="http://schemas.microsoft.com/office/drawing/2014/main" id="{00000000-0008-0000-0F00-000069010000}"/>
            </a:ext>
          </a:extLst>
        </xdr:cNvPr>
        <xdr:cNvSpPr/>
      </xdr:nvSpPr>
      <xdr:spPr>
        <a:xfrm>
          <a:off x="20574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108</xdr:col>
      <xdr:colOff>0</xdr:colOff>
      <xdr:row>29</xdr:row>
      <xdr:rowOff>82550</xdr:rowOff>
    </xdr:from>
    <xdr:to>
      <xdr:col>116</xdr:col>
      <xdr:colOff>0</xdr:colOff>
      <xdr:row>30</xdr:row>
      <xdr:rowOff>165100</xdr:rowOff>
    </xdr:to>
    <xdr:sp macro="" textlink="">
      <xdr:nvSpPr>
        <xdr:cNvPr id="362" name="正方形/長方形 361">
          <a:extLst>
            <a:ext uri="{FF2B5EF4-FFF2-40B4-BE49-F238E27FC236}">
              <a16:creationId xmlns:a16="http://schemas.microsoft.com/office/drawing/2014/main" id="{00000000-0008-0000-0F00-00006A010000}"/>
            </a:ext>
          </a:extLst>
        </xdr:cNvPr>
        <xdr:cNvSpPr/>
      </xdr:nvSpPr>
      <xdr:spPr>
        <a:xfrm>
          <a:off x="20574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74,437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363" name="正方形/長方形 362">
          <a:extLst>
            <a:ext uri="{FF2B5EF4-FFF2-40B4-BE49-F238E27FC236}">
              <a16:creationId xmlns:a16="http://schemas.microsoft.com/office/drawing/2014/main" id="{00000000-0008-0000-0F00-00006B010000}"/>
            </a:ext>
          </a:extLst>
        </xdr:cNvPr>
        <xdr:cNvSpPr/>
      </xdr:nvSpPr>
      <xdr:spPr>
        <a:xfrm>
          <a:off x="18288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364" name="テキスト ボックス 363">
          <a:extLst>
            <a:ext uri="{FF2B5EF4-FFF2-40B4-BE49-F238E27FC236}">
              <a16:creationId xmlns:a16="http://schemas.microsoft.com/office/drawing/2014/main" id="{00000000-0008-0000-0F00-00006C010000}"/>
            </a:ext>
          </a:extLst>
        </xdr:cNvPr>
        <xdr:cNvSpPr txBox="1"/>
      </xdr:nvSpPr>
      <xdr:spPr>
        <a:xfrm>
          <a:off x="18249900" y="514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365" name="直線コネクタ 364">
          <a:extLst>
            <a:ext uri="{FF2B5EF4-FFF2-40B4-BE49-F238E27FC236}">
              <a16:creationId xmlns:a16="http://schemas.microsoft.com/office/drawing/2014/main" id="{00000000-0008-0000-0F00-00006D010000}"/>
            </a:ext>
          </a:extLst>
        </xdr:cNvPr>
        <xdr:cNvCxnSpPr/>
      </xdr:nvCxnSpPr>
      <xdr:spPr>
        <a:xfrm>
          <a:off x="18288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92528</xdr:rowOff>
    </xdr:from>
    <xdr:to>
      <xdr:col>120</xdr:col>
      <xdr:colOff>114300</xdr:colOff>
      <xdr:row>42</xdr:row>
      <xdr:rowOff>92528</xdr:rowOff>
    </xdr:to>
    <xdr:cxnSp macro="">
      <xdr:nvCxnSpPr>
        <xdr:cNvPr id="366" name="直線コネクタ 365">
          <a:extLst>
            <a:ext uri="{FF2B5EF4-FFF2-40B4-BE49-F238E27FC236}">
              <a16:creationId xmlns:a16="http://schemas.microsoft.com/office/drawing/2014/main" id="{00000000-0008-0000-0F00-00006E010000}"/>
            </a:ext>
          </a:extLst>
        </xdr:cNvPr>
        <xdr:cNvCxnSpPr/>
      </xdr:nvCxnSpPr>
      <xdr:spPr>
        <a:xfrm>
          <a:off x="18288000" y="7293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41</xdr:row>
      <xdr:rowOff>121755</xdr:rowOff>
    </xdr:from>
    <xdr:ext cx="248786" cy="259045"/>
    <xdr:sp macro="" textlink="">
      <xdr:nvSpPr>
        <xdr:cNvPr id="367" name="テキスト ボックス 366">
          <a:extLst>
            <a:ext uri="{FF2B5EF4-FFF2-40B4-BE49-F238E27FC236}">
              <a16:creationId xmlns:a16="http://schemas.microsoft.com/office/drawing/2014/main" id="{00000000-0008-0000-0F00-00006F010000}"/>
            </a:ext>
          </a:extLst>
        </xdr:cNvPr>
        <xdr:cNvSpPr txBox="1"/>
      </xdr:nvSpPr>
      <xdr:spPr>
        <a:xfrm>
          <a:off x="18039214" y="7151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108857</xdr:rowOff>
    </xdr:from>
    <xdr:to>
      <xdr:col>120</xdr:col>
      <xdr:colOff>114300</xdr:colOff>
      <xdr:row>40</xdr:row>
      <xdr:rowOff>108857</xdr:rowOff>
    </xdr:to>
    <xdr:cxnSp macro="">
      <xdr:nvCxnSpPr>
        <xdr:cNvPr id="368" name="直線コネクタ 367">
          <a:extLst>
            <a:ext uri="{FF2B5EF4-FFF2-40B4-BE49-F238E27FC236}">
              <a16:creationId xmlns:a16="http://schemas.microsoft.com/office/drawing/2014/main" id="{00000000-0008-0000-0F00-000070010000}"/>
            </a:ext>
          </a:extLst>
        </xdr:cNvPr>
        <xdr:cNvCxnSpPr/>
      </xdr:nvCxnSpPr>
      <xdr:spPr>
        <a:xfrm>
          <a:off x="18288000" y="696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39</xdr:row>
      <xdr:rowOff>138084</xdr:rowOff>
    </xdr:from>
    <xdr:ext cx="595419" cy="259045"/>
    <xdr:sp macro="" textlink="">
      <xdr:nvSpPr>
        <xdr:cNvPr id="369" name="テキスト ボックス 368">
          <a:extLst>
            <a:ext uri="{FF2B5EF4-FFF2-40B4-BE49-F238E27FC236}">
              <a16:creationId xmlns:a16="http://schemas.microsoft.com/office/drawing/2014/main" id="{00000000-0008-0000-0F00-000071010000}"/>
            </a:ext>
          </a:extLst>
        </xdr:cNvPr>
        <xdr:cNvSpPr txBox="1"/>
      </xdr:nvSpPr>
      <xdr:spPr>
        <a:xfrm>
          <a:off x="17692581" y="6824634"/>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38</xdr:row>
      <xdr:rowOff>125185</xdr:rowOff>
    </xdr:from>
    <xdr:to>
      <xdr:col>120</xdr:col>
      <xdr:colOff>114300</xdr:colOff>
      <xdr:row>38</xdr:row>
      <xdr:rowOff>125185</xdr:rowOff>
    </xdr:to>
    <xdr:cxnSp macro="">
      <xdr:nvCxnSpPr>
        <xdr:cNvPr id="370" name="直線コネクタ 369">
          <a:extLst>
            <a:ext uri="{FF2B5EF4-FFF2-40B4-BE49-F238E27FC236}">
              <a16:creationId xmlns:a16="http://schemas.microsoft.com/office/drawing/2014/main" id="{00000000-0008-0000-0F00-000072010000}"/>
            </a:ext>
          </a:extLst>
        </xdr:cNvPr>
        <xdr:cNvCxnSpPr/>
      </xdr:nvCxnSpPr>
      <xdr:spPr>
        <a:xfrm>
          <a:off x="18288000" y="664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37</xdr:row>
      <xdr:rowOff>154412</xdr:rowOff>
    </xdr:from>
    <xdr:ext cx="595419" cy="259045"/>
    <xdr:sp macro="" textlink="">
      <xdr:nvSpPr>
        <xdr:cNvPr id="371" name="テキスト ボックス 370">
          <a:extLst>
            <a:ext uri="{FF2B5EF4-FFF2-40B4-BE49-F238E27FC236}">
              <a16:creationId xmlns:a16="http://schemas.microsoft.com/office/drawing/2014/main" id="{00000000-0008-0000-0F00-000073010000}"/>
            </a:ext>
          </a:extLst>
        </xdr:cNvPr>
        <xdr:cNvSpPr txBox="1"/>
      </xdr:nvSpPr>
      <xdr:spPr>
        <a:xfrm>
          <a:off x="17692581" y="649806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141514</xdr:rowOff>
    </xdr:from>
    <xdr:to>
      <xdr:col>120</xdr:col>
      <xdr:colOff>114300</xdr:colOff>
      <xdr:row>36</xdr:row>
      <xdr:rowOff>141514</xdr:rowOff>
    </xdr:to>
    <xdr:cxnSp macro="">
      <xdr:nvCxnSpPr>
        <xdr:cNvPr id="372" name="直線コネクタ 371">
          <a:extLst>
            <a:ext uri="{FF2B5EF4-FFF2-40B4-BE49-F238E27FC236}">
              <a16:creationId xmlns:a16="http://schemas.microsoft.com/office/drawing/2014/main" id="{00000000-0008-0000-0F00-000074010000}"/>
            </a:ext>
          </a:extLst>
        </xdr:cNvPr>
        <xdr:cNvCxnSpPr/>
      </xdr:nvCxnSpPr>
      <xdr:spPr>
        <a:xfrm>
          <a:off x="18288000" y="631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35</xdr:row>
      <xdr:rowOff>170741</xdr:rowOff>
    </xdr:from>
    <xdr:ext cx="595419" cy="259045"/>
    <xdr:sp macro="" textlink="">
      <xdr:nvSpPr>
        <xdr:cNvPr id="373" name="テキスト ボックス 372">
          <a:extLst>
            <a:ext uri="{FF2B5EF4-FFF2-40B4-BE49-F238E27FC236}">
              <a16:creationId xmlns:a16="http://schemas.microsoft.com/office/drawing/2014/main" id="{00000000-0008-0000-0F00-000075010000}"/>
            </a:ext>
          </a:extLst>
        </xdr:cNvPr>
        <xdr:cNvSpPr txBox="1"/>
      </xdr:nvSpPr>
      <xdr:spPr>
        <a:xfrm>
          <a:off x="17692581" y="6171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157843</xdr:rowOff>
    </xdr:from>
    <xdr:to>
      <xdr:col>120</xdr:col>
      <xdr:colOff>114300</xdr:colOff>
      <xdr:row>34</xdr:row>
      <xdr:rowOff>157843</xdr:rowOff>
    </xdr:to>
    <xdr:cxnSp macro="">
      <xdr:nvCxnSpPr>
        <xdr:cNvPr id="374" name="直線コネクタ 373">
          <a:extLst>
            <a:ext uri="{FF2B5EF4-FFF2-40B4-BE49-F238E27FC236}">
              <a16:creationId xmlns:a16="http://schemas.microsoft.com/office/drawing/2014/main" id="{00000000-0008-0000-0F00-000076010000}"/>
            </a:ext>
          </a:extLst>
        </xdr:cNvPr>
        <xdr:cNvCxnSpPr/>
      </xdr:nvCxnSpPr>
      <xdr:spPr>
        <a:xfrm>
          <a:off x="18288000" y="598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76428</xdr:colOff>
      <xdr:row>34</xdr:row>
      <xdr:rowOff>15620</xdr:rowOff>
    </xdr:from>
    <xdr:ext cx="685572" cy="259045"/>
    <xdr:sp macro="" textlink="">
      <xdr:nvSpPr>
        <xdr:cNvPr id="375" name="テキスト ボックス 374">
          <a:extLst>
            <a:ext uri="{FF2B5EF4-FFF2-40B4-BE49-F238E27FC236}">
              <a16:creationId xmlns:a16="http://schemas.microsoft.com/office/drawing/2014/main" id="{00000000-0008-0000-0F00-000077010000}"/>
            </a:ext>
          </a:extLst>
        </xdr:cNvPr>
        <xdr:cNvSpPr txBox="1"/>
      </xdr:nvSpPr>
      <xdr:spPr>
        <a:xfrm>
          <a:off x="17602428" y="5844920"/>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2722</xdr:rowOff>
    </xdr:from>
    <xdr:to>
      <xdr:col>120</xdr:col>
      <xdr:colOff>114300</xdr:colOff>
      <xdr:row>33</xdr:row>
      <xdr:rowOff>2722</xdr:rowOff>
    </xdr:to>
    <xdr:cxnSp macro="">
      <xdr:nvCxnSpPr>
        <xdr:cNvPr id="376" name="直線コネクタ 375">
          <a:extLst>
            <a:ext uri="{FF2B5EF4-FFF2-40B4-BE49-F238E27FC236}">
              <a16:creationId xmlns:a16="http://schemas.microsoft.com/office/drawing/2014/main" id="{00000000-0008-0000-0F00-000078010000}"/>
            </a:ext>
          </a:extLst>
        </xdr:cNvPr>
        <xdr:cNvCxnSpPr/>
      </xdr:nvCxnSpPr>
      <xdr:spPr>
        <a:xfrm>
          <a:off x="18288000" y="566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76428</xdr:colOff>
      <xdr:row>32</xdr:row>
      <xdr:rowOff>31949</xdr:rowOff>
    </xdr:from>
    <xdr:ext cx="685572" cy="259045"/>
    <xdr:sp macro="" textlink="">
      <xdr:nvSpPr>
        <xdr:cNvPr id="377" name="テキスト ボックス 376">
          <a:extLst>
            <a:ext uri="{FF2B5EF4-FFF2-40B4-BE49-F238E27FC236}">
              <a16:creationId xmlns:a16="http://schemas.microsoft.com/office/drawing/2014/main" id="{00000000-0008-0000-0F00-000079010000}"/>
            </a:ext>
          </a:extLst>
        </xdr:cNvPr>
        <xdr:cNvSpPr txBox="1"/>
      </xdr:nvSpPr>
      <xdr:spPr>
        <a:xfrm>
          <a:off x="17602428" y="5518349"/>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378" name="直線コネクタ 377">
          <a:extLst>
            <a:ext uri="{FF2B5EF4-FFF2-40B4-BE49-F238E27FC236}">
              <a16:creationId xmlns:a16="http://schemas.microsoft.com/office/drawing/2014/main" id="{00000000-0008-0000-0F00-00007A010000}"/>
            </a:ext>
          </a:extLst>
        </xdr:cNvPr>
        <xdr:cNvCxnSpPr/>
      </xdr:nvCxnSpPr>
      <xdr:spPr>
        <a:xfrm>
          <a:off x="18288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76428</xdr:colOff>
      <xdr:row>30</xdr:row>
      <xdr:rowOff>48277</xdr:rowOff>
    </xdr:from>
    <xdr:ext cx="685572" cy="259045"/>
    <xdr:sp macro="" textlink="">
      <xdr:nvSpPr>
        <xdr:cNvPr id="379" name="テキスト ボックス 378">
          <a:extLst>
            <a:ext uri="{FF2B5EF4-FFF2-40B4-BE49-F238E27FC236}">
              <a16:creationId xmlns:a16="http://schemas.microsoft.com/office/drawing/2014/main" id="{00000000-0008-0000-0F00-00007B010000}"/>
            </a:ext>
          </a:extLst>
        </xdr:cNvPr>
        <xdr:cNvSpPr txBox="1"/>
      </xdr:nvSpPr>
      <xdr:spPr>
        <a:xfrm>
          <a:off x="17602428" y="5191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380" name="【一般廃棄物処理施設】&#10;一人当たり有形固定資産（償却資産）額グラフ枠">
          <a:extLst>
            <a:ext uri="{FF2B5EF4-FFF2-40B4-BE49-F238E27FC236}">
              <a16:creationId xmlns:a16="http://schemas.microsoft.com/office/drawing/2014/main" id="{00000000-0008-0000-0F00-00007C010000}"/>
            </a:ext>
          </a:extLst>
        </xdr:cNvPr>
        <xdr:cNvSpPr/>
      </xdr:nvSpPr>
      <xdr:spPr>
        <a:xfrm>
          <a:off x="18288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33</xdr:row>
      <xdr:rowOff>133998</xdr:rowOff>
    </xdr:from>
    <xdr:to>
      <xdr:col>116</xdr:col>
      <xdr:colOff>62864</xdr:colOff>
      <xdr:row>42</xdr:row>
      <xdr:rowOff>90296</xdr:rowOff>
    </xdr:to>
    <xdr:cxnSp macro="">
      <xdr:nvCxnSpPr>
        <xdr:cNvPr id="381" name="直線コネクタ 380">
          <a:extLst>
            <a:ext uri="{FF2B5EF4-FFF2-40B4-BE49-F238E27FC236}">
              <a16:creationId xmlns:a16="http://schemas.microsoft.com/office/drawing/2014/main" id="{00000000-0008-0000-0F00-00007D010000}"/>
            </a:ext>
          </a:extLst>
        </xdr:cNvPr>
        <xdr:cNvCxnSpPr/>
      </xdr:nvCxnSpPr>
      <xdr:spPr>
        <a:xfrm flipV="1">
          <a:off x="22160864" y="5791848"/>
          <a:ext cx="0" cy="149934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42</xdr:row>
      <xdr:rowOff>94123</xdr:rowOff>
    </xdr:from>
    <xdr:ext cx="469744" cy="259045"/>
    <xdr:sp macro="" textlink="">
      <xdr:nvSpPr>
        <xdr:cNvPr id="382" name="【一般廃棄物処理施設】&#10;一人当たり有形固定資産（償却資産）額最小値テキスト">
          <a:extLst>
            <a:ext uri="{FF2B5EF4-FFF2-40B4-BE49-F238E27FC236}">
              <a16:creationId xmlns:a16="http://schemas.microsoft.com/office/drawing/2014/main" id="{00000000-0008-0000-0F00-00007E010000}"/>
            </a:ext>
          </a:extLst>
        </xdr:cNvPr>
        <xdr:cNvSpPr txBox="1"/>
      </xdr:nvSpPr>
      <xdr:spPr>
        <a:xfrm>
          <a:off x="22199600" y="72950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42</xdr:row>
      <xdr:rowOff>90296</xdr:rowOff>
    </xdr:from>
    <xdr:to>
      <xdr:col>116</xdr:col>
      <xdr:colOff>152400</xdr:colOff>
      <xdr:row>42</xdr:row>
      <xdr:rowOff>90296</xdr:rowOff>
    </xdr:to>
    <xdr:cxnSp macro="">
      <xdr:nvCxnSpPr>
        <xdr:cNvPr id="383" name="直線コネクタ 382">
          <a:extLst>
            <a:ext uri="{FF2B5EF4-FFF2-40B4-BE49-F238E27FC236}">
              <a16:creationId xmlns:a16="http://schemas.microsoft.com/office/drawing/2014/main" id="{00000000-0008-0000-0F00-00007F010000}"/>
            </a:ext>
          </a:extLst>
        </xdr:cNvPr>
        <xdr:cNvCxnSpPr/>
      </xdr:nvCxnSpPr>
      <xdr:spPr>
        <a:xfrm>
          <a:off x="22072600" y="729119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32</xdr:row>
      <xdr:rowOff>80675</xdr:rowOff>
    </xdr:from>
    <xdr:ext cx="690189" cy="259045"/>
    <xdr:sp macro="" textlink="">
      <xdr:nvSpPr>
        <xdr:cNvPr id="384" name="【一般廃棄物処理施設】&#10;一人当たり有形固定資産（償却資産）額最大値テキスト">
          <a:extLst>
            <a:ext uri="{FF2B5EF4-FFF2-40B4-BE49-F238E27FC236}">
              <a16:creationId xmlns:a16="http://schemas.microsoft.com/office/drawing/2014/main" id="{00000000-0008-0000-0F00-000080010000}"/>
            </a:ext>
          </a:extLst>
        </xdr:cNvPr>
        <xdr:cNvSpPr txBox="1"/>
      </xdr:nvSpPr>
      <xdr:spPr>
        <a:xfrm>
          <a:off x="22199600" y="5567075"/>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1,379,405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133998</xdr:rowOff>
    </xdr:from>
    <xdr:to>
      <xdr:col>116</xdr:col>
      <xdr:colOff>152400</xdr:colOff>
      <xdr:row>33</xdr:row>
      <xdr:rowOff>133998</xdr:rowOff>
    </xdr:to>
    <xdr:cxnSp macro="">
      <xdr:nvCxnSpPr>
        <xdr:cNvPr id="385" name="直線コネクタ 384">
          <a:extLst>
            <a:ext uri="{FF2B5EF4-FFF2-40B4-BE49-F238E27FC236}">
              <a16:creationId xmlns:a16="http://schemas.microsoft.com/office/drawing/2014/main" id="{00000000-0008-0000-0F00-000081010000}"/>
            </a:ext>
          </a:extLst>
        </xdr:cNvPr>
        <xdr:cNvCxnSpPr/>
      </xdr:nvCxnSpPr>
      <xdr:spPr>
        <a:xfrm>
          <a:off x="22072600" y="579184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40</xdr:row>
      <xdr:rowOff>61221</xdr:rowOff>
    </xdr:from>
    <xdr:ext cx="599010" cy="259045"/>
    <xdr:sp macro="" textlink="">
      <xdr:nvSpPr>
        <xdr:cNvPr id="386" name="【一般廃棄物処理施設】&#10;一人当たり有形固定資産（償却資産）額平均値テキスト">
          <a:extLst>
            <a:ext uri="{FF2B5EF4-FFF2-40B4-BE49-F238E27FC236}">
              <a16:creationId xmlns:a16="http://schemas.microsoft.com/office/drawing/2014/main" id="{00000000-0008-0000-0F00-000082010000}"/>
            </a:ext>
          </a:extLst>
        </xdr:cNvPr>
        <xdr:cNvSpPr txBox="1"/>
      </xdr:nvSpPr>
      <xdr:spPr>
        <a:xfrm>
          <a:off x="22199600" y="6919221"/>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160,609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41</xdr:row>
      <xdr:rowOff>38344</xdr:rowOff>
    </xdr:from>
    <xdr:to>
      <xdr:col>116</xdr:col>
      <xdr:colOff>114300</xdr:colOff>
      <xdr:row>41</xdr:row>
      <xdr:rowOff>139944</xdr:rowOff>
    </xdr:to>
    <xdr:sp macro="" textlink="">
      <xdr:nvSpPr>
        <xdr:cNvPr id="387" name="フローチャート: 判断 386">
          <a:extLst>
            <a:ext uri="{FF2B5EF4-FFF2-40B4-BE49-F238E27FC236}">
              <a16:creationId xmlns:a16="http://schemas.microsoft.com/office/drawing/2014/main" id="{00000000-0008-0000-0F00-000083010000}"/>
            </a:ext>
          </a:extLst>
        </xdr:cNvPr>
        <xdr:cNvSpPr/>
      </xdr:nvSpPr>
      <xdr:spPr>
        <a:xfrm>
          <a:off x="22110700" y="70677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41</xdr:row>
      <xdr:rowOff>41422</xdr:rowOff>
    </xdr:from>
    <xdr:to>
      <xdr:col>112</xdr:col>
      <xdr:colOff>38100</xdr:colOff>
      <xdr:row>41</xdr:row>
      <xdr:rowOff>143022</xdr:rowOff>
    </xdr:to>
    <xdr:sp macro="" textlink="">
      <xdr:nvSpPr>
        <xdr:cNvPr id="388" name="フローチャート: 判断 387">
          <a:extLst>
            <a:ext uri="{FF2B5EF4-FFF2-40B4-BE49-F238E27FC236}">
              <a16:creationId xmlns:a16="http://schemas.microsoft.com/office/drawing/2014/main" id="{00000000-0008-0000-0F00-000084010000}"/>
            </a:ext>
          </a:extLst>
        </xdr:cNvPr>
        <xdr:cNvSpPr/>
      </xdr:nvSpPr>
      <xdr:spPr>
        <a:xfrm>
          <a:off x="21272500" y="70708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41</xdr:row>
      <xdr:rowOff>49291</xdr:rowOff>
    </xdr:from>
    <xdr:to>
      <xdr:col>107</xdr:col>
      <xdr:colOff>101600</xdr:colOff>
      <xdr:row>41</xdr:row>
      <xdr:rowOff>150891</xdr:rowOff>
    </xdr:to>
    <xdr:sp macro="" textlink="">
      <xdr:nvSpPr>
        <xdr:cNvPr id="389" name="フローチャート: 判断 388">
          <a:extLst>
            <a:ext uri="{FF2B5EF4-FFF2-40B4-BE49-F238E27FC236}">
              <a16:creationId xmlns:a16="http://schemas.microsoft.com/office/drawing/2014/main" id="{00000000-0008-0000-0F00-000085010000}"/>
            </a:ext>
          </a:extLst>
        </xdr:cNvPr>
        <xdr:cNvSpPr/>
      </xdr:nvSpPr>
      <xdr:spPr>
        <a:xfrm>
          <a:off x="20383500" y="707874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41</xdr:row>
      <xdr:rowOff>61513</xdr:rowOff>
    </xdr:from>
    <xdr:to>
      <xdr:col>102</xdr:col>
      <xdr:colOff>165100</xdr:colOff>
      <xdr:row>41</xdr:row>
      <xdr:rowOff>163113</xdr:rowOff>
    </xdr:to>
    <xdr:sp macro="" textlink="">
      <xdr:nvSpPr>
        <xdr:cNvPr id="390" name="フローチャート: 判断 389">
          <a:extLst>
            <a:ext uri="{FF2B5EF4-FFF2-40B4-BE49-F238E27FC236}">
              <a16:creationId xmlns:a16="http://schemas.microsoft.com/office/drawing/2014/main" id="{00000000-0008-0000-0F00-000086010000}"/>
            </a:ext>
          </a:extLst>
        </xdr:cNvPr>
        <xdr:cNvSpPr/>
      </xdr:nvSpPr>
      <xdr:spPr>
        <a:xfrm>
          <a:off x="19494500" y="70909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41</xdr:row>
      <xdr:rowOff>10958</xdr:rowOff>
    </xdr:from>
    <xdr:to>
      <xdr:col>98</xdr:col>
      <xdr:colOff>38100</xdr:colOff>
      <xdr:row>41</xdr:row>
      <xdr:rowOff>112558</xdr:rowOff>
    </xdr:to>
    <xdr:sp macro="" textlink="">
      <xdr:nvSpPr>
        <xdr:cNvPr id="391" name="フローチャート: 判断 390">
          <a:extLst>
            <a:ext uri="{FF2B5EF4-FFF2-40B4-BE49-F238E27FC236}">
              <a16:creationId xmlns:a16="http://schemas.microsoft.com/office/drawing/2014/main" id="{00000000-0008-0000-0F00-000087010000}"/>
            </a:ext>
          </a:extLst>
        </xdr:cNvPr>
        <xdr:cNvSpPr/>
      </xdr:nvSpPr>
      <xdr:spPr>
        <a:xfrm>
          <a:off x="18605500" y="70404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392" name="テキスト ボックス 391">
          <a:extLst>
            <a:ext uri="{FF2B5EF4-FFF2-40B4-BE49-F238E27FC236}">
              <a16:creationId xmlns:a16="http://schemas.microsoft.com/office/drawing/2014/main" id="{00000000-0008-0000-0F00-000088010000}"/>
            </a:ext>
          </a:extLst>
        </xdr:cNvPr>
        <xdr:cNvSpPr txBox="1"/>
      </xdr:nvSpPr>
      <xdr:spPr>
        <a:xfrm>
          <a:off x="21971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393" name="テキスト ボックス 392">
          <a:extLst>
            <a:ext uri="{FF2B5EF4-FFF2-40B4-BE49-F238E27FC236}">
              <a16:creationId xmlns:a16="http://schemas.microsoft.com/office/drawing/2014/main" id="{00000000-0008-0000-0F00-000089010000}"/>
            </a:ext>
          </a:extLst>
        </xdr:cNvPr>
        <xdr:cNvSpPr txBox="1"/>
      </xdr:nvSpPr>
      <xdr:spPr>
        <a:xfrm>
          <a:off x="21132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394" name="テキスト ボックス 393">
          <a:extLst>
            <a:ext uri="{FF2B5EF4-FFF2-40B4-BE49-F238E27FC236}">
              <a16:creationId xmlns:a16="http://schemas.microsoft.com/office/drawing/2014/main" id="{00000000-0008-0000-0F00-00008A010000}"/>
            </a:ext>
          </a:extLst>
        </xdr:cNvPr>
        <xdr:cNvSpPr txBox="1"/>
      </xdr:nvSpPr>
      <xdr:spPr>
        <a:xfrm>
          <a:off x="20243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395" name="テキスト ボックス 394">
          <a:extLst>
            <a:ext uri="{FF2B5EF4-FFF2-40B4-BE49-F238E27FC236}">
              <a16:creationId xmlns:a16="http://schemas.microsoft.com/office/drawing/2014/main" id="{00000000-0008-0000-0F00-00008B010000}"/>
            </a:ext>
          </a:extLst>
        </xdr:cNvPr>
        <xdr:cNvSpPr txBox="1"/>
      </xdr:nvSpPr>
      <xdr:spPr>
        <a:xfrm>
          <a:off x="19354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396" name="テキスト ボックス 395">
          <a:extLst>
            <a:ext uri="{FF2B5EF4-FFF2-40B4-BE49-F238E27FC236}">
              <a16:creationId xmlns:a16="http://schemas.microsoft.com/office/drawing/2014/main" id="{00000000-0008-0000-0F00-00008C010000}"/>
            </a:ext>
          </a:extLst>
        </xdr:cNvPr>
        <xdr:cNvSpPr txBox="1"/>
      </xdr:nvSpPr>
      <xdr:spPr>
        <a:xfrm>
          <a:off x="18465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42</xdr:row>
      <xdr:rowOff>37128</xdr:rowOff>
    </xdr:from>
    <xdr:to>
      <xdr:col>116</xdr:col>
      <xdr:colOff>114300</xdr:colOff>
      <xdr:row>42</xdr:row>
      <xdr:rowOff>138728</xdr:rowOff>
    </xdr:to>
    <xdr:sp macro="" textlink="">
      <xdr:nvSpPr>
        <xdr:cNvPr id="397" name="楕円 396">
          <a:extLst>
            <a:ext uri="{FF2B5EF4-FFF2-40B4-BE49-F238E27FC236}">
              <a16:creationId xmlns:a16="http://schemas.microsoft.com/office/drawing/2014/main" id="{00000000-0008-0000-0F00-00008D010000}"/>
            </a:ext>
          </a:extLst>
        </xdr:cNvPr>
        <xdr:cNvSpPr/>
      </xdr:nvSpPr>
      <xdr:spPr>
        <a:xfrm>
          <a:off x="22110700" y="72380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41</xdr:row>
      <xdr:rowOff>123505</xdr:rowOff>
    </xdr:from>
    <xdr:ext cx="469744" cy="259045"/>
    <xdr:sp macro="" textlink="">
      <xdr:nvSpPr>
        <xdr:cNvPr id="398" name="【一般廃棄物処理施設】&#10;一人当たり有形固定資産（償却資産）額該当値テキスト">
          <a:extLst>
            <a:ext uri="{FF2B5EF4-FFF2-40B4-BE49-F238E27FC236}">
              <a16:creationId xmlns:a16="http://schemas.microsoft.com/office/drawing/2014/main" id="{00000000-0008-0000-0F00-00008E010000}"/>
            </a:ext>
          </a:extLst>
        </xdr:cNvPr>
        <xdr:cNvSpPr txBox="1"/>
      </xdr:nvSpPr>
      <xdr:spPr>
        <a:xfrm>
          <a:off x="22199600" y="71529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4,226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42</xdr:row>
      <xdr:rowOff>37303</xdr:rowOff>
    </xdr:from>
    <xdr:to>
      <xdr:col>112</xdr:col>
      <xdr:colOff>38100</xdr:colOff>
      <xdr:row>42</xdr:row>
      <xdr:rowOff>138903</xdr:rowOff>
    </xdr:to>
    <xdr:sp macro="" textlink="">
      <xdr:nvSpPr>
        <xdr:cNvPr id="399" name="楕円 398">
          <a:extLst>
            <a:ext uri="{FF2B5EF4-FFF2-40B4-BE49-F238E27FC236}">
              <a16:creationId xmlns:a16="http://schemas.microsoft.com/office/drawing/2014/main" id="{00000000-0008-0000-0F00-00008F010000}"/>
            </a:ext>
          </a:extLst>
        </xdr:cNvPr>
        <xdr:cNvSpPr/>
      </xdr:nvSpPr>
      <xdr:spPr>
        <a:xfrm>
          <a:off x="21272500" y="72382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42</xdr:row>
      <xdr:rowOff>87928</xdr:rowOff>
    </xdr:from>
    <xdr:to>
      <xdr:col>116</xdr:col>
      <xdr:colOff>63500</xdr:colOff>
      <xdr:row>42</xdr:row>
      <xdr:rowOff>88103</xdr:rowOff>
    </xdr:to>
    <xdr:cxnSp macro="">
      <xdr:nvCxnSpPr>
        <xdr:cNvPr id="400" name="直線コネクタ 399">
          <a:extLst>
            <a:ext uri="{FF2B5EF4-FFF2-40B4-BE49-F238E27FC236}">
              <a16:creationId xmlns:a16="http://schemas.microsoft.com/office/drawing/2014/main" id="{00000000-0008-0000-0F00-000090010000}"/>
            </a:ext>
          </a:extLst>
        </xdr:cNvPr>
        <xdr:cNvCxnSpPr/>
      </xdr:nvCxnSpPr>
      <xdr:spPr>
        <a:xfrm flipV="1">
          <a:off x="21323300" y="7288828"/>
          <a:ext cx="838200" cy="1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42</xdr:row>
      <xdr:rowOff>37451</xdr:rowOff>
    </xdr:from>
    <xdr:to>
      <xdr:col>107</xdr:col>
      <xdr:colOff>101600</xdr:colOff>
      <xdr:row>42</xdr:row>
      <xdr:rowOff>139051</xdr:rowOff>
    </xdr:to>
    <xdr:sp macro="" textlink="">
      <xdr:nvSpPr>
        <xdr:cNvPr id="401" name="楕円 400">
          <a:extLst>
            <a:ext uri="{FF2B5EF4-FFF2-40B4-BE49-F238E27FC236}">
              <a16:creationId xmlns:a16="http://schemas.microsoft.com/office/drawing/2014/main" id="{00000000-0008-0000-0F00-000091010000}"/>
            </a:ext>
          </a:extLst>
        </xdr:cNvPr>
        <xdr:cNvSpPr/>
      </xdr:nvSpPr>
      <xdr:spPr>
        <a:xfrm>
          <a:off x="20383500" y="72383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42</xdr:row>
      <xdr:rowOff>88103</xdr:rowOff>
    </xdr:from>
    <xdr:to>
      <xdr:col>111</xdr:col>
      <xdr:colOff>177800</xdr:colOff>
      <xdr:row>42</xdr:row>
      <xdr:rowOff>88251</xdr:rowOff>
    </xdr:to>
    <xdr:cxnSp macro="">
      <xdr:nvCxnSpPr>
        <xdr:cNvPr id="402" name="直線コネクタ 401">
          <a:extLst>
            <a:ext uri="{FF2B5EF4-FFF2-40B4-BE49-F238E27FC236}">
              <a16:creationId xmlns:a16="http://schemas.microsoft.com/office/drawing/2014/main" id="{00000000-0008-0000-0F00-000092010000}"/>
            </a:ext>
          </a:extLst>
        </xdr:cNvPr>
        <xdr:cNvCxnSpPr/>
      </xdr:nvCxnSpPr>
      <xdr:spPr>
        <a:xfrm flipV="1">
          <a:off x="20434300" y="7289003"/>
          <a:ext cx="889000" cy="1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42</xdr:row>
      <xdr:rowOff>37596</xdr:rowOff>
    </xdr:from>
    <xdr:to>
      <xdr:col>102</xdr:col>
      <xdr:colOff>165100</xdr:colOff>
      <xdr:row>42</xdr:row>
      <xdr:rowOff>139196</xdr:rowOff>
    </xdr:to>
    <xdr:sp macro="" textlink="">
      <xdr:nvSpPr>
        <xdr:cNvPr id="403" name="楕円 402">
          <a:extLst>
            <a:ext uri="{FF2B5EF4-FFF2-40B4-BE49-F238E27FC236}">
              <a16:creationId xmlns:a16="http://schemas.microsoft.com/office/drawing/2014/main" id="{00000000-0008-0000-0F00-000093010000}"/>
            </a:ext>
          </a:extLst>
        </xdr:cNvPr>
        <xdr:cNvSpPr/>
      </xdr:nvSpPr>
      <xdr:spPr>
        <a:xfrm>
          <a:off x="19494500" y="72384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42</xdr:row>
      <xdr:rowOff>88251</xdr:rowOff>
    </xdr:from>
    <xdr:to>
      <xdr:col>107</xdr:col>
      <xdr:colOff>50800</xdr:colOff>
      <xdr:row>42</xdr:row>
      <xdr:rowOff>88396</xdr:rowOff>
    </xdr:to>
    <xdr:cxnSp macro="">
      <xdr:nvCxnSpPr>
        <xdr:cNvPr id="404" name="直線コネクタ 403">
          <a:extLst>
            <a:ext uri="{FF2B5EF4-FFF2-40B4-BE49-F238E27FC236}">
              <a16:creationId xmlns:a16="http://schemas.microsoft.com/office/drawing/2014/main" id="{00000000-0008-0000-0F00-000094010000}"/>
            </a:ext>
          </a:extLst>
        </xdr:cNvPr>
        <xdr:cNvCxnSpPr/>
      </xdr:nvCxnSpPr>
      <xdr:spPr>
        <a:xfrm flipV="1">
          <a:off x="19545300" y="7289151"/>
          <a:ext cx="889000" cy="1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40</xdr:row>
      <xdr:rowOff>139037</xdr:rowOff>
    </xdr:from>
    <xdr:to>
      <xdr:col>98</xdr:col>
      <xdr:colOff>38100</xdr:colOff>
      <xdr:row>41</xdr:row>
      <xdr:rowOff>69187</xdr:rowOff>
    </xdr:to>
    <xdr:sp macro="" textlink="">
      <xdr:nvSpPr>
        <xdr:cNvPr id="405" name="楕円 404">
          <a:extLst>
            <a:ext uri="{FF2B5EF4-FFF2-40B4-BE49-F238E27FC236}">
              <a16:creationId xmlns:a16="http://schemas.microsoft.com/office/drawing/2014/main" id="{00000000-0008-0000-0F00-000095010000}"/>
            </a:ext>
          </a:extLst>
        </xdr:cNvPr>
        <xdr:cNvSpPr/>
      </xdr:nvSpPr>
      <xdr:spPr>
        <a:xfrm>
          <a:off x="18605500" y="69970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41</xdr:row>
      <xdr:rowOff>18387</xdr:rowOff>
    </xdr:from>
    <xdr:to>
      <xdr:col>102</xdr:col>
      <xdr:colOff>114300</xdr:colOff>
      <xdr:row>42</xdr:row>
      <xdr:rowOff>88396</xdr:rowOff>
    </xdr:to>
    <xdr:cxnSp macro="">
      <xdr:nvCxnSpPr>
        <xdr:cNvPr id="406" name="直線コネクタ 405">
          <a:extLst>
            <a:ext uri="{FF2B5EF4-FFF2-40B4-BE49-F238E27FC236}">
              <a16:creationId xmlns:a16="http://schemas.microsoft.com/office/drawing/2014/main" id="{00000000-0008-0000-0F00-000096010000}"/>
            </a:ext>
          </a:extLst>
        </xdr:cNvPr>
        <xdr:cNvCxnSpPr/>
      </xdr:nvCxnSpPr>
      <xdr:spPr>
        <a:xfrm>
          <a:off x="18656300" y="7047837"/>
          <a:ext cx="889000" cy="2414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56095</xdr:colOff>
      <xdr:row>39</xdr:row>
      <xdr:rowOff>159549</xdr:rowOff>
    </xdr:from>
    <xdr:ext cx="599010" cy="259045"/>
    <xdr:sp macro="" textlink="">
      <xdr:nvSpPr>
        <xdr:cNvPr id="407" name="n_1aveValue【一般廃棄物処理施設】&#10;一人当たり有形固定資産（償却資産）額">
          <a:extLst>
            <a:ext uri="{FF2B5EF4-FFF2-40B4-BE49-F238E27FC236}">
              <a16:creationId xmlns:a16="http://schemas.microsoft.com/office/drawing/2014/main" id="{00000000-0008-0000-0F00-000097010000}"/>
            </a:ext>
          </a:extLst>
        </xdr:cNvPr>
        <xdr:cNvSpPr txBox="1"/>
      </xdr:nvSpPr>
      <xdr:spPr>
        <a:xfrm>
          <a:off x="21011095" y="684609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157,782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105</xdr:col>
      <xdr:colOff>132295</xdr:colOff>
      <xdr:row>39</xdr:row>
      <xdr:rowOff>167418</xdr:rowOff>
    </xdr:from>
    <xdr:ext cx="599010" cy="259045"/>
    <xdr:sp macro="" textlink="">
      <xdr:nvSpPr>
        <xdr:cNvPr id="408" name="n_2aveValue【一般廃棄物処理施設】&#10;一人当たり有形固定資産（償却資産）額">
          <a:extLst>
            <a:ext uri="{FF2B5EF4-FFF2-40B4-BE49-F238E27FC236}">
              <a16:creationId xmlns:a16="http://schemas.microsoft.com/office/drawing/2014/main" id="{00000000-0008-0000-0F00-000098010000}"/>
            </a:ext>
          </a:extLst>
        </xdr:cNvPr>
        <xdr:cNvSpPr txBox="1"/>
      </xdr:nvSpPr>
      <xdr:spPr>
        <a:xfrm>
          <a:off x="20134795" y="685396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150,553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5295</xdr:colOff>
      <xdr:row>40</xdr:row>
      <xdr:rowOff>8190</xdr:rowOff>
    </xdr:from>
    <xdr:ext cx="599010" cy="259045"/>
    <xdr:sp macro="" textlink="">
      <xdr:nvSpPr>
        <xdr:cNvPr id="409" name="n_3aveValue【一般廃棄物処理施設】&#10;一人当たり有形固定資産（償却資産）額">
          <a:extLst>
            <a:ext uri="{FF2B5EF4-FFF2-40B4-BE49-F238E27FC236}">
              <a16:creationId xmlns:a16="http://schemas.microsoft.com/office/drawing/2014/main" id="{00000000-0008-0000-0F00-000099010000}"/>
            </a:ext>
          </a:extLst>
        </xdr:cNvPr>
        <xdr:cNvSpPr txBox="1"/>
      </xdr:nvSpPr>
      <xdr:spPr>
        <a:xfrm>
          <a:off x="19245795" y="686619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139,325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68795</xdr:colOff>
      <xdr:row>41</xdr:row>
      <xdr:rowOff>103685</xdr:rowOff>
    </xdr:from>
    <xdr:ext cx="599010" cy="259045"/>
    <xdr:sp macro="" textlink="">
      <xdr:nvSpPr>
        <xdr:cNvPr id="410" name="n_4aveValue【一般廃棄物処理施設】&#10;一人当たり有形固定資産（償却資産）額">
          <a:extLst>
            <a:ext uri="{FF2B5EF4-FFF2-40B4-BE49-F238E27FC236}">
              <a16:creationId xmlns:a16="http://schemas.microsoft.com/office/drawing/2014/main" id="{00000000-0008-0000-0F00-00009A010000}"/>
            </a:ext>
          </a:extLst>
        </xdr:cNvPr>
        <xdr:cNvSpPr txBox="1"/>
      </xdr:nvSpPr>
      <xdr:spPr>
        <a:xfrm>
          <a:off x="18356795" y="713313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185,767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120728</xdr:colOff>
      <xdr:row>42</xdr:row>
      <xdr:rowOff>130030</xdr:rowOff>
    </xdr:from>
    <xdr:ext cx="469744" cy="259045"/>
    <xdr:sp macro="" textlink="">
      <xdr:nvSpPr>
        <xdr:cNvPr id="411" name="n_1mainValue【一般廃棄物処理施設】&#10;一人当たり有形固定資産（償却資産）額">
          <a:extLst>
            <a:ext uri="{FF2B5EF4-FFF2-40B4-BE49-F238E27FC236}">
              <a16:creationId xmlns:a16="http://schemas.microsoft.com/office/drawing/2014/main" id="{00000000-0008-0000-0F00-00009B010000}"/>
            </a:ext>
          </a:extLst>
        </xdr:cNvPr>
        <xdr:cNvSpPr txBox="1"/>
      </xdr:nvSpPr>
      <xdr:spPr>
        <a:xfrm>
          <a:off x="21075728" y="73309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6428</xdr:colOff>
      <xdr:row>42</xdr:row>
      <xdr:rowOff>130178</xdr:rowOff>
    </xdr:from>
    <xdr:ext cx="469744" cy="259045"/>
    <xdr:sp macro="" textlink="">
      <xdr:nvSpPr>
        <xdr:cNvPr id="412" name="n_2mainValue【一般廃棄物処理施設】&#10;一人当たり有形固定資産（償却資産）額">
          <a:extLst>
            <a:ext uri="{FF2B5EF4-FFF2-40B4-BE49-F238E27FC236}">
              <a16:creationId xmlns:a16="http://schemas.microsoft.com/office/drawing/2014/main" id="{00000000-0008-0000-0F00-00009C010000}"/>
            </a:ext>
          </a:extLst>
        </xdr:cNvPr>
        <xdr:cNvSpPr txBox="1"/>
      </xdr:nvSpPr>
      <xdr:spPr>
        <a:xfrm>
          <a:off x="20199428" y="73310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69928</xdr:colOff>
      <xdr:row>42</xdr:row>
      <xdr:rowOff>130323</xdr:rowOff>
    </xdr:from>
    <xdr:ext cx="469744" cy="259045"/>
    <xdr:sp macro="" textlink="">
      <xdr:nvSpPr>
        <xdr:cNvPr id="413" name="n_3mainValue【一般廃棄物処理施設】&#10;一人当たり有形固定資産（償却資産）額">
          <a:extLst>
            <a:ext uri="{FF2B5EF4-FFF2-40B4-BE49-F238E27FC236}">
              <a16:creationId xmlns:a16="http://schemas.microsoft.com/office/drawing/2014/main" id="{00000000-0008-0000-0F00-00009D010000}"/>
            </a:ext>
          </a:extLst>
        </xdr:cNvPr>
        <xdr:cNvSpPr txBox="1"/>
      </xdr:nvSpPr>
      <xdr:spPr>
        <a:xfrm>
          <a:off x="19310428" y="73312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68795</xdr:colOff>
      <xdr:row>39</xdr:row>
      <xdr:rowOff>85714</xdr:rowOff>
    </xdr:from>
    <xdr:ext cx="599010" cy="259045"/>
    <xdr:sp macro="" textlink="">
      <xdr:nvSpPr>
        <xdr:cNvPr id="414" name="n_4mainValue【一般廃棄物処理施設】&#10;一人当たり有形固定資産（償却資産）額">
          <a:extLst>
            <a:ext uri="{FF2B5EF4-FFF2-40B4-BE49-F238E27FC236}">
              <a16:creationId xmlns:a16="http://schemas.microsoft.com/office/drawing/2014/main" id="{00000000-0008-0000-0F00-00009E010000}"/>
            </a:ext>
          </a:extLst>
        </xdr:cNvPr>
        <xdr:cNvSpPr txBox="1"/>
      </xdr:nvSpPr>
      <xdr:spPr>
        <a:xfrm>
          <a:off x="18356795" y="677226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225,609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415" name="正方形/長方形 414">
          <a:extLst>
            <a:ext uri="{FF2B5EF4-FFF2-40B4-BE49-F238E27FC236}">
              <a16:creationId xmlns:a16="http://schemas.microsoft.com/office/drawing/2014/main" id="{00000000-0008-0000-0F00-00009F010000}"/>
            </a:ext>
          </a:extLst>
        </xdr:cNvPr>
        <xdr:cNvSpPr/>
      </xdr:nvSpPr>
      <xdr:spPr>
        <a:xfrm>
          <a:off x="12446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保健センター・保健所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50</xdr:row>
      <xdr:rowOff>88900</xdr:rowOff>
    </xdr:from>
    <xdr:to>
      <xdr:col>74</xdr:col>
      <xdr:colOff>0</xdr:colOff>
      <xdr:row>52</xdr:row>
      <xdr:rowOff>0</xdr:rowOff>
    </xdr:to>
    <xdr:sp macro="" textlink="">
      <xdr:nvSpPr>
        <xdr:cNvPr id="416" name="正方形/長方形 415">
          <a:extLst>
            <a:ext uri="{FF2B5EF4-FFF2-40B4-BE49-F238E27FC236}">
              <a16:creationId xmlns:a16="http://schemas.microsoft.com/office/drawing/2014/main" id="{00000000-0008-0000-0F00-0000A0010000}"/>
            </a:ext>
          </a:extLst>
        </xdr:cNvPr>
        <xdr:cNvSpPr/>
      </xdr:nvSpPr>
      <xdr:spPr>
        <a:xfrm>
          <a:off x="12573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51</xdr:row>
      <xdr:rowOff>120650</xdr:rowOff>
    </xdr:from>
    <xdr:to>
      <xdr:col>74</xdr:col>
      <xdr:colOff>0</xdr:colOff>
      <xdr:row>53</xdr:row>
      <xdr:rowOff>31750</xdr:rowOff>
    </xdr:to>
    <xdr:sp macro="" textlink="">
      <xdr:nvSpPr>
        <xdr:cNvPr id="417" name="正方形/長方形 416">
          <a:extLst>
            <a:ext uri="{FF2B5EF4-FFF2-40B4-BE49-F238E27FC236}">
              <a16:creationId xmlns:a16="http://schemas.microsoft.com/office/drawing/2014/main" id="{00000000-0008-0000-0F00-0000A1010000}"/>
            </a:ext>
          </a:extLst>
        </xdr:cNvPr>
        <xdr:cNvSpPr/>
      </xdr:nvSpPr>
      <xdr:spPr>
        <a:xfrm>
          <a:off x="12573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50</xdr:row>
      <xdr:rowOff>88900</xdr:rowOff>
    </xdr:from>
    <xdr:to>
      <xdr:col>79</xdr:col>
      <xdr:colOff>63500</xdr:colOff>
      <xdr:row>52</xdr:row>
      <xdr:rowOff>0</xdr:rowOff>
    </xdr:to>
    <xdr:sp macro="" textlink="">
      <xdr:nvSpPr>
        <xdr:cNvPr id="418" name="正方形/長方形 417">
          <a:extLst>
            <a:ext uri="{FF2B5EF4-FFF2-40B4-BE49-F238E27FC236}">
              <a16:creationId xmlns:a16="http://schemas.microsoft.com/office/drawing/2014/main" id="{00000000-0008-0000-0F00-0000A2010000}"/>
            </a:ext>
          </a:extLst>
        </xdr:cNvPr>
        <xdr:cNvSpPr/>
      </xdr:nvSpPr>
      <xdr:spPr>
        <a:xfrm>
          <a:off x="13589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51</xdr:row>
      <xdr:rowOff>120650</xdr:rowOff>
    </xdr:from>
    <xdr:to>
      <xdr:col>79</xdr:col>
      <xdr:colOff>63500</xdr:colOff>
      <xdr:row>53</xdr:row>
      <xdr:rowOff>31750</xdr:rowOff>
    </xdr:to>
    <xdr:sp macro="" textlink="">
      <xdr:nvSpPr>
        <xdr:cNvPr id="419" name="正方形/長方形 418">
          <a:extLst>
            <a:ext uri="{FF2B5EF4-FFF2-40B4-BE49-F238E27FC236}">
              <a16:creationId xmlns:a16="http://schemas.microsoft.com/office/drawing/2014/main" id="{00000000-0008-0000-0F00-0000A3010000}"/>
            </a:ext>
          </a:extLst>
        </xdr:cNvPr>
        <xdr:cNvSpPr/>
      </xdr:nvSpPr>
      <xdr:spPr>
        <a:xfrm>
          <a:off x="13589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50</xdr:row>
      <xdr:rowOff>88900</xdr:rowOff>
    </xdr:from>
    <xdr:to>
      <xdr:col>85</xdr:col>
      <xdr:colOff>63500</xdr:colOff>
      <xdr:row>52</xdr:row>
      <xdr:rowOff>0</xdr:rowOff>
    </xdr:to>
    <xdr:sp macro="" textlink="">
      <xdr:nvSpPr>
        <xdr:cNvPr id="420" name="正方形/長方形 419">
          <a:extLst>
            <a:ext uri="{FF2B5EF4-FFF2-40B4-BE49-F238E27FC236}">
              <a16:creationId xmlns:a16="http://schemas.microsoft.com/office/drawing/2014/main" id="{00000000-0008-0000-0F00-0000A4010000}"/>
            </a:ext>
          </a:extLst>
        </xdr:cNvPr>
        <xdr:cNvSpPr/>
      </xdr:nvSpPr>
      <xdr:spPr>
        <a:xfrm>
          <a:off x="14732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77</xdr:col>
      <xdr:colOff>63500</xdr:colOff>
      <xdr:row>51</xdr:row>
      <xdr:rowOff>120650</xdr:rowOff>
    </xdr:from>
    <xdr:to>
      <xdr:col>85</xdr:col>
      <xdr:colOff>63500</xdr:colOff>
      <xdr:row>53</xdr:row>
      <xdr:rowOff>31750</xdr:rowOff>
    </xdr:to>
    <xdr:sp macro="" textlink="">
      <xdr:nvSpPr>
        <xdr:cNvPr id="421" name="正方形/長方形 420">
          <a:extLst>
            <a:ext uri="{FF2B5EF4-FFF2-40B4-BE49-F238E27FC236}">
              <a16:creationId xmlns:a16="http://schemas.microsoft.com/office/drawing/2014/main" id="{00000000-0008-0000-0F00-0000A5010000}"/>
            </a:ext>
          </a:extLst>
        </xdr:cNvPr>
        <xdr:cNvSpPr/>
      </xdr:nvSpPr>
      <xdr:spPr>
        <a:xfrm>
          <a:off x="14732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422" name="正方形/長方形 421">
          <a:extLst>
            <a:ext uri="{FF2B5EF4-FFF2-40B4-BE49-F238E27FC236}">
              <a16:creationId xmlns:a16="http://schemas.microsoft.com/office/drawing/2014/main" id="{00000000-0008-0000-0F00-0000A6010000}"/>
            </a:ext>
          </a:extLst>
        </xdr:cNvPr>
        <xdr:cNvSpPr/>
      </xdr:nvSpPr>
      <xdr:spPr>
        <a:xfrm>
          <a:off x="12446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423" name="テキスト ボックス 422">
          <a:extLst>
            <a:ext uri="{FF2B5EF4-FFF2-40B4-BE49-F238E27FC236}">
              <a16:creationId xmlns:a16="http://schemas.microsoft.com/office/drawing/2014/main" id="{00000000-0008-0000-0F00-0000A7010000}"/>
            </a:ext>
          </a:extLst>
        </xdr:cNvPr>
        <xdr:cNvSpPr txBox="1"/>
      </xdr:nvSpPr>
      <xdr:spPr>
        <a:xfrm>
          <a:off x="12407900" y="895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424" name="直線コネクタ 423">
          <a:extLst>
            <a:ext uri="{FF2B5EF4-FFF2-40B4-BE49-F238E27FC236}">
              <a16:creationId xmlns:a16="http://schemas.microsoft.com/office/drawing/2014/main" id="{00000000-0008-0000-0F00-0000A8010000}"/>
            </a:ext>
          </a:extLst>
        </xdr:cNvPr>
        <xdr:cNvCxnSpPr/>
      </xdr:nvCxnSpPr>
      <xdr:spPr>
        <a:xfrm>
          <a:off x="12446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65</xdr:row>
      <xdr:rowOff>143527</xdr:rowOff>
    </xdr:from>
    <xdr:ext cx="467179" cy="259045"/>
    <xdr:sp macro="" textlink="">
      <xdr:nvSpPr>
        <xdr:cNvPr id="425" name="テキスト ボックス 424">
          <a:extLst>
            <a:ext uri="{FF2B5EF4-FFF2-40B4-BE49-F238E27FC236}">
              <a16:creationId xmlns:a16="http://schemas.microsoft.com/office/drawing/2014/main" id="{00000000-0008-0000-0F00-0000A9010000}"/>
            </a:ext>
          </a:extLst>
        </xdr:cNvPr>
        <xdr:cNvSpPr txBox="1"/>
      </xdr:nvSpPr>
      <xdr:spPr>
        <a:xfrm>
          <a:off x="11978821" y="1128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130628</xdr:rowOff>
    </xdr:from>
    <xdr:to>
      <xdr:col>89</xdr:col>
      <xdr:colOff>177800</xdr:colOff>
      <xdr:row>64</xdr:row>
      <xdr:rowOff>130628</xdr:rowOff>
    </xdr:to>
    <xdr:cxnSp macro="">
      <xdr:nvCxnSpPr>
        <xdr:cNvPr id="426" name="直線コネクタ 425">
          <a:extLst>
            <a:ext uri="{FF2B5EF4-FFF2-40B4-BE49-F238E27FC236}">
              <a16:creationId xmlns:a16="http://schemas.microsoft.com/office/drawing/2014/main" id="{00000000-0008-0000-0F00-0000AA010000}"/>
            </a:ext>
          </a:extLst>
        </xdr:cNvPr>
        <xdr:cNvCxnSpPr/>
      </xdr:nvCxnSpPr>
      <xdr:spPr>
        <a:xfrm>
          <a:off x="12446000" y="11103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63</xdr:row>
      <xdr:rowOff>159855</xdr:rowOff>
    </xdr:from>
    <xdr:ext cx="467179" cy="259045"/>
    <xdr:sp macro="" textlink="">
      <xdr:nvSpPr>
        <xdr:cNvPr id="427" name="テキスト ボックス 426">
          <a:extLst>
            <a:ext uri="{FF2B5EF4-FFF2-40B4-BE49-F238E27FC236}">
              <a16:creationId xmlns:a16="http://schemas.microsoft.com/office/drawing/2014/main" id="{00000000-0008-0000-0F00-0000AB010000}"/>
            </a:ext>
          </a:extLst>
        </xdr:cNvPr>
        <xdr:cNvSpPr txBox="1"/>
      </xdr:nvSpPr>
      <xdr:spPr>
        <a:xfrm>
          <a:off x="11978821" y="109612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62</xdr:row>
      <xdr:rowOff>146957</xdr:rowOff>
    </xdr:from>
    <xdr:to>
      <xdr:col>89</xdr:col>
      <xdr:colOff>177800</xdr:colOff>
      <xdr:row>62</xdr:row>
      <xdr:rowOff>146957</xdr:rowOff>
    </xdr:to>
    <xdr:cxnSp macro="">
      <xdr:nvCxnSpPr>
        <xdr:cNvPr id="428" name="直線コネクタ 427">
          <a:extLst>
            <a:ext uri="{FF2B5EF4-FFF2-40B4-BE49-F238E27FC236}">
              <a16:creationId xmlns:a16="http://schemas.microsoft.com/office/drawing/2014/main" id="{00000000-0008-0000-0F00-0000AC010000}"/>
            </a:ext>
          </a:extLst>
        </xdr:cNvPr>
        <xdr:cNvCxnSpPr/>
      </xdr:nvCxnSpPr>
      <xdr:spPr>
        <a:xfrm>
          <a:off x="12446000" y="1077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62</xdr:row>
      <xdr:rowOff>4734</xdr:rowOff>
    </xdr:from>
    <xdr:ext cx="403059" cy="259045"/>
    <xdr:sp macro="" textlink="">
      <xdr:nvSpPr>
        <xdr:cNvPr id="429" name="テキスト ボックス 428">
          <a:extLst>
            <a:ext uri="{FF2B5EF4-FFF2-40B4-BE49-F238E27FC236}">
              <a16:creationId xmlns:a16="http://schemas.microsoft.com/office/drawing/2014/main" id="{00000000-0008-0000-0F00-0000AD010000}"/>
            </a:ext>
          </a:extLst>
        </xdr:cNvPr>
        <xdr:cNvSpPr txBox="1"/>
      </xdr:nvSpPr>
      <xdr:spPr>
        <a:xfrm>
          <a:off x="12042941" y="1063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60</xdr:row>
      <xdr:rowOff>163285</xdr:rowOff>
    </xdr:from>
    <xdr:to>
      <xdr:col>89</xdr:col>
      <xdr:colOff>177800</xdr:colOff>
      <xdr:row>60</xdr:row>
      <xdr:rowOff>163285</xdr:rowOff>
    </xdr:to>
    <xdr:cxnSp macro="">
      <xdr:nvCxnSpPr>
        <xdr:cNvPr id="430" name="直線コネクタ 429">
          <a:extLst>
            <a:ext uri="{FF2B5EF4-FFF2-40B4-BE49-F238E27FC236}">
              <a16:creationId xmlns:a16="http://schemas.microsoft.com/office/drawing/2014/main" id="{00000000-0008-0000-0F00-0000AE010000}"/>
            </a:ext>
          </a:extLst>
        </xdr:cNvPr>
        <xdr:cNvCxnSpPr/>
      </xdr:nvCxnSpPr>
      <xdr:spPr>
        <a:xfrm>
          <a:off x="12446000" y="1045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21062</xdr:rowOff>
    </xdr:from>
    <xdr:ext cx="403059" cy="259045"/>
    <xdr:sp macro="" textlink="">
      <xdr:nvSpPr>
        <xdr:cNvPr id="431" name="テキスト ボックス 430">
          <a:extLst>
            <a:ext uri="{FF2B5EF4-FFF2-40B4-BE49-F238E27FC236}">
              <a16:creationId xmlns:a16="http://schemas.microsoft.com/office/drawing/2014/main" id="{00000000-0008-0000-0F00-0000AF010000}"/>
            </a:ext>
          </a:extLst>
        </xdr:cNvPr>
        <xdr:cNvSpPr txBox="1"/>
      </xdr:nvSpPr>
      <xdr:spPr>
        <a:xfrm>
          <a:off x="12042941" y="103080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8165</xdr:rowOff>
    </xdr:from>
    <xdr:to>
      <xdr:col>89</xdr:col>
      <xdr:colOff>177800</xdr:colOff>
      <xdr:row>59</xdr:row>
      <xdr:rowOff>8165</xdr:rowOff>
    </xdr:to>
    <xdr:cxnSp macro="">
      <xdr:nvCxnSpPr>
        <xdr:cNvPr id="432" name="直線コネクタ 431">
          <a:extLst>
            <a:ext uri="{FF2B5EF4-FFF2-40B4-BE49-F238E27FC236}">
              <a16:creationId xmlns:a16="http://schemas.microsoft.com/office/drawing/2014/main" id="{00000000-0008-0000-0F00-0000B0010000}"/>
            </a:ext>
          </a:extLst>
        </xdr:cNvPr>
        <xdr:cNvCxnSpPr/>
      </xdr:nvCxnSpPr>
      <xdr:spPr>
        <a:xfrm>
          <a:off x="12446000" y="1012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58</xdr:row>
      <xdr:rowOff>37392</xdr:rowOff>
    </xdr:from>
    <xdr:ext cx="403059" cy="259045"/>
    <xdr:sp macro="" textlink="">
      <xdr:nvSpPr>
        <xdr:cNvPr id="433" name="テキスト ボックス 432">
          <a:extLst>
            <a:ext uri="{FF2B5EF4-FFF2-40B4-BE49-F238E27FC236}">
              <a16:creationId xmlns:a16="http://schemas.microsoft.com/office/drawing/2014/main" id="{00000000-0008-0000-0F00-0000B1010000}"/>
            </a:ext>
          </a:extLst>
        </xdr:cNvPr>
        <xdr:cNvSpPr txBox="1"/>
      </xdr:nvSpPr>
      <xdr:spPr>
        <a:xfrm>
          <a:off x="12042941" y="998149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24493</xdr:rowOff>
    </xdr:from>
    <xdr:to>
      <xdr:col>89</xdr:col>
      <xdr:colOff>177800</xdr:colOff>
      <xdr:row>57</xdr:row>
      <xdr:rowOff>24493</xdr:rowOff>
    </xdr:to>
    <xdr:cxnSp macro="">
      <xdr:nvCxnSpPr>
        <xdr:cNvPr id="434" name="直線コネクタ 433">
          <a:extLst>
            <a:ext uri="{FF2B5EF4-FFF2-40B4-BE49-F238E27FC236}">
              <a16:creationId xmlns:a16="http://schemas.microsoft.com/office/drawing/2014/main" id="{00000000-0008-0000-0F00-0000B2010000}"/>
            </a:ext>
          </a:extLst>
        </xdr:cNvPr>
        <xdr:cNvCxnSpPr/>
      </xdr:nvCxnSpPr>
      <xdr:spPr>
        <a:xfrm>
          <a:off x="12446000" y="979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56</xdr:row>
      <xdr:rowOff>53720</xdr:rowOff>
    </xdr:from>
    <xdr:ext cx="403059" cy="259045"/>
    <xdr:sp macro="" textlink="">
      <xdr:nvSpPr>
        <xdr:cNvPr id="435" name="テキスト ボックス 434">
          <a:extLst>
            <a:ext uri="{FF2B5EF4-FFF2-40B4-BE49-F238E27FC236}">
              <a16:creationId xmlns:a16="http://schemas.microsoft.com/office/drawing/2014/main" id="{00000000-0008-0000-0F00-0000B3010000}"/>
            </a:ext>
          </a:extLst>
        </xdr:cNvPr>
        <xdr:cNvSpPr txBox="1"/>
      </xdr:nvSpPr>
      <xdr:spPr>
        <a:xfrm>
          <a:off x="12042941" y="965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40822</xdr:rowOff>
    </xdr:from>
    <xdr:to>
      <xdr:col>89</xdr:col>
      <xdr:colOff>177800</xdr:colOff>
      <xdr:row>55</xdr:row>
      <xdr:rowOff>40822</xdr:rowOff>
    </xdr:to>
    <xdr:cxnSp macro="">
      <xdr:nvCxnSpPr>
        <xdr:cNvPr id="436" name="直線コネクタ 435">
          <a:extLst>
            <a:ext uri="{FF2B5EF4-FFF2-40B4-BE49-F238E27FC236}">
              <a16:creationId xmlns:a16="http://schemas.microsoft.com/office/drawing/2014/main" id="{00000000-0008-0000-0F00-0000B4010000}"/>
            </a:ext>
          </a:extLst>
        </xdr:cNvPr>
        <xdr:cNvCxnSpPr/>
      </xdr:nvCxnSpPr>
      <xdr:spPr>
        <a:xfrm>
          <a:off x="12446000" y="947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54</xdr:row>
      <xdr:rowOff>70049</xdr:rowOff>
    </xdr:from>
    <xdr:ext cx="338939" cy="259045"/>
    <xdr:sp macro="" textlink="">
      <xdr:nvSpPr>
        <xdr:cNvPr id="437" name="テキスト ボックス 436">
          <a:extLst>
            <a:ext uri="{FF2B5EF4-FFF2-40B4-BE49-F238E27FC236}">
              <a16:creationId xmlns:a16="http://schemas.microsoft.com/office/drawing/2014/main" id="{00000000-0008-0000-0F00-0000B5010000}"/>
            </a:ext>
          </a:extLst>
        </xdr:cNvPr>
        <xdr:cNvSpPr txBox="1"/>
      </xdr:nvSpPr>
      <xdr:spPr>
        <a:xfrm>
          <a:off x="12107061" y="9328349"/>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438" name="直線コネクタ 437">
          <a:extLst>
            <a:ext uri="{FF2B5EF4-FFF2-40B4-BE49-F238E27FC236}">
              <a16:creationId xmlns:a16="http://schemas.microsoft.com/office/drawing/2014/main" id="{00000000-0008-0000-0F00-0000B6010000}"/>
            </a:ext>
          </a:extLst>
        </xdr:cNvPr>
        <xdr:cNvCxnSpPr/>
      </xdr:nvCxnSpPr>
      <xdr:spPr>
        <a:xfrm>
          <a:off x="12446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53</xdr:row>
      <xdr:rowOff>57150</xdr:rowOff>
    </xdr:from>
    <xdr:to>
      <xdr:col>90</xdr:col>
      <xdr:colOff>25400</xdr:colOff>
      <xdr:row>66</xdr:row>
      <xdr:rowOff>114300</xdr:rowOff>
    </xdr:to>
    <xdr:sp macro="" textlink="">
      <xdr:nvSpPr>
        <xdr:cNvPr id="439" name="【保健センター・保健所】&#10;有形固定資産減価償却率グラフ枠">
          <a:extLst>
            <a:ext uri="{FF2B5EF4-FFF2-40B4-BE49-F238E27FC236}">
              <a16:creationId xmlns:a16="http://schemas.microsoft.com/office/drawing/2014/main" id="{00000000-0008-0000-0F00-0000B7010000}"/>
            </a:ext>
          </a:extLst>
        </xdr:cNvPr>
        <xdr:cNvSpPr/>
      </xdr:nvSpPr>
      <xdr:spPr>
        <a:xfrm>
          <a:off x="12446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56</xdr:row>
      <xdr:rowOff>0</xdr:rowOff>
    </xdr:from>
    <xdr:to>
      <xdr:col>85</xdr:col>
      <xdr:colOff>126364</xdr:colOff>
      <xdr:row>64</xdr:row>
      <xdr:rowOff>130628</xdr:rowOff>
    </xdr:to>
    <xdr:cxnSp macro="">
      <xdr:nvCxnSpPr>
        <xdr:cNvPr id="440" name="直線コネクタ 439">
          <a:extLst>
            <a:ext uri="{FF2B5EF4-FFF2-40B4-BE49-F238E27FC236}">
              <a16:creationId xmlns:a16="http://schemas.microsoft.com/office/drawing/2014/main" id="{00000000-0008-0000-0F00-0000B8010000}"/>
            </a:ext>
          </a:extLst>
        </xdr:cNvPr>
        <xdr:cNvCxnSpPr/>
      </xdr:nvCxnSpPr>
      <xdr:spPr>
        <a:xfrm flipV="1">
          <a:off x="16318864" y="9601200"/>
          <a:ext cx="0" cy="150222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64</xdr:row>
      <xdr:rowOff>134455</xdr:rowOff>
    </xdr:from>
    <xdr:ext cx="469744" cy="259045"/>
    <xdr:sp macro="" textlink="">
      <xdr:nvSpPr>
        <xdr:cNvPr id="441" name="【保健センター・保健所】&#10;有形固定資産減価償却率最小値テキスト">
          <a:extLst>
            <a:ext uri="{FF2B5EF4-FFF2-40B4-BE49-F238E27FC236}">
              <a16:creationId xmlns:a16="http://schemas.microsoft.com/office/drawing/2014/main" id="{00000000-0008-0000-0F00-0000B9010000}"/>
            </a:ext>
          </a:extLst>
        </xdr:cNvPr>
        <xdr:cNvSpPr txBox="1"/>
      </xdr:nvSpPr>
      <xdr:spPr>
        <a:xfrm>
          <a:off x="16357600" y="111072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64</xdr:row>
      <xdr:rowOff>130628</xdr:rowOff>
    </xdr:from>
    <xdr:to>
      <xdr:col>86</xdr:col>
      <xdr:colOff>25400</xdr:colOff>
      <xdr:row>64</xdr:row>
      <xdr:rowOff>130628</xdr:rowOff>
    </xdr:to>
    <xdr:cxnSp macro="">
      <xdr:nvCxnSpPr>
        <xdr:cNvPr id="442" name="直線コネクタ 441">
          <a:extLst>
            <a:ext uri="{FF2B5EF4-FFF2-40B4-BE49-F238E27FC236}">
              <a16:creationId xmlns:a16="http://schemas.microsoft.com/office/drawing/2014/main" id="{00000000-0008-0000-0F00-0000BA010000}"/>
            </a:ext>
          </a:extLst>
        </xdr:cNvPr>
        <xdr:cNvCxnSpPr/>
      </xdr:nvCxnSpPr>
      <xdr:spPr>
        <a:xfrm>
          <a:off x="16230600" y="111034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54</xdr:row>
      <xdr:rowOff>118127</xdr:rowOff>
    </xdr:from>
    <xdr:ext cx="340478" cy="259045"/>
    <xdr:sp macro="" textlink="">
      <xdr:nvSpPr>
        <xdr:cNvPr id="443" name="【保健センター・保健所】&#10;有形固定資産減価償却率最大値テキスト">
          <a:extLst>
            <a:ext uri="{FF2B5EF4-FFF2-40B4-BE49-F238E27FC236}">
              <a16:creationId xmlns:a16="http://schemas.microsoft.com/office/drawing/2014/main" id="{00000000-0008-0000-0F00-0000BB010000}"/>
            </a:ext>
          </a:extLst>
        </xdr:cNvPr>
        <xdr:cNvSpPr txBox="1"/>
      </xdr:nvSpPr>
      <xdr:spPr>
        <a:xfrm>
          <a:off x="16357600" y="9376427"/>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56</xdr:row>
      <xdr:rowOff>0</xdr:rowOff>
    </xdr:from>
    <xdr:to>
      <xdr:col>86</xdr:col>
      <xdr:colOff>25400</xdr:colOff>
      <xdr:row>56</xdr:row>
      <xdr:rowOff>0</xdr:rowOff>
    </xdr:to>
    <xdr:cxnSp macro="">
      <xdr:nvCxnSpPr>
        <xdr:cNvPr id="444" name="直線コネクタ 443">
          <a:extLst>
            <a:ext uri="{FF2B5EF4-FFF2-40B4-BE49-F238E27FC236}">
              <a16:creationId xmlns:a16="http://schemas.microsoft.com/office/drawing/2014/main" id="{00000000-0008-0000-0F00-0000BC010000}"/>
            </a:ext>
          </a:extLst>
        </xdr:cNvPr>
        <xdr:cNvCxnSpPr/>
      </xdr:nvCxnSpPr>
      <xdr:spPr>
        <a:xfrm>
          <a:off x="16230600" y="96012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59</xdr:row>
      <xdr:rowOff>159493</xdr:rowOff>
    </xdr:from>
    <xdr:ext cx="405111" cy="259045"/>
    <xdr:sp macro="" textlink="">
      <xdr:nvSpPr>
        <xdr:cNvPr id="445" name="【保健センター・保健所】&#10;有形固定資産減価償却率平均値テキスト">
          <a:extLst>
            <a:ext uri="{FF2B5EF4-FFF2-40B4-BE49-F238E27FC236}">
              <a16:creationId xmlns:a16="http://schemas.microsoft.com/office/drawing/2014/main" id="{00000000-0008-0000-0F00-0000BD010000}"/>
            </a:ext>
          </a:extLst>
        </xdr:cNvPr>
        <xdr:cNvSpPr txBox="1"/>
      </xdr:nvSpPr>
      <xdr:spPr>
        <a:xfrm>
          <a:off x="16357600" y="1027504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9616</xdr:rowOff>
    </xdr:from>
    <xdr:to>
      <xdr:col>85</xdr:col>
      <xdr:colOff>177800</xdr:colOff>
      <xdr:row>60</xdr:row>
      <xdr:rowOff>111216</xdr:rowOff>
    </xdr:to>
    <xdr:sp macro="" textlink="">
      <xdr:nvSpPr>
        <xdr:cNvPr id="446" name="フローチャート: 判断 445">
          <a:extLst>
            <a:ext uri="{FF2B5EF4-FFF2-40B4-BE49-F238E27FC236}">
              <a16:creationId xmlns:a16="http://schemas.microsoft.com/office/drawing/2014/main" id="{00000000-0008-0000-0F00-0000BE010000}"/>
            </a:ext>
          </a:extLst>
        </xdr:cNvPr>
        <xdr:cNvSpPr/>
      </xdr:nvSpPr>
      <xdr:spPr>
        <a:xfrm>
          <a:off x="16268700" y="102966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59</xdr:row>
      <xdr:rowOff>148409</xdr:rowOff>
    </xdr:from>
    <xdr:to>
      <xdr:col>81</xdr:col>
      <xdr:colOff>101600</xdr:colOff>
      <xdr:row>60</xdr:row>
      <xdr:rowOff>78559</xdr:rowOff>
    </xdr:to>
    <xdr:sp macro="" textlink="">
      <xdr:nvSpPr>
        <xdr:cNvPr id="447" name="フローチャート: 判断 446">
          <a:extLst>
            <a:ext uri="{FF2B5EF4-FFF2-40B4-BE49-F238E27FC236}">
              <a16:creationId xmlns:a16="http://schemas.microsoft.com/office/drawing/2014/main" id="{00000000-0008-0000-0F00-0000BF010000}"/>
            </a:ext>
          </a:extLst>
        </xdr:cNvPr>
        <xdr:cNvSpPr/>
      </xdr:nvSpPr>
      <xdr:spPr>
        <a:xfrm>
          <a:off x="15430500" y="102639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59</xdr:row>
      <xdr:rowOff>122283</xdr:rowOff>
    </xdr:from>
    <xdr:to>
      <xdr:col>76</xdr:col>
      <xdr:colOff>165100</xdr:colOff>
      <xdr:row>60</xdr:row>
      <xdr:rowOff>52433</xdr:rowOff>
    </xdr:to>
    <xdr:sp macro="" textlink="">
      <xdr:nvSpPr>
        <xdr:cNvPr id="448" name="フローチャート: 判断 447">
          <a:extLst>
            <a:ext uri="{FF2B5EF4-FFF2-40B4-BE49-F238E27FC236}">
              <a16:creationId xmlns:a16="http://schemas.microsoft.com/office/drawing/2014/main" id="{00000000-0008-0000-0F00-0000C0010000}"/>
            </a:ext>
          </a:extLst>
        </xdr:cNvPr>
        <xdr:cNvSpPr/>
      </xdr:nvSpPr>
      <xdr:spPr>
        <a:xfrm>
          <a:off x="14541500" y="102378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59</xdr:row>
      <xdr:rowOff>65133</xdr:rowOff>
    </xdr:from>
    <xdr:to>
      <xdr:col>72</xdr:col>
      <xdr:colOff>38100</xdr:colOff>
      <xdr:row>59</xdr:row>
      <xdr:rowOff>166733</xdr:rowOff>
    </xdr:to>
    <xdr:sp macro="" textlink="">
      <xdr:nvSpPr>
        <xdr:cNvPr id="449" name="フローチャート: 判断 448">
          <a:extLst>
            <a:ext uri="{FF2B5EF4-FFF2-40B4-BE49-F238E27FC236}">
              <a16:creationId xmlns:a16="http://schemas.microsoft.com/office/drawing/2014/main" id="{00000000-0008-0000-0F00-0000C1010000}"/>
            </a:ext>
          </a:extLst>
        </xdr:cNvPr>
        <xdr:cNvSpPr/>
      </xdr:nvSpPr>
      <xdr:spPr>
        <a:xfrm>
          <a:off x="13652500" y="101806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59</xdr:row>
      <xdr:rowOff>55335</xdr:rowOff>
    </xdr:from>
    <xdr:to>
      <xdr:col>67</xdr:col>
      <xdr:colOff>101600</xdr:colOff>
      <xdr:row>59</xdr:row>
      <xdr:rowOff>156935</xdr:rowOff>
    </xdr:to>
    <xdr:sp macro="" textlink="">
      <xdr:nvSpPr>
        <xdr:cNvPr id="450" name="フローチャート: 判断 449">
          <a:extLst>
            <a:ext uri="{FF2B5EF4-FFF2-40B4-BE49-F238E27FC236}">
              <a16:creationId xmlns:a16="http://schemas.microsoft.com/office/drawing/2014/main" id="{00000000-0008-0000-0F00-0000C2010000}"/>
            </a:ext>
          </a:extLst>
        </xdr:cNvPr>
        <xdr:cNvSpPr/>
      </xdr:nvSpPr>
      <xdr:spPr>
        <a:xfrm>
          <a:off x="12763500" y="101708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451" name="テキスト ボックス 450">
          <a:extLst>
            <a:ext uri="{FF2B5EF4-FFF2-40B4-BE49-F238E27FC236}">
              <a16:creationId xmlns:a16="http://schemas.microsoft.com/office/drawing/2014/main" id="{00000000-0008-0000-0F00-0000C3010000}"/>
            </a:ext>
          </a:extLst>
        </xdr:cNvPr>
        <xdr:cNvSpPr txBox="1"/>
      </xdr:nvSpPr>
      <xdr:spPr>
        <a:xfrm>
          <a:off x="16129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452" name="テキスト ボックス 451">
          <a:extLst>
            <a:ext uri="{FF2B5EF4-FFF2-40B4-BE49-F238E27FC236}">
              <a16:creationId xmlns:a16="http://schemas.microsoft.com/office/drawing/2014/main" id="{00000000-0008-0000-0F00-0000C4010000}"/>
            </a:ext>
          </a:extLst>
        </xdr:cNvPr>
        <xdr:cNvSpPr txBox="1"/>
      </xdr:nvSpPr>
      <xdr:spPr>
        <a:xfrm>
          <a:off x="15290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453" name="テキスト ボックス 452">
          <a:extLst>
            <a:ext uri="{FF2B5EF4-FFF2-40B4-BE49-F238E27FC236}">
              <a16:creationId xmlns:a16="http://schemas.microsoft.com/office/drawing/2014/main" id="{00000000-0008-0000-0F00-0000C5010000}"/>
            </a:ext>
          </a:extLst>
        </xdr:cNvPr>
        <xdr:cNvSpPr txBox="1"/>
      </xdr:nvSpPr>
      <xdr:spPr>
        <a:xfrm>
          <a:off x="14401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454" name="テキスト ボックス 453">
          <a:extLst>
            <a:ext uri="{FF2B5EF4-FFF2-40B4-BE49-F238E27FC236}">
              <a16:creationId xmlns:a16="http://schemas.microsoft.com/office/drawing/2014/main" id="{00000000-0008-0000-0F00-0000C6010000}"/>
            </a:ext>
          </a:extLst>
        </xdr:cNvPr>
        <xdr:cNvSpPr txBox="1"/>
      </xdr:nvSpPr>
      <xdr:spPr>
        <a:xfrm>
          <a:off x="13512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455" name="テキスト ボックス 454">
          <a:extLst>
            <a:ext uri="{FF2B5EF4-FFF2-40B4-BE49-F238E27FC236}">
              <a16:creationId xmlns:a16="http://schemas.microsoft.com/office/drawing/2014/main" id="{00000000-0008-0000-0F00-0000C7010000}"/>
            </a:ext>
          </a:extLst>
        </xdr:cNvPr>
        <xdr:cNvSpPr txBox="1"/>
      </xdr:nvSpPr>
      <xdr:spPr>
        <a:xfrm>
          <a:off x="12623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64</xdr:row>
      <xdr:rowOff>79828</xdr:rowOff>
    </xdr:from>
    <xdr:to>
      <xdr:col>67</xdr:col>
      <xdr:colOff>101600</xdr:colOff>
      <xdr:row>65</xdr:row>
      <xdr:rowOff>9978</xdr:rowOff>
    </xdr:to>
    <xdr:sp macro="" textlink="">
      <xdr:nvSpPr>
        <xdr:cNvPr id="456" name="楕円 455">
          <a:extLst>
            <a:ext uri="{FF2B5EF4-FFF2-40B4-BE49-F238E27FC236}">
              <a16:creationId xmlns:a16="http://schemas.microsoft.com/office/drawing/2014/main" id="{00000000-0008-0000-0F00-0000C8010000}"/>
            </a:ext>
          </a:extLst>
        </xdr:cNvPr>
        <xdr:cNvSpPr/>
      </xdr:nvSpPr>
      <xdr:spPr>
        <a:xfrm>
          <a:off x="12763500" y="110526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26044</xdr:colOff>
      <xdr:row>58</xdr:row>
      <xdr:rowOff>95086</xdr:rowOff>
    </xdr:from>
    <xdr:ext cx="405111" cy="259045"/>
    <xdr:sp macro="" textlink="">
      <xdr:nvSpPr>
        <xdr:cNvPr id="457" name="n_1aveValue【保健センター・保健所】&#10;有形固定資産減価償却率">
          <a:extLst>
            <a:ext uri="{FF2B5EF4-FFF2-40B4-BE49-F238E27FC236}">
              <a16:creationId xmlns:a16="http://schemas.microsoft.com/office/drawing/2014/main" id="{00000000-0008-0000-0F00-0000C9010000}"/>
            </a:ext>
          </a:extLst>
        </xdr:cNvPr>
        <xdr:cNvSpPr txBox="1"/>
      </xdr:nvSpPr>
      <xdr:spPr>
        <a:xfrm>
          <a:off x="15266044" y="1003918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58</xdr:row>
      <xdr:rowOff>68960</xdr:rowOff>
    </xdr:from>
    <xdr:ext cx="405111" cy="259045"/>
    <xdr:sp macro="" textlink="">
      <xdr:nvSpPr>
        <xdr:cNvPr id="458" name="n_2aveValue【保健センター・保健所】&#10;有形固定資産減価償却率">
          <a:extLst>
            <a:ext uri="{FF2B5EF4-FFF2-40B4-BE49-F238E27FC236}">
              <a16:creationId xmlns:a16="http://schemas.microsoft.com/office/drawing/2014/main" id="{00000000-0008-0000-0F00-0000CA010000}"/>
            </a:ext>
          </a:extLst>
        </xdr:cNvPr>
        <xdr:cNvSpPr txBox="1"/>
      </xdr:nvSpPr>
      <xdr:spPr>
        <a:xfrm>
          <a:off x="14389744" y="1001306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58</xdr:row>
      <xdr:rowOff>11810</xdr:rowOff>
    </xdr:from>
    <xdr:ext cx="405111" cy="259045"/>
    <xdr:sp macro="" textlink="">
      <xdr:nvSpPr>
        <xdr:cNvPr id="459" name="n_3aveValue【保健センター・保健所】&#10;有形固定資産減価償却率">
          <a:extLst>
            <a:ext uri="{FF2B5EF4-FFF2-40B4-BE49-F238E27FC236}">
              <a16:creationId xmlns:a16="http://schemas.microsoft.com/office/drawing/2014/main" id="{00000000-0008-0000-0F00-0000CB010000}"/>
            </a:ext>
          </a:extLst>
        </xdr:cNvPr>
        <xdr:cNvSpPr txBox="1"/>
      </xdr:nvSpPr>
      <xdr:spPr>
        <a:xfrm>
          <a:off x="13500744" y="99559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58</xdr:row>
      <xdr:rowOff>2012</xdr:rowOff>
    </xdr:from>
    <xdr:ext cx="405111" cy="259045"/>
    <xdr:sp macro="" textlink="">
      <xdr:nvSpPr>
        <xdr:cNvPr id="460" name="n_4aveValue【保健センター・保健所】&#10;有形固定資産減価償却率">
          <a:extLst>
            <a:ext uri="{FF2B5EF4-FFF2-40B4-BE49-F238E27FC236}">
              <a16:creationId xmlns:a16="http://schemas.microsoft.com/office/drawing/2014/main" id="{00000000-0008-0000-0F00-0000CC010000}"/>
            </a:ext>
          </a:extLst>
        </xdr:cNvPr>
        <xdr:cNvSpPr txBox="1"/>
      </xdr:nvSpPr>
      <xdr:spPr>
        <a:xfrm>
          <a:off x="12611744" y="99461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6427</xdr:colOff>
      <xdr:row>65</xdr:row>
      <xdr:rowOff>1105</xdr:rowOff>
    </xdr:from>
    <xdr:ext cx="469744" cy="259045"/>
    <xdr:sp macro="" textlink="">
      <xdr:nvSpPr>
        <xdr:cNvPr id="461" name="n_4mainValue【保健センター・保健所】&#10;有形固定資産減価償却率">
          <a:extLst>
            <a:ext uri="{FF2B5EF4-FFF2-40B4-BE49-F238E27FC236}">
              <a16:creationId xmlns:a16="http://schemas.microsoft.com/office/drawing/2014/main" id="{00000000-0008-0000-0F00-0000CD010000}"/>
            </a:ext>
          </a:extLst>
        </xdr:cNvPr>
        <xdr:cNvSpPr txBox="1"/>
      </xdr:nvSpPr>
      <xdr:spPr>
        <a:xfrm>
          <a:off x="12579427" y="111453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462" name="正方形/長方形 461">
          <a:extLst>
            <a:ext uri="{FF2B5EF4-FFF2-40B4-BE49-F238E27FC236}">
              <a16:creationId xmlns:a16="http://schemas.microsoft.com/office/drawing/2014/main" id="{00000000-0008-0000-0F00-0000CE010000}"/>
            </a:ext>
          </a:extLst>
        </xdr:cNvPr>
        <xdr:cNvSpPr/>
      </xdr:nvSpPr>
      <xdr:spPr>
        <a:xfrm>
          <a:off x="18288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保健センター・保健所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50</xdr:row>
      <xdr:rowOff>88900</xdr:rowOff>
    </xdr:from>
    <xdr:to>
      <xdr:col>104</xdr:col>
      <xdr:colOff>127000</xdr:colOff>
      <xdr:row>52</xdr:row>
      <xdr:rowOff>0</xdr:rowOff>
    </xdr:to>
    <xdr:sp macro="" textlink="">
      <xdr:nvSpPr>
        <xdr:cNvPr id="463" name="正方形/長方形 462">
          <a:extLst>
            <a:ext uri="{FF2B5EF4-FFF2-40B4-BE49-F238E27FC236}">
              <a16:creationId xmlns:a16="http://schemas.microsoft.com/office/drawing/2014/main" id="{00000000-0008-0000-0F00-0000CF010000}"/>
            </a:ext>
          </a:extLst>
        </xdr:cNvPr>
        <xdr:cNvSpPr/>
      </xdr:nvSpPr>
      <xdr:spPr>
        <a:xfrm>
          <a:off x="18415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51</xdr:row>
      <xdr:rowOff>120650</xdr:rowOff>
    </xdr:from>
    <xdr:to>
      <xdr:col>104</xdr:col>
      <xdr:colOff>127000</xdr:colOff>
      <xdr:row>53</xdr:row>
      <xdr:rowOff>31750</xdr:rowOff>
    </xdr:to>
    <xdr:sp macro="" textlink="">
      <xdr:nvSpPr>
        <xdr:cNvPr id="464" name="正方形/長方形 463">
          <a:extLst>
            <a:ext uri="{FF2B5EF4-FFF2-40B4-BE49-F238E27FC236}">
              <a16:creationId xmlns:a16="http://schemas.microsoft.com/office/drawing/2014/main" id="{00000000-0008-0000-0F00-0000D0010000}"/>
            </a:ext>
          </a:extLst>
        </xdr:cNvPr>
        <xdr:cNvSpPr/>
      </xdr:nvSpPr>
      <xdr:spPr>
        <a:xfrm>
          <a:off x="18415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50</xdr:row>
      <xdr:rowOff>88900</xdr:rowOff>
    </xdr:from>
    <xdr:to>
      <xdr:col>110</xdr:col>
      <xdr:colOff>0</xdr:colOff>
      <xdr:row>52</xdr:row>
      <xdr:rowOff>0</xdr:rowOff>
    </xdr:to>
    <xdr:sp macro="" textlink="">
      <xdr:nvSpPr>
        <xdr:cNvPr id="465" name="正方形/長方形 464">
          <a:extLst>
            <a:ext uri="{FF2B5EF4-FFF2-40B4-BE49-F238E27FC236}">
              <a16:creationId xmlns:a16="http://schemas.microsoft.com/office/drawing/2014/main" id="{00000000-0008-0000-0F00-0000D1010000}"/>
            </a:ext>
          </a:extLst>
        </xdr:cNvPr>
        <xdr:cNvSpPr/>
      </xdr:nvSpPr>
      <xdr:spPr>
        <a:xfrm>
          <a:off x="19431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51</xdr:row>
      <xdr:rowOff>120650</xdr:rowOff>
    </xdr:from>
    <xdr:to>
      <xdr:col>110</xdr:col>
      <xdr:colOff>0</xdr:colOff>
      <xdr:row>53</xdr:row>
      <xdr:rowOff>31750</xdr:rowOff>
    </xdr:to>
    <xdr:sp macro="" textlink="">
      <xdr:nvSpPr>
        <xdr:cNvPr id="466" name="正方形/長方形 465">
          <a:extLst>
            <a:ext uri="{FF2B5EF4-FFF2-40B4-BE49-F238E27FC236}">
              <a16:creationId xmlns:a16="http://schemas.microsoft.com/office/drawing/2014/main" id="{00000000-0008-0000-0F00-0000D2010000}"/>
            </a:ext>
          </a:extLst>
        </xdr:cNvPr>
        <xdr:cNvSpPr/>
      </xdr:nvSpPr>
      <xdr:spPr>
        <a:xfrm>
          <a:off x="19431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50</xdr:row>
      <xdr:rowOff>88900</xdr:rowOff>
    </xdr:from>
    <xdr:to>
      <xdr:col>116</xdr:col>
      <xdr:colOff>0</xdr:colOff>
      <xdr:row>52</xdr:row>
      <xdr:rowOff>0</xdr:rowOff>
    </xdr:to>
    <xdr:sp macro="" textlink="">
      <xdr:nvSpPr>
        <xdr:cNvPr id="467" name="正方形/長方形 466">
          <a:extLst>
            <a:ext uri="{FF2B5EF4-FFF2-40B4-BE49-F238E27FC236}">
              <a16:creationId xmlns:a16="http://schemas.microsoft.com/office/drawing/2014/main" id="{00000000-0008-0000-0F00-0000D3010000}"/>
            </a:ext>
          </a:extLst>
        </xdr:cNvPr>
        <xdr:cNvSpPr/>
      </xdr:nvSpPr>
      <xdr:spPr>
        <a:xfrm>
          <a:off x="20574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108</xdr:col>
      <xdr:colOff>0</xdr:colOff>
      <xdr:row>51</xdr:row>
      <xdr:rowOff>120650</xdr:rowOff>
    </xdr:from>
    <xdr:to>
      <xdr:col>116</xdr:col>
      <xdr:colOff>0</xdr:colOff>
      <xdr:row>53</xdr:row>
      <xdr:rowOff>31750</xdr:rowOff>
    </xdr:to>
    <xdr:sp macro="" textlink="">
      <xdr:nvSpPr>
        <xdr:cNvPr id="468" name="正方形/長方形 467">
          <a:extLst>
            <a:ext uri="{FF2B5EF4-FFF2-40B4-BE49-F238E27FC236}">
              <a16:creationId xmlns:a16="http://schemas.microsoft.com/office/drawing/2014/main" id="{00000000-0008-0000-0F00-0000D4010000}"/>
            </a:ext>
          </a:extLst>
        </xdr:cNvPr>
        <xdr:cNvSpPr/>
      </xdr:nvSpPr>
      <xdr:spPr>
        <a:xfrm>
          <a:off x="20574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469" name="正方形/長方形 468">
          <a:extLst>
            <a:ext uri="{FF2B5EF4-FFF2-40B4-BE49-F238E27FC236}">
              <a16:creationId xmlns:a16="http://schemas.microsoft.com/office/drawing/2014/main" id="{00000000-0008-0000-0F00-0000D5010000}"/>
            </a:ext>
          </a:extLst>
        </xdr:cNvPr>
        <xdr:cNvSpPr/>
      </xdr:nvSpPr>
      <xdr:spPr>
        <a:xfrm>
          <a:off x="18288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470" name="テキスト ボックス 469">
          <a:extLst>
            <a:ext uri="{FF2B5EF4-FFF2-40B4-BE49-F238E27FC236}">
              <a16:creationId xmlns:a16="http://schemas.microsoft.com/office/drawing/2014/main" id="{00000000-0008-0000-0F00-0000D6010000}"/>
            </a:ext>
          </a:extLst>
        </xdr:cNvPr>
        <xdr:cNvSpPr txBox="1"/>
      </xdr:nvSpPr>
      <xdr:spPr>
        <a:xfrm>
          <a:off x="18249900" y="895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471" name="直線コネクタ 470">
          <a:extLst>
            <a:ext uri="{FF2B5EF4-FFF2-40B4-BE49-F238E27FC236}">
              <a16:creationId xmlns:a16="http://schemas.microsoft.com/office/drawing/2014/main" id="{00000000-0008-0000-0F00-0000D7010000}"/>
            </a:ext>
          </a:extLst>
        </xdr:cNvPr>
        <xdr:cNvCxnSpPr/>
      </xdr:nvCxnSpPr>
      <xdr:spPr>
        <a:xfrm>
          <a:off x="18288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63</xdr:row>
      <xdr:rowOff>57150</xdr:rowOff>
    </xdr:from>
    <xdr:to>
      <xdr:col>120</xdr:col>
      <xdr:colOff>114300</xdr:colOff>
      <xdr:row>63</xdr:row>
      <xdr:rowOff>57150</xdr:rowOff>
    </xdr:to>
    <xdr:cxnSp macro="">
      <xdr:nvCxnSpPr>
        <xdr:cNvPr id="472" name="直線コネクタ 471">
          <a:extLst>
            <a:ext uri="{FF2B5EF4-FFF2-40B4-BE49-F238E27FC236}">
              <a16:creationId xmlns:a16="http://schemas.microsoft.com/office/drawing/2014/main" id="{00000000-0008-0000-0F00-0000D8010000}"/>
            </a:ext>
          </a:extLst>
        </xdr:cNvPr>
        <xdr:cNvCxnSpPr/>
      </xdr:nvCxnSpPr>
      <xdr:spPr>
        <a:xfrm>
          <a:off x="18288000" y="10858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86377</xdr:rowOff>
    </xdr:from>
    <xdr:ext cx="467179" cy="259045"/>
    <xdr:sp macro="" textlink="">
      <xdr:nvSpPr>
        <xdr:cNvPr id="473" name="テキスト ボックス 472">
          <a:extLst>
            <a:ext uri="{FF2B5EF4-FFF2-40B4-BE49-F238E27FC236}">
              <a16:creationId xmlns:a16="http://schemas.microsoft.com/office/drawing/2014/main" id="{00000000-0008-0000-0F00-0000D9010000}"/>
            </a:ext>
          </a:extLst>
        </xdr:cNvPr>
        <xdr:cNvSpPr txBox="1"/>
      </xdr:nvSpPr>
      <xdr:spPr>
        <a:xfrm>
          <a:off x="17820821" y="10716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0</xdr:rowOff>
    </xdr:from>
    <xdr:to>
      <xdr:col>120</xdr:col>
      <xdr:colOff>114300</xdr:colOff>
      <xdr:row>60</xdr:row>
      <xdr:rowOff>0</xdr:rowOff>
    </xdr:to>
    <xdr:cxnSp macro="">
      <xdr:nvCxnSpPr>
        <xdr:cNvPr id="474" name="直線コネクタ 473">
          <a:extLst>
            <a:ext uri="{FF2B5EF4-FFF2-40B4-BE49-F238E27FC236}">
              <a16:creationId xmlns:a16="http://schemas.microsoft.com/office/drawing/2014/main" id="{00000000-0008-0000-0F00-0000DA010000}"/>
            </a:ext>
          </a:extLst>
        </xdr:cNvPr>
        <xdr:cNvCxnSpPr/>
      </xdr:nvCxnSpPr>
      <xdr:spPr>
        <a:xfrm>
          <a:off x="18288000" y="1028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59</xdr:row>
      <xdr:rowOff>29227</xdr:rowOff>
    </xdr:from>
    <xdr:ext cx="467179" cy="259045"/>
    <xdr:sp macro="" textlink="">
      <xdr:nvSpPr>
        <xdr:cNvPr id="475" name="テキスト ボックス 474">
          <a:extLst>
            <a:ext uri="{FF2B5EF4-FFF2-40B4-BE49-F238E27FC236}">
              <a16:creationId xmlns:a16="http://schemas.microsoft.com/office/drawing/2014/main" id="{00000000-0008-0000-0F00-0000DB010000}"/>
            </a:ext>
          </a:extLst>
        </xdr:cNvPr>
        <xdr:cNvSpPr txBox="1"/>
      </xdr:nvSpPr>
      <xdr:spPr>
        <a:xfrm>
          <a:off x="17820821" y="1014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56</xdr:row>
      <xdr:rowOff>114300</xdr:rowOff>
    </xdr:from>
    <xdr:to>
      <xdr:col>120</xdr:col>
      <xdr:colOff>114300</xdr:colOff>
      <xdr:row>56</xdr:row>
      <xdr:rowOff>114300</xdr:rowOff>
    </xdr:to>
    <xdr:cxnSp macro="">
      <xdr:nvCxnSpPr>
        <xdr:cNvPr id="476" name="直線コネクタ 475">
          <a:extLst>
            <a:ext uri="{FF2B5EF4-FFF2-40B4-BE49-F238E27FC236}">
              <a16:creationId xmlns:a16="http://schemas.microsoft.com/office/drawing/2014/main" id="{00000000-0008-0000-0F00-0000DC010000}"/>
            </a:ext>
          </a:extLst>
        </xdr:cNvPr>
        <xdr:cNvCxnSpPr/>
      </xdr:nvCxnSpPr>
      <xdr:spPr>
        <a:xfrm>
          <a:off x="18288000" y="9715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55</xdr:row>
      <xdr:rowOff>143527</xdr:rowOff>
    </xdr:from>
    <xdr:ext cx="467179" cy="259045"/>
    <xdr:sp macro="" textlink="">
      <xdr:nvSpPr>
        <xdr:cNvPr id="477" name="テキスト ボックス 476">
          <a:extLst>
            <a:ext uri="{FF2B5EF4-FFF2-40B4-BE49-F238E27FC236}">
              <a16:creationId xmlns:a16="http://schemas.microsoft.com/office/drawing/2014/main" id="{00000000-0008-0000-0F00-0000DD010000}"/>
            </a:ext>
          </a:extLst>
        </xdr:cNvPr>
        <xdr:cNvSpPr txBox="1"/>
      </xdr:nvSpPr>
      <xdr:spPr>
        <a:xfrm>
          <a:off x="17820821" y="9573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478" name="直線コネクタ 477">
          <a:extLst>
            <a:ext uri="{FF2B5EF4-FFF2-40B4-BE49-F238E27FC236}">
              <a16:creationId xmlns:a16="http://schemas.microsoft.com/office/drawing/2014/main" id="{00000000-0008-0000-0F00-0000DE010000}"/>
            </a:ext>
          </a:extLst>
        </xdr:cNvPr>
        <xdr:cNvCxnSpPr/>
      </xdr:nvCxnSpPr>
      <xdr:spPr>
        <a:xfrm>
          <a:off x="18288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479" name="テキスト ボックス 478">
          <a:extLst>
            <a:ext uri="{FF2B5EF4-FFF2-40B4-BE49-F238E27FC236}">
              <a16:creationId xmlns:a16="http://schemas.microsoft.com/office/drawing/2014/main" id="{00000000-0008-0000-0F00-0000DF010000}"/>
            </a:ext>
          </a:extLst>
        </xdr:cNvPr>
        <xdr:cNvSpPr txBox="1"/>
      </xdr:nvSpPr>
      <xdr:spPr>
        <a:xfrm>
          <a:off x="17820821" y="900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480" name="【保健センター・保健所】&#10;一人当たり面積グラフ枠">
          <a:extLst>
            <a:ext uri="{FF2B5EF4-FFF2-40B4-BE49-F238E27FC236}">
              <a16:creationId xmlns:a16="http://schemas.microsoft.com/office/drawing/2014/main" id="{00000000-0008-0000-0F00-0000E0010000}"/>
            </a:ext>
          </a:extLst>
        </xdr:cNvPr>
        <xdr:cNvSpPr/>
      </xdr:nvSpPr>
      <xdr:spPr>
        <a:xfrm>
          <a:off x="18288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56</xdr:row>
      <xdr:rowOff>42291</xdr:rowOff>
    </xdr:from>
    <xdr:to>
      <xdr:col>116</xdr:col>
      <xdr:colOff>62864</xdr:colOff>
      <xdr:row>63</xdr:row>
      <xdr:rowOff>47434</xdr:rowOff>
    </xdr:to>
    <xdr:cxnSp macro="">
      <xdr:nvCxnSpPr>
        <xdr:cNvPr id="481" name="直線コネクタ 480">
          <a:extLst>
            <a:ext uri="{FF2B5EF4-FFF2-40B4-BE49-F238E27FC236}">
              <a16:creationId xmlns:a16="http://schemas.microsoft.com/office/drawing/2014/main" id="{00000000-0008-0000-0F00-0000E1010000}"/>
            </a:ext>
          </a:extLst>
        </xdr:cNvPr>
        <xdr:cNvCxnSpPr/>
      </xdr:nvCxnSpPr>
      <xdr:spPr>
        <a:xfrm flipV="1">
          <a:off x="22160864" y="9643491"/>
          <a:ext cx="0" cy="120529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63</xdr:row>
      <xdr:rowOff>51261</xdr:rowOff>
    </xdr:from>
    <xdr:ext cx="469744" cy="259045"/>
    <xdr:sp macro="" textlink="">
      <xdr:nvSpPr>
        <xdr:cNvPr id="482" name="【保健センター・保健所】&#10;一人当たり面積最小値テキスト">
          <a:extLst>
            <a:ext uri="{FF2B5EF4-FFF2-40B4-BE49-F238E27FC236}">
              <a16:creationId xmlns:a16="http://schemas.microsoft.com/office/drawing/2014/main" id="{00000000-0008-0000-0F00-0000E2010000}"/>
            </a:ext>
          </a:extLst>
        </xdr:cNvPr>
        <xdr:cNvSpPr txBox="1"/>
      </xdr:nvSpPr>
      <xdr:spPr>
        <a:xfrm>
          <a:off x="22199600" y="108526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47434</xdr:rowOff>
    </xdr:from>
    <xdr:to>
      <xdr:col>116</xdr:col>
      <xdr:colOff>152400</xdr:colOff>
      <xdr:row>63</xdr:row>
      <xdr:rowOff>47434</xdr:rowOff>
    </xdr:to>
    <xdr:cxnSp macro="">
      <xdr:nvCxnSpPr>
        <xdr:cNvPr id="483" name="直線コネクタ 482">
          <a:extLst>
            <a:ext uri="{FF2B5EF4-FFF2-40B4-BE49-F238E27FC236}">
              <a16:creationId xmlns:a16="http://schemas.microsoft.com/office/drawing/2014/main" id="{00000000-0008-0000-0F00-0000E3010000}"/>
            </a:ext>
          </a:extLst>
        </xdr:cNvPr>
        <xdr:cNvCxnSpPr/>
      </xdr:nvCxnSpPr>
      <xdr:spPr>
        <a:xfrm>
          <a:off x="22072600" y="1084878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54</xdr:row>
      <xdr:rowOff>160418</xdr:rowOff>
    </xdr:from>
    <xdr:ext cx="469744" cy="259045"/>
    <xdr:sp macro="" textlink="">
      <xdr:nvSpPr>
        <xdr:cNvPr id="484" name="【保健センター・保健所】&#10;一人当たり面積最大値テキスト">
          <a:extLst>
            <a:ext uri="{FF2B5EF4-FFF2-40B4-BE49-F238E27FC236}">
              <a16:creationId xmlns:a16="http://schemas.microsoft.com/office/drawing/2014/main" id="{00000000-0008-0000-0F00-0000E4010000}"/>
            </a:ext>
          </a:extLst>
        </xdr:cNvPr>
        <xdr:cNvSpPr txBox="1"/>
      </xdr:nvSpPr>
      <xdr:spPr>
        <a:xfrm>
          <a:off x="22199600" y="941871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56</xdr:row>
      <xdr:rowOff>42291</xdr:rowOff>
    </xdr:from>
    <xdr:to>
      <xdr:col>116</xdr:col>
      <xdr:colOff>152400</xdr:colOff>
      <xdr:row>56</xdr:row>
      <xdr:rowOff>42291</xdr:rowOff>
    </xdr:to>
    <xdr:cxnSp macro="">
      <xdr:nvCxnSpPr>
        <xdr:cNvPr id="485" name="直線コネクタ 484">
          <a:extLst>
            <a:ext uri="{FF2B5EF4-FFF2-40B4-BE49-F238E27FC236}">
              <a16:creationId xmlns:a16="http://schemas.microsoft.com/office/drawing/2014/main" id="{00000000-0008-0000-0F00-0000E5010000}"/>
            </a:ext>
          </a:extLst>
        </xdr:cNvPr>
        <xdr:cNvCxnSpPr/>
      </xdr:nvCxnSpPr>
      <xdr:spPr>
        <a:xfrm>
          <a:off x="22072600" y="964349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61</xdr:row>
      <xdr:rowOff>87075</xdr:rowOff>
    </xdr:from>
    <xdr:ext cx="469744" cy="259045"/>
    <xdr:sp macro="" textlink="">
      <xdr:nvSpPr>
        <xdr:cNvPr id="486" name="【保健センター・保健所】&#10;一人当たり面積平均値テキスト">
          <a:extLst>
            <a:ext uri="{FF2B5EF4-FFF2-40B4-BE49-F238E27FC236}">
              <a16:creationId xmlns:a16="http://schemas.microsoft.com/office/drawing/2014/main" id="{00000000-0008-0000-0F00-0000E6010000}"/>
            </a:ext>
          </a:extLst>
        </xdr:cNvPr>
        <xdr:cNvSpPr txBox="1"/>
      </xdr:nvSpPr>
      <xdr:spPr>
        <a:xfrm>
          <a:off x="22199600" y="1054552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0.421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108648</xdr:rowOff>
    </xdr:from>
    <xdr:to>
      <xdr:col>116</xdr:col>
      <xdr:colOff>114300</xdr:colOff>
      <xdr:row>62</xdr:row>
      <xdr:rowOff>38798</xdr:rowOff>
    </xdr:to>
    <xdr:sp macro="" textlink="">
      <xdr:nvSpPr>
        <xdr:cNvPr id="487" name="フローチャート: 判断 486">
          <a:extLst>
            <a:ext uri="{FF2B5EF4-FFF2-40B4-BE49-F238E27FC236}">
              <a16:creationId xmlns:a16="http://schemas.microsoft.com/office/drawing/2014/main" id="{00000000-0008-0000-0F00-0000E7010000}"/>
            </a:ext>
          </a:extLst>
        </xdr:cNvPr>
        <xdr:cNvSpPr/>
      </xdr:nvSpPr>
      <xdr:spPr>
        <a:xfrm>
          <a:off x="22110700" y="105670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61</xdr:row>
      <xdr:rowOff>130366</xdr:rowOff>
    </xdr:from>
    <xdr:to>
      <xdr:col>112</xdr:col>
      <xdr:colOff>38100</xdr:colOff>
      <xdr:row>62</xdr:row>
      <xdr:rowOff>60516</xdr:rowOff>
    </xdr:to>
    <xdr:sp macro="" textlink="">
      <xdr:nvSpPr>
        <xdr:cNvPr id="488" name="フローチャート: 判断 487">
          <a:extLst>
            <a:ext uri="{FF2B5EF4-FFF2-40B4-BE49-F238E27FC236}">
              <a16:creationId xmlns:a16="http://schemas.microsoft.com/office/drawing/2014/main" id="{00000000-0008-0000-0F00-0000E8010000}"/>
            </a:ext>
          </a:extLst>
        </xdr:cNvPr>
        <xdr:cNvSpPr/>
      </xdr:nvSpPr>
      <xdr:spPr>
        <a:xfrm>
          <a:off x="21272500" y="105888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61</xdr:row>
      <xdr:rowOff>111506</xdr:rowOff>
    </xdr:from>
    <xdr:to>
      <xdr:col>107</xdr:col>
      <xdr:colOff>101600</xdr:colOff>
      <xdr:row>62</xdr:row>
      <xdr:rowOff>41656</xdr:rowOff>
    </xdr:to>
    <xdr:sp macro="" textlink="">
      <xdr:nvSpPr>
        <xdr:cNvPr id="489" name="フローチャート: 判断 488">
          <a:extLst>
            <a:ext uri="{FF2B5EF4-FFF2-40B4-BE49-F238E27FC236}">
              <a16:creationId xmlns:a16="http://schemas.microsoft.com/office/drawing/2014/main" id="{00000000-0008-0000-0F00-0000E9010000}"/>
            </a:ext>
          </a:extLst>
        </xdr:cNvPr>
        <xdr:cNvSpPr/>
      </xdr:nvSpPr>
      <xdr:spPr>
        <a:xfrm>
          <a:off x="20383500" y="105699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61</xdr:row>
      <xdr:rowOff>116078</xdr:rowOff>
    </xdr:from>
    <xdr:to>
      <xdr:col>102</xdr:col>
      <xdr:colOff>165100</xdr:colOff>
      <xdr:row>62</xdr:row>
      <xdr:rowOff>46228</xdr:rowOff>
    </xdr:to>
    <xdr:sp macro="" textlink="">
      <xdr:nvSpPr>
        <xdr:cNvPr id="490" name="フローチャート: 判断 489">
          <a:extLst>
            <a:ext uri="{FF2B5EF4-FFF2-40B4-BE49-F238E27FC236}">
              <a16:creationId xmlns:a16="http://schemas.microsoft.com/office/drawing/2014/main" id="{00000000-0008-0000-0F00-0000EA010000}"/>
            </a:ext>
          </a:extLst>
        </xdr:cNvPr>
        <xdr:cNvSpPr/>
      </xdr:nvSpPr>
      <xdr:spPr>
        <a:xfrm>
          <a:off x="19494500" y="105745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61</xdr:row>
      <xdr:rowOff>130366</xdr:rowOff>
    </xdr:from>
    <xdr:to>
      <xdr:col>98</xdr:col>
      <xdr:colOff>38100</xdr:colOff>
      <xdr:row>62</xdr:row>
      <xdr:rowOff>60516</xdr:rowOff>
    </xdr:to>
    <xdr:sp macro="" textlink="">
      <xdr:nvSpPr>
        <xdr:cNvPr id="491" name="フローチャート: 判断 490">
          <a:extLst>
            <a:ext uri="{FF2B5EF4-FFF2-40B4-BE49-F238E27FC236}">
              <a16:creationId xmlns:a16="http://schemas.microsoft.com/office/drawing/2014/main" id="{00000000-0008-0000-0F00-0000EB010000}"/>
            </a:ext>
          </a:extLst>
        </xdr:cNvPr>
        <xdr:cNvSpPr/>
      </xdr:nvSpPr>
      <xdr:spPr>
        <a:xfrm>
          <a:off x="18605500" y="105888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492" name="テキスト ボックス 491">
          <a:extLst>
            <a:ext uri="{FF2B5EF4-FFF2-40B4-BE49-F238E27FC236}">
              <a16:creationId xmlns:a16="http://schemas.microsoft.com/office/drawing/2014/main" id="{00000000-0008-0000-0F00-0000EC010000}"/>
            </a:ext>
          </a:extLst>
        </xdr:cNvPr>
        <xdr:cNvSpPr txBox="1"/>
      </xdr:nvSpPr>
      <xdr:spPr>
        <a:xfrm>
          <a:off x="21971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493" name="テキスト ボックス 492">
          <a:extLst>
            <a:ext uri="{FF2B5EF4-FFF2-40B4-BE49-F238E27FC236}">
              <a16:creationId xmlns:a16="http://schemas.microsoft.com/office/drawing/2014/main" id="{00000000-0008-0000-0F00-0000ED010000}"/>
            </a:ext>
          </a:extLst>
        </xdr:cNvPr>
        <xdr:cNvSpPr txBox="1"/>
      </xdr:nvSpPr>
      <xdr:spPr>
        <a:xfrm>
          <a:off x="21132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494" name="テキスト ボックス 493">
          <a:extLst>
            <a:ext uri="{FF2B5EF4-FFF2-40B4-BE49-F238E27FC236}">
              <a16:creationId xmlns:a16="http://schemas.microsoft.com/office/drawing/2014/main" id="{00000000-0008-0000-0F00-0000EE010000}"/>
            </a:ext>
          </a:extLst>
        </xdr:cNvPr>
        <xdr:cNvSpPr txBox="1"/>
      </xdr:nvSpPr>
      <xdr:spPr>
        <a:xfrm>
          <a:off x="20243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495" name="テキスト ボックス 494">
          <a:extLst>
            <a:ext uri="{FF2B5EF4-FFF2-40B4-BE49-F238E27FC236}">
              <a16:creationId xmlns:a16="http://schemas.microsoft.com/office/drawing/2014/main" id="{00000000-0008-0000-0F00-0000EF010000}"/>
            </a:ext>
          </a:extLst>
        </xdr:cNvPr>
        <xdr:cNvSpPr txBox="1"/>
      </xdr:nvSpPr>
      <xdr:spPr>
        <a:xfrm>
          <a:off x="19354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496" name="テキスト ボックス 495">
          <a:extLst>
            <a:ext uri="{FF2B5EF4-FFF2-40B4-BE49-F238E27FC236}">
              <a16:creationId xmlns:a16="http://schemas.microsoft.com/office/drawing/2014/main" id="{00000000-0008-0000-0F00-0000F0010000}"/>
            </a:ext>
          </a:extLst>
        </xdr:cNvPr>
        <xdr:cNvSpPr txBox="1"/>
      </xdr:nvSpPr>
      <xdr:spPr>
        <a:xfrm>
          <a:off x="18465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62</xdr:row>
      <xdr:rowOff>95504</xdr:rowOff>
    </xdr:from>
    <xdr:to>
      <xdr:col>98</xdr:col>
      <xdr:colOff>38100</xdr:colOff>
      <xdr:row>63</xdr:row>
      <xdr:rowOff>25654</xdr:rowOff>
    </xdr:to>
    <xdr:sp macro="" textlink="">
      <xdr:nvSpPr>
        <xdr:cNvPr id="497" name="楕円 496">
          <a:extLst>
            <a:ext uri="{FF2B5EF4-FFF2-40B4-BE49-F238E27FC236}">
              <a16:creationId xmlns:a16="http://schemas.microsoft.com/office/drawing/2014/main" id="{00000000-0008-0000-0F00-0000F1010000}"/>
            </a:ext>
          </a:extLst>
        </xdr:cNvPr>
        <xdr:cNvSpPr/>
      </xdr:nvSpPr>
      <xdr:spPr>
        <a:xfrm>
          <a:off x="18605500" y="107254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120727</xdr:colOff>
      <xdr:row>60</xdr:row>
      <xdr:rowOff>77043</xdr:rowOff>
    </xdr:from>
    <xdr:ext cx="469744" cy="259045"/>
    <xdr:sp macro="" textlink="">
      <xdr:nvSpPr>
        <xdr:cNvPr id="498" name="n_1aveValue【保健センター・保健所】&#10;一人当たり面積">
          <a:extLst>
            <a:ext uri="{FF2B5EF4-FFF2-40B4-BE49-F238E27FC236}">
              <a16:creationId xmlns:a16="http://schemas.microsoft.com/office/drawing/2014/main" id="{00000000-0008-0000-0F00-0000F2010000}"/>
            </a:ext>
          </a:extLst>
        </xdr:cNvPr>
        <xdr:cNvSpPr txBox="1"/>
      </xdr:nvSpPr>
      <xdr:spPr>
        <a:xfrm>
          <a:off x="21075727" y="1036404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60</xdr:row>
      <xdr:rowOff>58183</xdr:rowOff>
    </xdr:from>
    <xdr:ext cx="469744" cy="259045"/>
    <xdr:sp macro="" textlink="">
      <xdr:nvSpPr>
        <xdr:cNvPr id="499" name="n_2aveValue【保健センター・保健所】&#10;一人当たり面積">
          <a:extLst>
            <a:ext uri="{FF2B5EF4-FFF2-40B4-BE49-F238E27FC236}">
              <a16:creationId xmlns:a16="http://schemas.microsoft.com/office/drawing/2014/main" id="{00000000-0008-0000-0F00-0000F3010000}"/>
            </a:ext>
          </a:extLst>
        </xdr:cNvPr>
        <xdr:cNvSpPr txBox="1"/>
      </xdr:nvSpPr>
      <xdr:spPr>
        <a:xfrm>
          <a:off x="20199427" y="103451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60</xdr:row>
      <xdr:rowOff>62755</xdr:rowOff>
    </xdr:from>
    <xdr:ext cx="469744" cy="259045"/>
    <xdr:sp macro="" textlink="">
      <xdr:nvSpPr>
        <xdr:cNvPr id="500" name="n_3aveValue【保健センター・保健所】&#10;一人当たり面積">
          <a:extLst>
            <a:ext uri="{FF2B5EF4-FFF2-40B4-BE49-F238E27FC236}">
              <a16:creationId xmlns:a16="http://schemas.microsoft.com/office/drawing/2014/main" id="{00000000-0008-0000-0F00-0000F4010000}"/>
            </a:ext>
          </a:extLst>
        </xdr:cNvPr>
        <xdr:cNvSpPr txBox="1"/>
      </xdr:nvSpPr>
      <xdr:spPr>
        <a:xfrm>
          <a:off x="19310427" y="103497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60</xdr:row>
      <xdr:rowOff>77043</xdr:rowOff>
    </xdr:from>
    <xdr:ext cx="469744" cy="259045"/>
    <xdr:sp macro="" textlink="">
      <xdr:nvSpPr>
        <xdr:cNvPr id="501" name="n_4aveValue【保健センター・保健所】&#10;一人当たり面積">
          <a:extLst>
            <a:ext uri="{FF2B5EF4-FFF2-40B4-BE49-F238E27FC236}">
              <a16:creationId xmlns:a16="http://schemas.microsoft.com/office/drawing/2014/main" id="{00000000-0008-0000-0F00-0000F5010000}"/>
            </a:ext>
          </a:extLst>
        </xdr:cNvPr>
        <xdr:cNvSpPr txBox="1"/>
      </xdr:nvSpPr>
      <xdr:spPr>
        <a:xfrm>
          <a:off x="18421427" y="1036404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63</xdr:row>
      <xdr:rowOff>16781</xdr:rowOff>
    </xdr:from>
    <xdr:ext cx="469744" cy="259045"/>
    <xdr:sp macro="" textlink="">
      <xdr:nvSpPr>
        <xdr:cNvPr id="502" name="n_4mainValue【保健センター・保健所】&#10;一人当たり面積">
          <a:extLst>
            <a:ext uri="{FF2B5EF4-FFF2-40B4-BE49-F238E27FC236}">
              <a16:creationId xmlns:a16="http://schemas.microsoft.com/office/drawing/2014/main" id="{00000000-0008-0000-0F00-0000F6010000}"/>
            </a:ext>
          </a:extLst>
        </xdr:cNvPr>
        <xdr:cNvSpPr txBox="1"/>
      </xdr:nvSpPr>
      <xdr:spPr>
        <a:xfrm>
          <a:off x="18421427" y="108181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503" name="正方形/長方形 502">
          <a:extLst>
            <a:ext uri="{FF2B5EF4-FFF2-40B4-BE49-F238E27FC236}">
              <a16:creationId xmlns:a16="http://schemas.microsoft.com/office/drawing/2014/main" id="{00000000-0008-0000-0F00-0000F7010000}"/>
            </a:ext>
          </a:extLst>
        </xdr:cNvPr>
        <xdr:cNvSpPr/>
      </xdr:nvSpPr>
      <xdr:spPr>
        <a:xfrm>
          <a:off x="12446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消防施設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72</xdr:row>
      <xdr:rowOff>127000</xdr:rowOff>
    </xdr:from>
    <xdr:to>
      <xdr:col>74</xdr:col>
      <xdr:colOff>0</xdr:colOff>
      <xdr:row>74</xdr:row>
      <xdr:rowOff>38100</xdr:rowOff>
    </xdr:to>
    <xdr:sp macro="" textlink="">
      <xdr:nvSpPr>
        <xdr:cNvPr id="504" name="正方形/長方形 503">
          <a:extLst>
            <a:ext uri="{FF2B5EF4-FFF2-40B4-BE49-F238E27FC236}">
              <a16:creationId xmlns:a16="http://schemas.microsoft.com/office/drawing/2014/main" id="{00000000-0008-0000-0F00-0000F8010000}"/>
            </a:ext>
          </a:extLst>
        </xdr:cNvPr>
        <xdr:cNvSpPr/>
      </xdr:nvSpPr>
      <xdr:spPr>
        <a:xfrm>
          <a:off x="12573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73</xdr:row>
      <xdr:rowOff>158750</xdr:rowOff>
    </xdr:from>
    <xdr:to>
      <xdr:col>74</xdr:col>
      <xdr:colOff>0</xdr:colOff>
      <xdr:row>75</xdr:row>
      <xdr:rowOff>69850</xdr:rowOff>
    </xdr:to>
    <xdr:sp macro="" textlink="">
      <xdr:nvSpPr>
        <xdr:cNvPr id="505" name="正方形/長方形 504">
          <a:extLst>
            <a:ext uri="{FF2B5EF4-FFF2-40B4-BE49-F238E27FC236}">
              <a16:creationId xmlns:a16="http://schemas.microsoft.com/office/drawing/2014/main" id="{00000000-0008-0000-0F00-0000F9010000}"/>
            </a:ext>
          </a:extLst>
        </xdr:cNvPr>
        <xdr:cNvSpPr/>
      </xdr:nvSpPr>
      <xdr:spPr>
        <a:xfrm>
          <a:off x="12573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72</xdr:row>
      <xdr:rowOff>127000</xdr:rowOff>
    </xdr:from>
    <xdr:to>
      <xdr:col>79</xdr:col>
      <xdr:colOff>63500</xdr:colOff>
      <xdr:row>74</xdr:row>
      <xdr:rowOff>38100</xdr:rowOff>
    </xdr:to>
    <xdr:sp macro="" textlink="">
      <xdr:nvSpPr>
        <xdr:cNvPr id="506" name="正方形/長方形 505">
          <a:extLst>
            <a:ext uri="{FF2B5EF4-FFF2-40B4-BE49-F238E27FC236}">
              <a16:creationId xmlns:a16="http://schemas.microsoft.com/office/drawing/2014/main" id="{00000000-0008-0000-0F00-0000FA010000}"/>
            </a:ext>
          </a:extLst>
        </xdr:cNvPr>
        <xdr:cNvSpPr/>
      </xdr:nvSpPr>
      <xdr:spPr>
        <a:xfrm>
          <a:off x="13589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73</xdr:row>
      <xdr:rowOff>158750</xdr:rowOff>
    </xdr:from>
    <xdr:to>
      <xdr:col>79</xdr:col>
      <xdr:colOff>63500</xdr:colOff>
      <xdr:row>75</xdr:row>
      <xdr:rowOff>69850</xdr:rowOff>
    </xdr:to>
    <xdr:sp macro="" textlink="">
      <xdr:nvSpPr>
        <xdr:cNvPr id="507" name="正方形/長方形 506">
          <a:extLst>
            <a:ext uri="{FF2B5EF4-FFF2-40B4-BE49-F238E27FC236}">
              <a16:creationId xmlns:a16="http://schemas.microsoft.com/office/drawing/2014/main" id="{00000000-0008-0000-0F00-0000FB010000}"/>
            </a:ext>
          </a:extLst>
        </xdr:cNvPr>
        <xdr:cNvSpPr/>
      </xdr:nvSpPr>
      <xdr:spPr>
        <a:xfrm>
          <a:off x="13589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58.5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72</xdr:row>
      <xdr:rowOff>127000</xdr:rowOff>
    </xdr:from>
    <xdr:to>
      <xdr:col>85</xdr:col>
      <xdr:colOff>63500</xdr:colOff>
      <xdr:row>74</xdr:row>
      <xdr:rowOff>38100</xdr:rowOff>
    </xdr:to>
    <xdr:sp macro="" textlink="">
      <xdr:nvSpPr>
        <xdr:cNvPr id="508" name="正方形/長方形 507">
          <a:extLst>
            <a:ext uri="{FF2B5EF4-FFF2-40B4-BE49-F238E27FC236}">
              <a16:creationId xmlns:a16="http://schemas.microsoft.com/office/drawing/2014/main" id="{00000000-0008-0000-0F00-0000FC010000}"/>
            </a:ext>
          </a:extLst>
        </xdr:cNvPr>
        <xdr:cNvSpPr/>
      </xdr:nvSpPr>
      <xdr:spPr>
        <a:xfrm>
          <a:off x="14732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77</xdr:col>
      <xdr:colOff>63500</xdr:colOff>
      <xdr:row>73</xdr:row>
      <xdr:rowOff>158750</xdr:rowOff>
    </xdr:from>
    <xdr:to>
      <xdr:col>85</xdr:col>
      <xdr:colOff>63500</xdr:colOff>
      <xdr:row>75</xdr:row>
      <xdr:rowOff>69850</xdr:rowOff>
    </xdr:to>
    <xdr:sp macro="" textlink="">
      <xdr:nvSpPr>
        <xdr:cNvPr id="509" name="正方形/長方形 508">
          <a:extLst>
            <a:ext uri="{FF2B5EF4-FFF2-40B4-BE49-F238E27FC236}">
              <a16:creationId xmlns:a16="http://schemas.microsoft.com/office/drawing/2014/main" id="{00000000-0008-0000-0F00-0000FD010000}"/>
            </a:ext>
          </a:extLst>
        </xdr:cNvPr>
        <xdr:cNvSpPr/>
      </xdr:nvSpPr>
      <xdr:spPr>
        <a:xfrm>
          <a:off x="14732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510" name="正方形/長方形 509">
          <a:extLst>
            <a:ext uri="{FF2B5EF4-FFF2-40B4-BE49-F238E27FC236}">
              <a16:creationId xmlns:a16="http://schemas.microsoft.com/office/drawing/2014/main" id="{00000000-0008-0000-0F00-0000FE010000}"/>
            </a:ext>
          </a:extLst>
        </xdr:cNvPr>
        <xdr:cNvSpPr/>
      </xdr:nvSpPr>
      <xdr:spPr>
        <a:xfrm>
          <a:off x="12446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511" name="テキスト ボックス 510">
          <a:extLst>
            <a:ext uri="{FF2B5EF4-FFF2-40B4-BE49-F238E27FC236}">
              <a16:creationId xmlns:a16="http://schemas.microsoft.com/office/drawing/2014/main" id="{00000000-0008-0000-0F00-0000FF010000}"/>
            </a:ext>
          </a:extLst>
        </xdr:cNvPr>
        <xdr:cNvSpPr txBox="1"/>
      </xdr:nvSpPr>
      <xdr:spPr>
        <a:xfrm>
          <a:off x="12407900" y="1276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512" name="直線コネクタ 511">
          <a:extLst>
            <a:ext uri="{FF2B5EF4-FFF2-40B4-BE49-F238E27FC236}">
              <a16:creationId xmlns:a16="http://schemas.microsoft.com/office/drawing/2014/main" id="{00000000-0008-0000-0F00-000000020000}"/>
            </a:ext>
          </a:extLst>
        </xdr:cNvPr>
        <xdr:cNvCxnSpPr/>
      </xdr:nvCxnSpPr>
      <xdr:spPr>
        <a:xfrm>
          <a:off x="12446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513" name="テキスト ボックス 512">
          <a:extLst>
            <a:ext uri="{FF2B5EF4-FFF2-40B4-BE49-F238E27FC236}">
              <a16:creationId xmlns:a16="http://schemas.microsoft.com/office/drawing/2014/main" id="{00000000-0008-0000-0F00-000001020000}"/>
            </a:ext>
          </a:extLst>
        </xdr:cNvPr>
        <xdr:cNvSpPr txBox="1"/>
      </xdr:nvSpPr>
      <xdr:spPr>
        <a:xfrm>
          <a:off x="11978821" y="1509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168729</xdr:rowOff>
    </xdr:from>
    <xdr:to>
      <xdr:col>89</xdr:col>
      <xdr:colOff>177800</xdr:colOff>
      <xdr:row>86</xdr:row>
      <xdr:rowOff>168729</xdr:rowOff>
    </xdr:to>
    <xdr:cxnSp macro="">
      <xdr:nvCxnSpPr>
        <xdr:cNvPr id="514" name="直線コネクタ 513">
          <a:extLst>
            <a:ext uri="{FF2B5EF4-FFF2-40B4-BE49-F238E27FC236}">
              <a16:creationId xmlns:a16="http://schemas.microsoft.com/office/drawing/2014/main" id="{00000000-0008-0000-0F00-000002020000}"/>
            </a:ext>
          </a:extLst>
        </xdr:cNvPr>
        <xdr:cNvCxnSpPr/>
      </xdr:nvCxnSpPr>
      <xdr:spPr>
        <a:xfrm>
          <a:off x="12446000" y="1491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86</xdr:row>
      <xdr:rowOff>26506</xdr:rowOff>
    </xdr:from>
    <xdr:ext cx="467179" cy="259045"/>
    <xdr:sp macro="" textlink="">
      <xdr:nvSpPr>
        <xdr:cNvPr id="515" name="テキスト ボックス 514">
          <a:extLst>
            <a:ext uri="{FF2B5EF4-FFF2-40B4-BE49-F238E27FC236}">
              <a16:creationId xmlns:a16="http://schemas.microsoft.com/office/drawing/2014/main" id="{00000000-0008-0000-0F00-000003020000}"/>
            </a:ext>
          </a:extLst>
        </xdr:cNvPr>
        <xdr:cNvSpPr txBox="1"/>
      </xdr:nvSpPr>
      <xdr:spPr>
        <a:xfrm>
          <a:off x="11978821" y="14771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85</xdr:row>
      <xdr:rowOff>13607</xdr:rowOff>
    </xdr:from>
    <xdr:to>
      <xdr:col>89</xdr:col>
      <xdr:colOff>177800</xdr:colOff>
      <xdr:row>85</xdr:row>
      <xdr:rowOff>13607</xdr:rowOff>
    </xdr:to>
    <xdr:cxnSp macro="">
      <xdr:nvCxnSpPr>
        <xdr:cNvPr id="516" name="直線コネクタ 515">
          <a:extLst>
            <a:ext uri="{FF2B5EF4-FFF2-40B4-BE49-F238E27FC236}">
              <a16:creationId xmlns:a16="http://schemas.microsoft.com/office/drawing/2014/main" id="{00000000-0008-0000-0F00-000004020000}"/>
            </a:ext>
          </a:extLst>
        </xdr:cNvPr>
        <xdr:cNvCxnSpPr/>
      </xdr:nvCxnSpPr>
      <xdr:spPr>
        <a:xfrm>
          <a:off x="12446000" y="1458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84</xdr:row>
      <xdr:rowOff>42834</xdr:rowOff>
    </xdr:from>
    <xdr:ext cx="403059" cy="259045"/>
    <xdr:sp macro="" textlink="">
      <xdr:nvSpPr>
        <xdr:cNvPr id="517" name="テキスト ボックス 516">
          <a:extLst>
            <a:ext uri="{FF2B5EF4-FFF2-40B4-BE49-F238E27FC236}">
              <a16:creationId xmlns:a16="http://schemas.microsoft.com/office/drawing/2014/main" id="{00000000-0008-0000-0F00-000005020000}"/>
            </a:ext>
          </a:extLst>
        </xdr:cNvPr>
        <xdr:cNvSpPr txBox="1"/>
      </xdr:nvSpPr>
      <xdr:spPr>
        <a:xfrm>
          <a:off x="12042941" y="1444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29936</xdr:rowOff>
    </xdr:from>
    <xdr:to>
      <xdr:col>89</xdr:col>
      <xdr:colOff>177800</xdr:colOff>
      <xdr:row>83</xdr:row>
      <xdr:rowOff>29936</xdr:rowOff>
    </xdr:to>
    <xdr:cxnSp macro="">
      <xdr:nvCxnSpPr>
        <xdr:cNvPr id="518" name="直線コネクタ 517">
          <a:extLst>
            <a:ext uri="{FF2B5EF4-FFF2-40B4-BE49-F238E27FC236}">
              <a16:creationId xmlns:a16="http://schemas.microsoft.com/office/drawing/2014/main" id="{00000000-0008-0000-0F00-000006020000}"/>
            </a:ext>
          </a:extLst>
        </xdr:cNvPr>
        <xdr:cNvCxnSpPr/>
      </xdr:nvCxnSpPr>
      <xdr:spPr>
        <a:xfrm>
          <a:off x="12446000" y="14260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59163</xdr:rowOff>
    </xdr:from>
    <xdr:ext cx="403059" cy="259045"/>
    <xdr:sp macro="" textlink="">
      <xdr:nvSpPr>
        <xdr:cNvPr id="519" name="テキスト ボックス 518">
          <a:extLst>
            <a:ext uri="{FF2B5EF4-FFF2-40B4-BE49-F238E27FC236}">
              <a16:creationId xmlns:a16="http://schemas.microsoft.com/office/drawing/2014/main" id="{00000000-0008-0000-0F00-000007020000}"/>
            </a:ext>
          </a:extLst>
        </xdr:cNvPr>
        <xdr:cNvSpPr txBox="1"/>
      </xdr:nvSpPr>
      <xdr:spPr>
        <a:xfrm>
          <a:off x="12042941" y="141180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46264</xdr:rowOff>
    </xdr:from>
    <xdr:to>
      <xdr:col>89</xdr:col>
      <xdr:colOff>177800</xdr:colOff>
      <xdr:row>81</xdr:row>
      <xdr:rowOff>46264</xdr:rowOff>
    </xdr:to>
    <xdr:cxnSp macro="">
      <xdr:nvCxnSpPr>
        <xdr:cNvPr id="520" name="直線コネクタ 519">
          <a:extLst>
            <a:ext uri="{FF2B5EF4-FFF2-40B4-BE49-F238E27FC236}">
              <a16:creationId xmlns:a16="http://schemas.microsoft.com/office/drawing/2014/main" id="{00000000-0008-0000-0F00-000008020000}"/>
            </a:ext>
          </a:extLst>
        </xdr:cNvPr>
        <xdr:cNvCxnSpPr/>
      </xdr:nvCxnSpPr>
      <xdr:spPr>
        <a:xfrm>
          <a:off x="12446000" y="1393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75491</xdr:rowOff>
    </xdr:from>
    <xdr:ext cx="403059" cy="259045"/>
    <xdr:sp macro="" textlink="">
      <xdr:nvSpPr>
        <xdr:cNvPr id="521" name="テキスト ボックス 520">
          <a:extLst>
            <a:ext uri="{FF2B5EF4-FFF2-40B4-BE49-F238E27FC236}">
              <a16:creationId xmlns:a16="http://schemas.microsoft.com/office/drawing/2014/main" id="{00000000-0008-0000-0F00-000009020000}"/>
            </a:ext>
          </a:extLst>
        </xdr:cNvPr>
        <xdr:cNvSpPr txBox="1"/>
      </xdr:nvSpPr>
      <xdr:spPr>
        <a:xfrm>
          <a:off x="12042941" y="1379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79</xdr:row>
      <xdr:rowOff>62593</xdr:rowOff>
    </xdr:from>
    <xdr:to>
      <xdr:col>89</xdr:col>
      <xdr:colOff>177800</xdr:colOff>
      <xdr:row>79</xdr:row>
      <xdr:rowOff>62593</xdr:rowOff>
    </xdr:to>
    <xdr:cxnSp macro="">
      <xdr:nvCxnSpPr>
        <xdr:cNvPr id="522" name="直線コネクタ 521">
          <a:extLst>
            <a:ext uri="{FF2B5EF4-FFF2-40B4-BE49-F238E27FC236}">
              <a16:creationId xmlns:a16="http://schemas.microsoft.com/office/drawing/2014/main" id="{00000000-0008-0000-0F00-00000A020000}"/>
            </a:ext>
          </a:extLst>
        </xdr:cNvPr>
        <xdr:cNvCxnSpPr/>
      </xdr:nvCxnSpPr>
      <xdr:spPr>
        <a:xfrm>
          <a:off x="12446000" y="1360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78</xdr:row>
      <xdr:rowOff>91820</xdr:rowOff>
    </xdr:from>
    <xdr:ext cx="403059" cy="259045"/>
    <xdr:sp macro="" textlink="">
      <xdr:nvSpPr>
        <xdr:cNvPr id="523" name="テキスト ボックス 522">
          <a:extLst>
            <a:ext uri="{FF2B5EF4-FFF2-40B4-BE49-F238E27FC236}">
              <a16:creationId xmlns:a16="http://schemas.microsoft.com/office/drawing/2014/main" id="{00000000-0008-0000-0F00-00000B020000}"/>
            </a:ext>
          </a:extLst>
        </xdr:cNvPr>
        <xdr:cNvSpPr txBox="1"/>
      </xdr:nvSpPr>
      <xdr:spPr>
        <a:xfrm>
          <a:off x="12042941" y="1346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78921</xdr:rowOff>
    </xdr:from>
    <xdr:to>
      <xdr:col>89</xdr:col>
      <xdr:colOff>177800</xdr:colOff>
      <xdr:row>77</xdr:row>
      <xdr:rowOff>78921</xdr:rowOff>
    </xdr:to>
    <xdr:cxnSp macro="">
      <xdr:nvCxnSpPr>
        <xdr:cNvPr id="524" name="直線コネクタ 523">
          <a:extLst>
            <a:ext uri="{FF2B5EF4-FFF2-40B4-BE49-F238E27FC236}">
              <a16:creationId xmlns:a16="http://schemas.microsoft.com/office/drawing/2014/main" id="{00000000-0008-0000-0F00-00000C020000}"/>
            </a:ext>
          </a:extLst>
        </xdr:cNvPr>
        <xdr:cNvCxnSpPr/>
      </xdr:nvCxnSpPr>
      <xdr:spPr>
        <a:xfrm>
          <a:off x="12446000" y="13280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76</xdr:row>
      <xdr:rowOff>108148</xdr:rowOff>
    </xdr:from>
    <xdr:ext cx="338939" cy="259045"/>
    <xdr:sp macro="" textlink="">
      <xdr:nvSpPr>
        <xdr:cNvPr id="525" name="テキスト ボックス 524">
          <a:extLst>
            <a:ext uri="{FF2B5EF4-FFF2-40B4-BE49-F238E27FC236}">
              <a16:creationId xmlns:a16="http://schemas.microsoft.com/office/drawing/2014/main" id="{00000000-0008-0000-0F00-00000D020000}"/>
            </a:ext>
          </a:extLst>
        </xdr:cNvPr>
        <xdr:cNvSpPr txBox="1"/>
      </xdr:nvSpPr>
      <xdr:spPr>
        <a:xfrm>
          <a:off x="12107061" y="13138348"/>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526" name="直線コネクタ 525">
          <a:extLst>
            <a:ext uri="{FF2B5EF4-FFF2-40B4-BE49-F238E27FC236}">
              <a16:creationId xmlns:a16="http://schemas.microsoft.com/office/drawing/2014/main" id="{00000000-0008-0000-0F00-00000E020000}"/>
            </a:ext>
          </a:extLst>
        </xdr:cNvPr>
        <xdr:cNvCxnSpPr/>
      </xdr:nvCxnSpPr>
      <xdr:spPr>
        <a:xfrm>
          <a:off x="12446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75</xdr:row>
      <xdr:rowOff>95250</xdr:rowOff>
    </xdr:from>
    <xdr:to>
      <xdr:col>90</xdr:col>
      <xdr:colOff>25400</xdr:colOff>
      <xdr:row>88</xdr:row>
      <xdr:rowOff>152400</xdr:rowOff>
    </xdr:to>
    <xdr:sp macro="" textlink="">
      <xdr:nvSpPr>
        <xdr:cNvPr id="527" name="【消防施設】&#10;有形固定資産減価償却率グラフ枠">
          <a:extLst>
            <a:ext uri="{FF2B5EF4-FFF2-40B4-BE49-F238E27FC236}">
              <a16:creationId xmlns:a16="http://schemas.microsoft.com/office/drawing/2014/main" id="{00000000-0008-0000-0F00-00000F020000}"/>
            </a:ext>
          </a:extLst>
        </xdr:cNvPr>
        <xdr:cNvSpPr/>
      </xdr:nvSpPr>
      <xdr:spPr>
        <a:xfrm>
          <a:off x="12446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78</xdr:row>
      <xdr:rowOff>16873</xdr:rowOff>
    </xdr:from>
    <xdr:to>
      <xdr:col>85</xdr:col>
      <xdr:colOff>126364</xdr:colOff>
      <xdr:row>86</xdr:row>
      <xdr:rowOff>168729</xdr:rowOff>
    </xdr:to>
    <xdr:cxnSp macro="">
      <xdr:nvCxnSpPr>
        <xdr:cNvPr id="528" name="直線コネクタ 527">
          <a:extLst>
            <a:ext uri="{FF2B5EF4-FFF2-40B4-BE49-F238E27FC236}">
              <a16:creationId xmlns:a16="http://schemas.microsoft.com/office/drawing/2014/main" id="{00000000-0008-0000-0F00-000010020000}"/>
            </a:ext>
          </a:extLst>
        </xdr:cNvPr>
        <xdr:cNvCxnSpPr/>
      </xdr:nvCxnSpPr>
      <xdr:spPr>
        <a:xfrm flipV="1">
          <a:off x="16318864" y="13389973"/>
          <a:ext cx="0" cy="152345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87</xdr:row>
      <xdr:rowOff>1106</xdr:rowOff>
    </xdr:from>
    <xdr:ext cx="469744" cy="259045"/>
    <xdr:sp macro="" textlink="">
      <xdr:nvSpPr>
        <xdr:cNvPr id="529" name="【消防施設】&#10;有形固定資産減価償却率最小値テキスト">
          <a:extLst>
            <a:ext uri="{FF2B5EF4-FFF2-40B4-BE49-F238E27FC236}">
              <a16:creationId xmlns:a16="http://schemas.microsoft.com/office/drawing/2014/main" id="{00000000-0008-0000-0F00-000011020000}"/>
            </a:ext>
          </a:extLst>
        </xdr:cNvPr>
        <xdr:cNvSpPr txBox="1"/>
      </xdr:nvSpPr>
      <xdr:spPr>
        <a:xfrm>
          <a:off x="16357600" y="149172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168729</xdr:rowOff>
    </xdr:from>
    <xdr:to>
      <xdr:col>86</xdr:col>
      <xdr:colOff>25400</xdr:colOff>
      <xdr:row>86</xdr:row>
      <xdr:rowOff>168729</xdr:rowOff>
    </xdr:to>
    <xdr:cxnSp macro="">
      <xdr:nvCxnSpPr>
        <xdr:cNvPr id="530" name="直線コネクタ 529">
          <a:extLst>
            <a:ext uri="{FF2B5EF4-FFF2-40B4-BE49-F238E27FC236}">
              <a16:creationId xmlns:a16="http://schemas.microsoft.com/office/drawing/2014/main" id="{00000000-0008-0000-0F00-000012020000}"/>
            </a:ext>
          </a:extLst>
        </xdr:cNvPr>
        <xdr:cNvCxnSpPr/>
      </xdr:nvCxnSpPr>
      <xdr:spPr>
        <a:xfrm>
          <a:off x="16230600" y="149134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76</xdr:row>
      <xdr:rowOff>135000</xdr:rowOff>
    </xdr:from>
    <xdr:ext cx="340478" cy="259045"/>
    <xdr:sp macro="" textlink="">
      <xdr:nvSpPr>
        <xdr:cNvPr id="531" name="【消防施設】&#10;有形固定資産減価償却率最大値テキスト">
          <a:extLst>
            <a:ext uri="{FF2B5EF4-FFF2-40B4-BE49-F238E27FC236}">
              <a16:creationId xmlns:a16="http://schemas.microsoft.com/office/drawing/2014/main" id="{00000000-0008-0000-0F00-000013020000}"/>
            </a:ext>
          </a:extLst>
        </xdr:cNvPr>
        <xdr:cNvSpPr txBox="1"/>
      </xdr:nvSpPr>
      <xdr:spPr>
        <a:xfrm>
          <a:off x="16357600" y="13165200"/>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16873</xdr:rowOff>
    </xdr:from>
    <xdr:to>
      <xdr:col>86</xdr:col>
      <xdr:colOff>25400</xdr:colOff>
      <xdr:row>78</xdr:row>
      <xdr:rowOff>16873</xdr:rowOff>
    </xdr:to>
    <xdr:cxnSp macro="">
      <xdr:nvCxnSpPr>
        <xdr:cNvPr id="532" name="直線コネクタ 531">
          <a:extLst>
            <a:ext uri="{FF2B5EF4-FFF2-40B4-BE49-F238E27FC236}">
              <a16:creationId xmlns:a16="http://schemas.microsoft.com/office/drawing/2014/main" id="{00000000-0008-0000-0F00-000014020000}"/>
            </a:ext>
          </a:extLst>
        </xdr:cNvPr>
        <xdr:cNvCxnSpPr/>
      </xdr:nvCxnSpPr>
      <xdr:spPr>
        <a:xfrm>
          <a:off x="16230600" y="1338997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82</xdr:row>
      <xdr:rowOff>115950</xdr:rowOff>
    </xdr:from>
    <xdr:ext cx="405111" cy="259045"/>
    <xdr:sp macro="" textlink="">
      <xdr:nvSpPr>
        <xdr:cNvPr id="533" name="【消防施設】&#10;有形固定資産減価償却率平均値テキスト">
          <a:extLst>
            <a:ext uri="{FF2B5EF4-FFF2-40B4-BE49-F238E27FC236}">
              <a16:creationId xmlns:a16="http://schemas.microsoft.com/office/drawing/2014/main" id="{00000000-0008-0000-0F00-000015020000}"/>
            </a:ext>
          </a:extLst>
        </xdr:cNvPr>
        <xdr:cNvSpPr txBox="1"/>
      </xdr:nvSpPr>
      <xdr:spPr>
        <a:xfrm>
          <a:off x="16357600" y="1417485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82</xdr:row>
      <xdr:rowOff>137523</xdr:rowOff>
    </xdr:from>
    <xdr:to>
      <xdr:col>85</xdr:col>
      <xdr:colOff>177800</xdr:colOff>
      <xdr:row>83</xdr:row>
      <xdr:rowOff>67673</xdr:rowOff>
    </xdr:to>
    <xdr:sp macro="" textlink="">
      <xdr:nvSpPr>
        <xdr:cNvPr id="534" name="フローチャート: 判断 533">
          <a:extLst>
            <a:ext uri="{FF2B5EF4-FFF2-40B4-BE49-F238E27FC236}">
              <a16:creationId xmlns:a16="http://schemas.microsoft.com/office/drawing/2014/main" id="{00000000-0008-0000-0F00-000016020000}"/>
            </a:ext>
          </a:extLst>
        </xdr:cNvPr>
        <xdr:cNvSpPr/>
      </xdr:nvSpPr>
      <xdr:spPr>
        <a:xfrm>
          <a:off x="16268700" y="141964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83</xdr:row>
      <xdr:rowOff>28121</xdr:rowOff>
    </xdr:from>
    <xdr:to>
      <xdr:col>81</xdr:col>
      <xdr:colOff>101600</xdr:colOff>
      <xdr:row>83</xdr:row>
      <xdr:rowOff>129721</xdr:rowOff>
    </xdr:to>
    <xdr:sp macro="" textlink="">
      <xdr:nvSpPr>
        <xdr:cNvPr id="535" name="フローチャート: 判断 534">
          <a:extLst>
            <a:ext uri="{FF2B5EF4-FFF2-40B4-BE49-F238E27FC236}">
              <a16:creationId xmlns:a16="http://schemas.microsoft.com/office/drawing/2014/main" id="{00000000-0008-0000-0F00-000017020000}"/>
            </a:ext>
          </a:extLst>
        </xdr:cNvPr>
        <xdr:cNvSpPr/>
      </xdr:nvSpPr>
      <xdr:spPr>
        <a:xfrm>
          <a:off x="15430500" y="142584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83</xdr:row>
      <xdr:rowOff>5262</xdr:rowOff>
    </xdr:from>
    <xdr:to>
      <xdr:col>76</xdr:col>
      <xdr:colOff>165100</xdr:colOff>
      <xdr:row>83</xdr:row>
      <xdr:rowOff>106862</xdr:rowOff>
    </xdr:to>
    <xdr:sp macro="" textlink="">
      <xdr:nvSpPr>
        <xdr:cNvPr id="536" name="フローチャート: 判断 535">
          <a:extLst>
            <a:ext uri="{FF2B5EF4-FFF2-40B4-BE49-F238E27FC236}">
              <a16:creationId xmlns:a16="http://schemas.microsoft.com/office/drawing/2014/main" id="{00000000-0008-0000-0F00-000018020000}"/>
            </a:ext>
          </a:extLst>
        </xdr:cNvPr>
        <xdr:cNvSpPr/>
      </xdr:nvSpPr>
      <xdr:spPr>
        <a:xfrm>
          <a:off x="14541500" y="142356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82</xdr:row>
      <xdr:rowOff>117929</xdr:rowOff>
    </xdr:from>
    <xdr:to>
      <xdr:col>72</xdr:col>
      <xdr:colOff>38100</xdr:colOff>
      <xdr:row>83</xdr:row>
      <xdr:rowOff>48079</xdr:rowOff>
    </xdr:to>
    <xdr:sp macro="" textlink="">
      <xdr:nvSpPr>
        <xdr:cNvPr id="537" name="フローチャート: 判断 536">
          <a:extLst>
            <a:ext uri="{FF2B5EF4-FFF2-40B4-BE49-F238E27FC236}">
              <a16:creationId xmlns:a16="http://schemas.microsoft.com/office/drawing/2014/main" id="{00000000-0008-0000-0F00-000019020000}"/>
            </a:ext>
          </a:extLst>
        </xdr:cNvPr>
        <xdr:cNvSpPr/>
      </xdr:nvSpPr>
      <xdr:spPr>
        <a:xfrm>
          <a:off x="13652500" y="141768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82</xdr:row>
      <xdr:rowOff>163649</xdr:rowOff>
    </xdr:from>
    <xdr:to>
      <xdr:col>67</xdr:col>
      <xdr:colOff>101600</xdr:colOff>
      <xdr:row>83</xdr:row>
      <xdr:rowOff>93799</xdr:rowOff>
    </xdr:to>
    <xdr:sp macro="" textlink="">
      <xdr:nvSpPr>
        <xdr:cNvPr id="538" name="フローチャート: 判断 537">
          <a:extLst>
            <a:ext uri="{FF2B5EF4-FFF2-40B4-BE49-F238E27FC236}">
              <a16:creationId xmlns:a16="http://schemas.microsoft.com/office/drawing/2014/main" id="{00000000-0008-0000-0F00-00001A020000}"/>
            </a:ext>
          </a:extLst>
        </xdr:cNvPr>
        <xdr:cNvSpPr/>
      </xdr:nvSpPr>
      <xdr:spPr>
        <a:xfrm>
          <a:off x="12763500" y="142225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539" name="テキスト ボックス 538">
          <a:extLst>
            <a:ext uri="{FF2B5EF4-FFF2-40B4-BE49-F238E27FC236}">
              <a16:creationId xmlns:a16="http://schemas.microsoft.com/office/drawing/2014/main" id="{00000000-0008-0000-0F00-00001B020000}"/>
            </a:ext>
          </a:extLst>
        </xdr:cNvPr>
        <xdr:cNvSpPr txBox="1"/>
      </xdr:nvSpPr>
      <xdr:spPr>
        <a:xfrm>
          <a:off x="16129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540" name="テキスト ボックス 539">
          <a:extLst>
            <a:ext uri="{FF2B5EF4-FFF2-40B4-BE49-F238E27FC236}">
              <a16:creationId xmlns:a16="http://schemas.microsoft.com/office/drawing/2014/main" id="{00000000-0008-0000-0F00-00001C020000}"/>
            </a:ext>
          </a:extLst>
        </xdr:cNvPr>
        <xdr:cNvSpPr txBox="1"/>
      </xdr:nvSpPr>
      <xdr:spPr>
        <a:xfrm>
          <a:off x="15290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541" name="テキスト ボックス 540">
          <a:extLst>
            <a:ext uri="{FF2B5EF4-FFF2-40B4-BE49-F238E27FC236}">
              <a16:creationId xmlns:a16="http://schemas.microsoft.com/office/drawing/2014/main" id="{00000000-0008-0000-0F00-00001D020000}"/>
            </a:ext>
          </a:extLst>
        </xdr:cNvPr>
        <xdr:cNvSpPr txBox="1"/>
      </xdr:nvSpPr>
      <xdr:spPr>
        <a:xfrm>
          <a:off x="14401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542" name="テキスト ボックス 541">
          <a:extLst>
            <a:ext uri="{FF2B5EF4-FFF2-40B4-BE49-F238E27FC236}">
              <a16:creationId xmlns:a16="http://schemas.microsoft.com/office/drawing/2014/main" id="{00000000-0008-0000-0F00-00001E020000}"/>
            </a:ext>
          </a:extLst>
        </xdr:cNvPr>
        <xdr:cNvSpPr txBox="1"/>
      </xdr:nvSpPr>
      <xdr:spPr>
        <a:xfrm>
          <a:off x="13512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543" name="テキスト ボックス 542">
          <a:extLst>
            <a:ext uri="{FF2B5EF4-FFF2-40B4-BE49-F238E27FC236}">
              <a16:creationId xmlns:a16="http://schemas.microsoft.com/office/drawing/2014/main" id="{00000000-0008-0000-0F00-00001F020000}"/>
            </a:ext>
          </a:extLst>
        </xdr:cNvPr>
        <xdr:cNvSpPr txBox="1"/>
      </xdr:nvSpPr>
      <xdr:spPr>
        <a:xfrm>
          <a:off x="12623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77</xdr:row>
      <xdr:rowOff>158750</xdr:rowOff>
    </xdr:from>
    <xdr:to>
      <xdr:col>85</xdr:col>
      <xdr:colOff>177800</xdr:colOff>
      <xdr:row>78</xdr:row>
      <xdr:rowOff>88900</xdr:rowOff>
    </xdr:to>
    <xdr:sp macro="" textlink="">
      <xdr:nvSpPr>
        <xdr:cNvPr id="544" name="楕円 543">
          <a:extLst>
            <a:ext uri="{FF2B5EF4-FFF2-40B4-BE49-F238E27FC236}">
              <a16:creationId xmlns:a16="http://schemas.microsoft.com/office/drawing/2014/main" id="{00000000-0008-0000-0F00-000020020000}"/>
            </a:ext>
          </a:extLst>
        </xdr:cNvPr>
        <xdr:cNvSpPr/>
      </xdr:nvSpPr>
      <xdr:spPr>
        <a:xfrm>
          <a:off x="16268700" y="13360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77</xdr:row>
      <xdr:rowOff>90550</xdr:rowOff>
    </xdr:from>
    <xdr:ext cx="340478" cy="259045"/>
    <xdr:sp macro="" textlink="">
      <xdr:nvSpPr>
        <xdr:cNvPr id="545" name="【消防施設】&#10;有形固定資産減価償却率該当値テキスト">
          <a:extLst>
            <a:ext uri="{FF2B5EF4-FFF2-40B4-BE49-F238E27FC236}">
              <a16:creationId xmlns:a16="http://schemas.microsoft.com/office/drawing/2014/main" id="{00000000-0008-0000-0F00-000021020000}"/>
            </a:ext>
          </a:extLst>
        </xdr:cNvPr>
        <xdr:cNvSpPr txBox="1"/>
      </xdr:nvSpPr>
      <xdr:spPr>
        <a:xfrm>
          <a:off x="16357600" y="13292200"/>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80</xdr:row>
      <xdr:rowOff>33020</xdr:rowOff>
    </xdr:from>
    <xdr:to>
      <xdr:col>81</xdr:col>
      <xdr:colOff>101600</xdr:colOff>
      <xdr:row>80</xdr:row>
      <xdr:rowOff>134620</xdr:rowOff>
    </xdr:to>
    <xdr:sp macro="" textlink="">
      <xdr:nvSpPr>
        <xdr:cNvPr id="546" name="楕円 545">
          <a:extLst>
            <a:ext uri="{FF2B5EF4-FFF2-40B4-BE49-F238E27FC236}">
              <a16:creationId xmlns:a16="http://schemas.microsoft.com/office/drawing/2014/main" id="{00000000-0008-0000-0F00-000022020000}"/>
            </a:ext>
          </a:extLst>
        </xdr:cNvPr>
        <xdr:cNvSpPr/>
      </xdr:nvSpPr>
      <xdr:spPr>
        <a:xfrm>
          <a:off x="15430500" y="137490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78</xdr:row>
      <xdr:rowOff>38100</xdr:rowOff>
    </xdr:from>
    <xdr:to>
      <xdr:col>85</xdr:col>
      <xdr:colOff>127000</xdr:colOff>
      <xdr:row>80</xdr:row>
      <xdr:rowOff>83820</xdr:rowOff>
    </xdr:to>
    <xdr:cxnSp macro="">
      <xdr:nvCxnSpPr>
        <xdr:cNvPr id="547" name="直線コネクタ 546">
          <a:extLst>
            <a:ext uri="{FF2B5EF4-FFF2-40B4-BE49-F238E27FC236}">
              <a16:creationId xmlns:a16="http://schemas.microsoft.com/office/drawing/2014/main" id="{00000000-0008-0000-0F00-000023020000}"/>
            </a:ext>
          </a:extLst>
        </xdr:cNvPr>
        <xdr:cNvCxnSpPr/>
      </xdr:nvCxnSpPr>
      <xdr:spPr>
        <a:xfrm flipV="1">
          <a:off x="15481300" y="13411200"/>
          <a:ext cx="838200" cy="3886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79</xdr:row>
      <xdr:rowOff>157118</xdr:rowOff>
    </xdr:from>
    <xdr:to>
      <xdr:col>76</xdr:col>
      <xdr:colOff>165100</xdr:colOff>
      <xdr:row>80</xdr:row>
      <xdr:rowOff>87268</xdr:rowOff>
    </xdr:to>
    <xdr:sp macro="" textlink="">
      <xdr:nvSpPr>
        <xdr:cNvPr id="548" name="楕円 547">
          <a:extLst>
            <a:ext uri="{FF2B5EF4-FFF2-40B4-BE49-F238E27FC236}">
              <a16:creationId xmlns:a16="http://schemas.microsoft.com/office/drawing/2014/main" id="{00000000-0008-0000-0F00-000024020000}"/>
            </a:ext>
          </a:extLst>
        </xdr:cNvPr>
        <xdr:cNvSpPr/>
      </xdr:nvSpPr>
      <xdr:spPr>
        <a:xfrm>
          <a:off x="14541500" y="137016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80</xdr:row>
      <xdr:rowOff>36468</xdr:rowOff>
    </xdr:from>
    <xdr:to>
      <xdr:col>81</xdr:col>
      <xdr:colOff>50800</xdr:colOff>
      <xdr:row>80</xdr:row>
      <xdr:rowOff>83820</xdr:rowOff>
    </xdr:to>
    <xdr:cxnSp macro="">
      <xdr:nvCxnSpPr>
        <xdr:cNvPr id="549" name="直線コネクタ 548">
          <a:extLst>
            <a:ext uri="{FF2B5EF4-FFF2-40B4-BE49-F238E27FC236}">
              <a16:creationId xmlns:a16="http://schemas.microsoft.com/office/drawing/2014/main" id="{00000000-0008-0000-0F00-000025020000}"/>
            </a:ext>
          </a:extLst>
        </xdr:cNvPr>
        <xdr:cNvCxnSpPr/>
      </xdr:nvCxnSpPr>
      <xdr:spPr>
        <a:xfrm>
          <a:off x="14592300" y="13752468"/>
          <a:ext cx="889000" cy="473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79</xdr:row>
      <xdr:rowOff>111398</xdr:rowOff>
    </xdr:from>
    <xdr:to>
      <xdr:col>72</xdr:col>
      <xdr:colOff>38100</xdr:colOff>
      <xdr:row>80</xdr:row>
      <xdr:rowOff>41548</xdr:rowOff>
    </xdr:to>
    <xdr:sp macro="" textlink="">
      <xdr:nvSpPr>
        <xdr:cNvPr id="550" name="楕円 549">
          <a:extLst>
            <a:ext uri="{FF2B5EF4-FFF2-40B4-BE49-F238E27FC236}">
              <a16:creationId xmlns:a16="http://schemas.microsoft.com/office/drawing/2014/main" id="{00000000-0008-0000-0F00-000026020000}"/>
            </a:ext>
          </a:extLst>
        </xdr:cNvPr>
        <xdr:cNvSpPr/>
      </xdr:nvSpPr>
      <xdr:spPr>
        <a:xfrm>
          <a:off x="13652500" y="136559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79</xdr:row>
      <xdr:rowOff>162198</xdr:rowOff>
    </xdr:from>
    <xdr:to>
      <xdr:col>76</xdr:col>
      <xdr:colOff>114300</xdr:colOff>
      <xdr:row>80</xdr:row>
      <xdr:rowOff>36468</xdr:rowOff>
    </xdr:to>
    <xdr:cxnSp macro="">
      <xdr:nvCxnSpPr>
        <xdr:cNvPr id="551" name="直線コネクタ 550">
          <a:extLst>
            <a:ext uri="{FF2B5EF4-FFF2-40B4-BE49-F238E27FC236}">
              <a16:creationId xmlns:a16="http://schemas.microsoft.com/office/drawing/2014/main" id="{00000000-0008-0000-0F00-000027020000}"/>
            </a:ext>
          </a:extLst>
        </xdr:cNvPr>
        <xdr:cNvCxnSpPr/>
      </xdr:nvCxnSpPr>
      <xdr:spPr>
        <a:xfrm>
          <a:off x="13703300" y="13706748"/>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79</xdr:row>
      <xdr:rowOff>65677</xdr:rowOff>
    </xdr:from>
    <xdr:to>
      <xdr:col>67</xdr:col>
      <xdr:colOff>101600</xdr:colOff>
      <xdr:row>79</xdr:row>
      <xdr:rowOff>167277</xdr:rowOff>
    </xdr:to>
    <xdr:sp macro="" textlink="">
      <xdr:nvSpPr>
        <xdr:cNvPr id="552" name="楕円 551">
          <a:extLst>
            <a:ext uri="{FF2B5EF4-FFF2-40B4-BE49-F238E27FC236}">
              <a16:creationId xmlns:a16="http://schemas.microsoft.com/office/drawing/2014/main" id="{00000000-0008-0000-0F00-000028020000}"/>
            </a:ext>
          </a:extLst>
        </xdr:cNvPr>
        <xdr:cNvSpPr/>
      </xdr:nvSpPr>
      <xdr:spPr>
        <a:xfrm>
          <a:off x="12763500" y="136102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79</xdr:row>
      <xdr:rowOff>116477</xdr:rowOff>
    </xdr:from>
    <xdr:to>
      <xdr:col>71</xdr:col>
      <xdr:colOff>177800</xdr:colOff>
      <xdr:row>79</xdr:row>
      <xdr:rowOff>162198</xdr:rowOff>
    </xdr:to>
    <xdr:cxnSp macro="">
      <xdr:nvCxnSpPr>
        <xdr:cNvPr id="553" name="直線コネクタ 552">
          <a:extLst>
            <a:ext uri="{FF2B5EF4-FFF2-40B4-BE49-F238E27FC236}">
              <a16:creationId xmlns:a16="http://schemas.microsoft.com/office/drawing/2014/main" id="{00000000-0008-0000-0F00-000029020000}"/>
            </a:ext>
          </a:extLst>
        </xdr:cNvPr>
        <xdr:cNvCxnSpPr/>
      </xdr:nvCxnSpPr>
      <xdr:spPr>
        <a:xfrm>
          <a:off x="12814300" y="13661027"/>
          <a:ext cx="889000" cy="457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83</xdr:row>
      <xdr:rowOff>120848</xdr:rowOff>
    </xdr:from>
    <xdr:ext cx="405111" cy="259045"/>
    <xdr:sp macro="" textlink="">
      <xdr:nvSpPr>
        <xdr:cNvPr id="554" name="n_1aveValue【消防施設】&#10;有形固定資産減価償却率">
          <a:extLst>
            <a:ext uri="{FF2B5EF4-FFF2-40B4-BE49-F238E27FC236}">
              <a16:creationId xmlns:a16="http://schemas.microsoft.com/office/drawing/2014/main" id="{00000000-0008-0000-0F00-00002A020000}"/>
            </a:ext>
          </a:extLst>
        </xdr:cNvPr>
        <xdr:cNvSpPr txBox="1"/>
      </xdr:nvSpPr>
      <xdr:spPr>
        <a:xfrm>
          <a:off x="15266044" y="1435119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83</xdr:row>
      <xdr:rowOff>97989</xdr:rowOff>
    </xdr:from>
    <xdr:ext cx="405111" cy="259045"/>
    <xdr:sp macro="" textlink="">
      <xdr:nvSpPr>
        <xdr:cNvPr id="555" name="n_2aveValue【消防施設】&#10;有形固定資産減価償却率">
          <a:extLst>
            <a:ext uri="{FF2B5EF4-FFF2-40B4-BE49-F238E27FC236}">
              <a16:creationId xmlns:a16="http://schemas.microsoft.com/office/drawing/2014/main" id="{00000000-0008-0000-0F00-00002B020000}"/>
            </a:ext>
          </a:extLst>
        </xdr:cNvPr>
        <xdr:cNvSpPr txBox="1"/>
      </xdr:nvSpPr>
      <xdr:spPr>
        <a:xfrm>
          <a:off x="14389744" y="143283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83</xdr:row>
      <xdr:rowOff>39206</xdr:rowOff>
    </xdr:from>
    <xdr:ext cx="405111" cy="259045"/>
    <xdr:sp macro="" textlink="">
      <xdr:nvSpPr>
        <xdr:cNvPr id="556" name="n_3aveValue【消防施設】&#10;有形固定資産減価償却率">
          <a:extLst>
            <a:ext uri="{FF2B5EF4-FFF2-40B4-BE49-F238E27FC236}">
              <a16:creationId xmlns:a16="http://schemas.microsoft.com/office/drawing/2014/main" id="{00000000-0008-0000-0F00-00002C020000}"/>
            </a:ext>
          </a:extLst>
        </xdr:cNvPr>
        <xdr:cNvSpPr txBox="1"/>
      </xdr:nvSpPr>
      <xdr:spPr>
        <a:xfrm>
          <a:off x="13500744" y="142695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83</xdr:row>
      <xdr:rowOff>84926</xdr:rowOff>
    </xdr:from>
    <xdr:ext cx="405111" cy="259045"/>
    <xdr:sp macro="" textlink="">
      <xdr:nvSpPr>
        <xdr:cNvPr id="557" name="n_4aveValue【消防施設】&#10;有形固定資産減価償却率">
          <a:extLst>
            <a:ext uri="{FF2B5EF4-FFF2-40B4-BE49-F238E27FC236}">
              <a16:creationId xmlns:a16="http://schemas.microsoft.com/office/drawing/2014/main" id="{00000000-0008-0000-0F00-00002D020000}"/>
            </a:ext>
          </a:extLst>
        </xdr:cNvPr>
        <xdr:cNvSpPr txBox="1"/>
      </xdr:nvSpPr>
      <xdr:spPr>
        <a:xfrm>
          <a:off x="12611744" y="143152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78</xdr:row>
      <xdr:rowOff>151147</xdr:rowOff>
    </xdr:from>
    <xdr:ext cx="405111" cy="259045"/>
    <xdr:sp macro="" textlink="">
      <xdr:nvSpPr>
        <xdr:cNvPr id="558" name="n_1mainValue【消防施設】&#10;有形固定資産減価償却率">
          <a:extLst>
            <a:ext uri="{FF2B5EF4-FFF2-40B4-BE49-F238E27FC236}">
              <a16:creationId xmlns:a16="http://schemas.microsoft.com/office/drawing/2014/main" id="{00000000-0008-0000-0F00-00002E020000}"/>
            </a:ext>
          </a:extLst>
        </xdr:cNvPr>
        <xdr:cNvSpPr txBox="1"/>
      </xdr:nvSpPr>
      <xdr:spPr>
        <a:xfrm>
          <a:off x="15266044" y="135242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78</xdr:row>
      <xdr:rowOff>103795</xdr:rowOff>
    </xdr:from>
    <xdr:ext cx="405111" cy="259045"/>
    <xdr:sp macro="" textlink="">
      <xdr:nvSpPr>
        <xdr:cNvPr id="559" name="n_2mainValue【消防施設】&#10;有形固定資産減価償却率">
          <a:extLst>
            <a:ext uri="{FF2B5EF4-FFF2-40B4-BE49-F238E27FC236}">
              <a16:creationId xmlns:a16="http://schemas.microsoft.com/office/drawing/2014/main" id="{00000000-0008-0000-0F00-00002F020000}"/>
            </a:ext>
          </a:extLst>
        </xdr:cNvPr>
        <xdr:cNvSpPr txBox="1"/>
      </xdr:nvSpPr>
      <xdr:spPr>
        <a:xfrm>
          <a:off x="14389744" y="134768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78</xdr:row>
      <xdr:rowOff>58075</xdr:rowOff>
    </xdr:from>
    <xdr:ext cx="405111" cy="259045"/>
    <xdr:sp macro="" textlink="">
      <xdr:nvSpPr>
        <xdr:cNvPr id="560" name="n_3mainValue【消防施設】&#10;有形固定資産減価償却率">
          <a:extLst>
            <a:ext uri="{FF2B5EF4-FFF2-40B4-BE49-F238E27FC236}">
              <a16:creationId xmlns:a16="http://schemas.microsoft.com/office/drawing/2014/main" id="{00000000-0008-0000-0F00-000030020000}"/>
            </a:ext>
          </a:extLst>
        </xdr:cNvPr>
        <xdr:cNvSpPr txBox="1"/>
      </xdr:nvSpPr>
      <xdr:spPr>
        <a:xfrm>
          <a:off x="13500744" y="134311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78</xdr:row>
      <xdr:rowOff>12354</xdr:rowOff>
    </xdr:from>
    <xdr:ext cx="405111" cy="259045"/>
    <xdr:sp macro="" textlink="">
      <xdr:nvSpPr>
        <xdr:cNvPr id="561" name="n_4mainValue【消防施設】&#10;有形固定資産減価償却率">
          <a:extLst>
            <a:ext uri="{FF2B5EF4-FFF2-40B4-BE49-F238E27FC236}">
              <a16:creationId xmlns:a16="http://schemas.microsoft.com/office/drawing/2014/main" id="{00000000-0008-0000-0F00-000031020000}"/>
            </a:ext>
          </a:extLst>
        </xdr:cNvPr>
        <xdr:cNvSpPr txBox="1"/>
      </xdr:nvSpPr>
      <xdr:spPr>
        <a:xfrm>
          <a:off x="12611744" y="1338545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562" name="正方形/長方形 561">
          <a:extLst>
            <a:ext uri="{FF2B5EF4-FFF2-40B4-BE49-F238E27FC236}">
              <a16:creationId xmlns:a16="http://schemas.microsoft.com/office/drawing/2014/main" id="{00000000-0008-0000-0F00-000032020000}"/>
            </a:ext>
          </a:extLst>
        </xdr:cNvPr>
        <xdr:cNvSpPr/>
      </xdr:nvSpPr>
      <xdr:spPr>
        <a:xfrm>
          <a:off x="18288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消防施設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72</xdr:row>
      <xdr:rowOff>127000</xdr:rowOff>
    </xdr:from>
    <xdr:to>
      <xdr:col>104</xdr:col>
      <xdr:colOff>127000</xdr:colOff>
      <xdr:row>74</xdr:row>
      <xdr:rowOff>38100</xdr:rowOff>
    </xdr:to>
    <xdr:sp macro="" textlink="">
      <xdr:nvSpPr>
        <xdr:cNvPr id="563" name="正方形/長方形 562">
          <a:extLst>
            <a:ext uri="{FF2B5EF4-FFF2-40B4-BE49-F238E27FC236}">
              <a16:creationId xmlns:a16="http://schemas.microsoft.com/office/drawing/2014/main" id="{00000000-0008-0000-0F00-000033020000}"/>
            </a:ext>
          </a:extLst>
        </xdr:cNvPr>
        <xdr:cNvSpPr/>
      </xdr:nvSpPr>
      <xdr:spPr>
        <a:xfrm>
          <a:off x="18415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73</xdr:row>
      <xdr:rowOff>158750</xdr:rowOff>
    </xdr:from>
    <xdr:to>
      <xdr:col>104</xdr:col>
      <xdr:colOff>127000</xdr:colOff>
      <xdr:row>75</xdr:row>
      <xdr:rowOff>69850</xdr:rowOff>
    </xdr:to>
    <xdr:sp macro="" textlink="">
      <xdr:nvSpPr>
        <xdr:cNvPr id="564" name="正方形/長方形 563">
          <a:extLst>
            <a:ext uri="{FF2B5EF4-FFF2-40B4-BE49-F238E27FC236}">
              <a16:creationId xmlns:a16="http://schemas.microsoft.com/office/drawing/2014/main" id="{00000000-0008-0000-0F00-000034020000}"/>
            </a:ext>
          </a:extLst>
        </xdr:cNvPr>
        <xdr:cNvSpPr/>
      </xdr:nvSpPr>
      <xdr:spPr>
        <a:xfrm>
          <a:off x="18415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113/115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72</xdr:row>
      <xdr:rowOff>127000</xdr:rowOff>
    </xdr:from>
    <xdr:to>
      <xdr:col>110</xdr:col>
      <xdr:colOff>0</xdr:colOff>
      <xdr:row>74</xdr:row>
      <xdr:rowOff>38100</xdr:rowOff>
    </xdr:to>
    <xdr:sp macro="" textlink="">
      <xdr:nvSpPr>
        <xdr:cNvPr id="565" name="正方形/長方形 564">
          <a:extLst>
            <a:ext uri="{FF2B5EF4-FFF2-40B4-BE49-F238E27FC236}">
              <a16:creationId xmlns:a16="http://schemas.microsoft.com/office/drawing/2014/main" id="{00000000-0008-0000-0F00-000035020000}"/>
            </a:ext>
          </a:extLst>
        </xdr:cNvPr>
        <xdr:cNvSpPr/>
      </xdr:nvSpPr>
      <xdr:spPr>
        <a:xfrm>
          <a:off x="19431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73</xdr:row>
      <xdr:rowOff>158750</xdr:rowOff>
    </xdr:from>
    <xdr:to>
      <xdr:col>110</xdr:col>
      <xdr:colOff>0</xdr:colOff>
      <xdr:row>75</xdr:row>
      <xdr:rowOff>69850</xdr:rowOff>
    </xdr:to>
    <xdr:sp macro="" textlink="">
      <xdr:nvSpPr>
        <xdr:cNvPr id="566" name="正方形/長方形 565">
          <a:extLst>
            <a:ext uri="{FF2B5EF4-FFF2-40B4-BE49-F238E27FC236}">
              <a16:creationId xmlns:a16="http://schemas.microsoft.com/office/drawing/2014/main" id="{00000000-0008-0000-0F00-000036020000}"/>
            </a:ext>
          </a:extLst>
        </xdr:cNvPr>
        <xdr:cNvSpPr/>
      </xdr:nvSpPr>
      <xdr:spPr>
        <a:xfrm>
          <a:off x="19431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72</xdr:row>
      <xdr:rowOff>127000</xdr:rowOff>
    </xdr:from>
    <xdr:to>
      <xdr:col>116</xdr:col>
      <xdr:colOff>0</xdr:colOff>
      <xdr:row>74</xdr:row>
      <xdr:rowOff>38100</xdr:rowOff>
    </xdr:to>
    <xdr:sp macro="" textlink="">
      <xdr:nvSpPr>
        <xdr:cNvPr id="567" name="正方形/長方形 566">
          <a:extLst>
            <a:ext uri="{FF2B5EF4-FFF2-40B4-BE49-F238E27FC236}">
              <a16:creationId xmlns:a16="http://schemas.microsoft.com/office/drawing/2014/main" id="{00000000-0008-0000-0F00-000037020000}"/>
            </a:ext>
          </a:extLst>
        </xdr:cNvPr>
        <xdr:cNvSpPr/>
      </xdr:nvSpPr>
      <xdr:spPr>
        <a:xfrm>
          <a:off x="20574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108</xdr:col>
      <xdr:colOff>0</xdr:colOff>
      <xdr:row>73</xdr:row>
      <xdr:rowOff>158750</xdr:rowOff>
    </xdr:from>
    <xdr:to>
      <xdr:col>116</xdr:col>
      <xdr:colOff>0</xdr:colOff>
      <xdr:row>75</xdr:row>
      <xdr:rowOff>69850</xdr:rowOff>
    </xdr:to>
    <xdr:sp macro="" textlink="">
      <xdr:nvSpPr>
        <xdr:cNvPr id="568" name="正方形/長方形 567">
          <a:extLst>
            <a:ext uri="{FF2B5EF4-FFF2-40B4-BE49-F238E27FC236}">
              <a16:creationId xmlns:a16="http://schemas.microsoft.com/office/drawing/2014/main" id="{00000000-0008-0000-0F00-000038020000}"/>
            </a:ext>
          </a:extLst>
        </xdr:cNvPr>
        <xdr:cNvSpPr/>
      </xdr:nvSpPr>
      <xdr:spPr>
        <a:xfrm>
          <a:off x="20574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569" name="正方形/長方形 568">
          <a:extLst>
            <a:ext uri="{FF2B5EF4-FFF2-40B4-BE49-F238E27FC236}">
              <a16:creationId xmlns:a16="http://schemas.microsoft.com/office/drawing/2014/main" id="{00000000-0008-0000-0F00-000039020000}"/>
            </a:ext>
          </a:extLst>
        </xdr:cNvPr>
        <xdr:cNvSpPr/>
      </xdr:nvSpPr>
      <xdr:spPr>
        <a:xfrm>
          <a:off x="18288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570" name="テキスト ボックス 569">
          <a:extLst>
            <a:ext uri="{FF2B5EF4-FFF2-40B4-BE49-F238E27FC236}">
              <a16:creationId xmlns:a16="http://schemas.microsoft.com/office/drawing/2014/main" id="{00000000-0008-0000-0F00-00003A020000}"/>
            </a:ext>
          </a:extLst>
        </xdr:cNvPr>
        <xdr:cNvSpPr txBox="1"/>
      </xdr:nvSpPr>
      <xdr:spPr>
        <a:xfrm>
          <a:off x="18249900" y="1276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571" name="直線コネクタ 570">
          <a:extLst>
            <a:ext uri="{FF2B5EF4-FFF2-40B4-BE49-F238E27FC236}">
              <a16:creationId xmlns:a16="http://schemas.microsoft.com/office/drawing/2014/main" id="{00000000-0008-0000-0F00-00003B020000}"/>
            </a:ext>
          </a:extLst>
        </xdr:cNvPr>
        <xdr:cNvCxnSpPr/>
      </xdr:nvCxnSpPr>
      <xdr:spPr>
        <a:xfrm>
          <a:off x="18288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85</xdr:row>
      <xdr:rowOff>95250</xdr:rowOff>
    </xdr:from>
    <xdr:to>
      <xdr:col>120</xdr:col>
      <xdr:colOff>114300</xdr:colOff>
      <xdr:row>85</xdr:row>
      <xdr:rowOff>95250</xdr:rowOff>
    </xdr:to>
    <xdr:cxnSp macro="">
      <xdr:nvCxnSpPr>
        <xdr:cNvPr id="572" name="直線コネクタ 571">
          <a:extLst>
            <a:ext uri="{FF2B5EF4-FFF2-40B4-BE49-F238E27FC236}">
              <a16:creationId xmlns:a16="http://schemas.microsoft.com/office/drawing/2014/main" id="{00000000-0008-0000-0F00-00003C020000}"/>
            </a:ext>
          </a:extLst>
        </xdr:cNvPr>
        <xdr:cNvCxnSpPr/>
      </xdr:nvCxnSpPr>
      <xdr:spPr>
        <a:xfrm>
          <a:off x="18288000" y="14668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124477</xdr:rowOff>
    </xdr:from>
    <xdr:ext cx="467179" cy="259045"/>
    <xdr:sp macro="" textlink="">
      <xdr:nvSpPr>
        <xdr:cNvPr id="573" name="テキスト ボックス 572">
          <a:extLst>
            <a:ext uri="{FF2B5EF4-FFF2-40B4-BE49-F238E27FC236}">
              <a16:creationId xmlns:a16="http://schemas.microsoft.com/office/drawing/2014/main" id="{00000000-0008-0000-0F00-00003D020000}"/>
            </a:ext>
          </a:extLst>
        </xdr:cNvPr>
        <xdr:cNvSpPr txBox="1"/>
      </xdr:nvSpPr>
      <xdr:spPr>
        <a:xfrm>
          <a:off x="17820821" y="14526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82</xdr:row>
      <xdr:rowOff>38100</xdr:rowOff>
    </xdr:from>
    <xdr:to>
      <xdr:col>120</xdr:col>
      <xdr:colOff>114300</xdr:colOff>
      <xdr:row>82</xdr:row>
      <xdr:rowOff>38100</xdr:rowOff>
    </xdr:to>
    <xdr:cxnSp macro="">
      <xdr:nvCxnSpPr>
        <xdr:cNvPr id="574" name="直線コネクタ 573">
          <a:extLst>
            <a:ext uri="{FF2B5EF4-FFF2-40B4-BE49-F238E27FC236}">
              <a16:creationId xmlns:a16="http://schemas.microsoft.com/office/drawing/2014/main" id="{00000000-0008-0000-0F00-00003E020000}"/>
            </a:ext>
          </a:extLst>
        </xdr:cNvPr>
        <xdr:cNvCxnSpPr/>
      </xdr:nvCxnSpPr>
      <xdr:spPr>
        <a:xfrm>
          <a:off x="18288000" y="1409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81</xdr:row>
      <xdr:rowOff>67327</xdr:rowOff>
    </xdr:from>
    <xdr:ext cx="467179" cy="259045"/>
    <xdr:sp macro="" textlink="">
      <xdr:nvSpPr>
        <xdr:cNvPr id="575" name="テキスト ボックス 574">
          <a:extLst>
            <a:ext uri="{FF2B5EF4-FFF2-40B4-BE49-F238E27FC236}">
              <a16:creationId xmlns:a16="http://schemas.microsoft.com/office/drawing/2014/main" id="{00000000-0008-0000-0F00-00003F020000}"/>
            </a:ext>
          </a:extLst>
        </xdr:cNvPr>
        <xdr:cNvSpPr txBox="1"/>
      </xdr:nvSpPr>
      <xdr:spPr>
        <a:xfrm>
          <a:off x="17820821" y="1395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78</xdr:row>
      <xdr:rowOff>152400</xdr:rowOff>
    </xdr:from>
    <xdr:to>
      <xdr:col>120</xdr:col>
      <xdr:colOff>114300</xdr:colOff>
      <xdr:row>78</xdr:row>
      <xdr:rowOff>152400</xdr:rowOff>
    </xdr:to>
    <xdr:cxnSp macro="">
      <xdr:nvCxnSpPr>
        <xdr:cNvPr id="576" name="直線コネクタ 575">
          <a:extLst>
            <a:ext uri="{FF2B5EF4-FFF2-40B4-BE49-F238E27FC236}">
              <a16:creationId xmlns:a16="http://schemas.microsoft.com/office/drawing/2014/main" id="{00000000-0008-0000-0F00-000040020000}"/>
            </a:ext>
          </a:extLst>
        </xdr:cNvPr>
        <xdr:cNvCxnSpPr/>
      </xdr:nvCxnSpPr>
      <xdr:spPr>
        <a:xfrm>
          <a:off x="18288000" y="13525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10177</xdr:rowOff>
    </xdr:from>
    <xdr:ext cx="467179" cy="259045"/>
    <xdr:sp macro="" textlink="">
      <xdr:nvSpPr>
        <xdr:cNvPr id="577" name="テキスト ボックス 576">
          <a:extLst>
            <a:ext uri="{FF2B5EF4-FFF2-40B4-BE49-F238E27FC236}">
              <a16:creationId xmlns:a16="http://schemas.microsoft.com/office/drawing/2014/main" id="{00000000-0008-0000-0F00-000041020000}"/>
            </a:ext>
          </a:extLst>
        </xdr:cNvPr>
        <xdr:cNvSpPr txBox="1"/>
      </xdr:nvSpPr>
      <xdr:spPr>
        <a:xfrm>
          <a:off x="17820821" y="13383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578" name="直線コネクタ 577">
          <a:extLst>
            <a:ext uri="{FF2B5EF4-FFF2-40B4-BE49-F238E27FC236}">
              <a16:creationId xmlns:a16="http://schemas.microsoft.com/office/drawing/2014/main" id="{00000000-0008-0000-0F00-000042020000}"/>
            </a:ext>
          </a:extLst>
        </xdr:cNvPr>
        <xdr:cNvCxnSpPr/>
      </xdr:nvCxnSpPr>
      <xdr:spPr>
        <a:xfrm>
          <a:off x="18288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579" name="テキスト ボックス 578">
          <a:extLst>
            <a:ext uri="{FF2B5EF4-FFF2-40B4-BE49-F238E27FC236}">
              <a16:creationId xmlns:a16="http://schemas.microsoft.com/office/drawing/2014/main" id="{00000000-0008-0000-0F00-000043020000}"/>
            </a:ext>
          </a:extLst>
        </xdr:cNvPr>
        <xdr:cNvSpPr txBox="1"/>
      </xdr:nvSpPr>
      <xdr:spPr>
        <a:xfrm>
          <a:off x="17820821" y="1281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580" name="【消防施設】&#10;一人当たり面積グラフ枠">
          <a:extLst>
            <a:ext uri="{FF2B5EF4-FFF2-40B4-BE49-F238E27FC236}">
              <a16:creationId xmlns:a16="http://schemas.microsoft.com/office/drawing/2014/main" id="{00000000-0008-0000-0F00-000044020000}"/>
            </a:ext>
          </a:extLst>
        </xdr:cNvPr>
        <xdr:cNvSpPr/>
      </xdr:nvSpPr>
      <xdr:spPr>
        <a:xfrm>
          <a:off x="18288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77</xdr:row>
      <xdr:rowOff>155257</xdr:rowOff>
    </xdr:from>
    <xdr:to>
      <xdr:col>116</xdr:col>
      <xdr:colOff>62864</xdr:colOff>
      <xdr:row>85</xdr:row>
      <xdr:rowOff>91821</xdr:rowOff>
    </xdr:to>
    <xdr:cxnSp macro="">
      <xdr:nvCxnSpPr>
        <xdr:cNvPr id="581" name="直線コネクタ 580">
          <a:extLst>
            <a:ext uri="{FF2B5EF4-FFF2-40B4-BE49-F238E27FC236}">
              <a16:creationId xmlns:a16="http://schemas.microsoft.com/office/drawing/2014/main" id="{00000000-0008-0000-0F00-000045020000}"/>
            </a:ext>
          </a:extLst>
        </xdr:cNvPr>
        <xdr:cNvCxnSpPr/>
      </xdr:nvCxnSpPr>
      <xdr:spPr>
        <a:xfrm flipV="1">
          <a:off x="22160864" y="13356907"/>
          <a:ext cx="0" cy="130816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85</xdr:row>
      <xdr:rowOff>95648</xdr:rowOff>
    </xdr:from>
    <xdr:ext cx="469744" cy="259045"/>
    <xdr:sp macro="" textlink="">
      <xdr:nvSpPr>
        <xdr:cNvPr id="582" name="【消防施設】&#10;一人当たり面積最小値テキスト">
          <a:extLst>
            <a:ext uri="{FF2B5EF4-FFF2-40B4-BE49-F238E27FC236}">
              <a16:creationId xmlns:a16="http://schemas.microsoft.com/office/drawing/2014/main" id="{00000000-0008-0000-0F00-000046020000}"/>
            </a:ext>
          </a:extLst>
        </xdr:cNvPr>
        <xdr:cNvSpPr txBox="1"/>
      </xdr:nvSpPr>
      <xdr:spPr>
        <a:xfrm>
          <a:off x="22199600" y="146688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85</xdr:row>
      <xdr:rowOff>91821</xdr:rowOff>
    </xdr:from>
    <xdr:to>
      <xdr:col>116</xdr:col>
      <xdr:colOff>152400</xdr:colOff>
      <xdr:row>85</xdr:row>
      <xdr:rowOff>91821</xdr:rowOff>
    </xdr:to>
    <xdr:cxnSp macro="">
      <xdr:nvCxnSpPr>
        <xdr:cNvPr id="583" name="直線コネクタ 582">
          <a:extLst>
            <a:ext uri="{FF2B5EF4-FFF2-40B4-BE49-F238E27FC236}">
              <a16:creationId xmlns:a16="http://schemas.microsoft.com/office/drawing/2014/main" id="{00000000-0008-0000-0F00-000047020000}"/>
            </a:ext>
          </a:extLst>
        </xdr:cNvPr>
        <xdr:cNvCxnSpPr/>
      </xdr:nvCxnSpPr>
      <xdr:spPr>
        <a:xfrm>
          <a:off x="22072600" y="1466507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76</xdr:row>
      <xdr:rowOff>101934</xdr:rowOff>
    </xdr:from>
    <xdr:ext cx="469744" cy="259045"/>
    <xdr:sp macro="" textlink="">
      <xdr:nvSpPr>
        <xdr:cNvPr id="584" name="【消防施設】&#10;一人当たり面積最大値テキスト">
          <a:extLst>
            <a:ext uri="{FF2B5EF4-FFF2-40B4-BE49-F238E27FC236}">
              <a16:creationId xmlns:a16="http://schemas.microsoft.com/office/drawing/2014/main" id="{00000000-0008-0000-0F00-000048020000}"/>
            </a:ext>
          </a:extLst>
        </xdr:cNvPr>
        <xdr:cNvSpPr txBox="1"/>
      </xdr:nvSpPr>
      <xdr:spPr>
        <a:xfrm>
          <a:off x="22199600" y="131321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77</xdr:row>
      <xdr:rowOff>155257</xdr:rowOff>
    </xdr:from>
    <xdr:to>
      <xdr:col>116</xdr:col>
      <xdr:colOff>152400</xdr:colOff>
      <xdr:row>77</xdr:row>
      <xdr:rowOff>155257</xdr:rowOff>
    </xdr:to>
    <xdr:cxnSp macro="">
      <xdr:nvCxnSpPr>
        <xdr:cNvPr id="585" name="直線コネクタ 584">
          <a:extLst>
            <a:ext uri="{FF2B5EF4-FFF2-40B4-BE49-F238E27FC236}">
              <a16:creationId xmlns:a16="http://schemas.microsoft.com/office/drawing/2014/main" id="{00000000-0008-0000-0F00-000049020000}"/>
            </a:ext>
          </a:extLst>
        </xdr:cNvPr>
        <xdr:cNvCxnSpPr/>
      </xdr:nvCxnSpPr>
      <xdr:spPr>
        <a:xfrm>
          <a:off x="22072600" y="1335690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83</xdr:row>
      <xdr:rowOff>61613</xdr:rowOff>
    </xdr:from>
    <xdr:ext cx="469744" cy="259045"/>
    <xdr:sp macro="" textlink="">
      <xdr:nvSpPr>
        <xdr:cNvPr id="586" name="【消防施設】&#10;一人当たり面積平均値テキスト">
          <a:extLst>
            <a:ext uri="{FF2B5EF4-FFF2-40B4-BE49-F238E27FC236}">
              <a16:creationId xmlns:a16="http://schemas.microsoft.com/office/drawing/2014/main" id="{00000000-0008-0000-0F00-00004A020000}"/>
            </a:ext>
          </a:extLst>
        </xdr:cNvPr>
        <xdr:cNvSpPr txBox="1"/>
      </xdr:nvSpPr>
      <xdr:spPr>
        <a:xfrm>
          <a:off x="22199600" y="1429196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0.310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38736</xdr:rowOff>
    </xdr:from>
    <xdr:to>
      <xdr:col>116</xdr:col>
      <xdr:colOff>114300</xdr:colOff>
      <xdr:row>84</xdr:row>
      <xdr:rowOff>140336</xdr:rowOff>
    </xdr:to>
    <xdr:sp macro="" textlink="">
      <xdr:nvSpPr>
        <xdr:cNvPr id="587" name="フローチャート: 判断 586">
          <a:extLst>
            <a:ext uri="{FF2B5EF4-FFF2-40B4-BE49-F238E27FC236}">
              <a16:creationId xmlns:a16="http://schemas.microsoft.com/office/drawing/2014/main" id="{00000000-0008-0000-0F00-00004B020000}"/>
            </a:ext>
          </a:extLst>
        </xdr:cNvPr>
        <xdr:cNvSpPr/>
      </xdr:nvSpPr>
      <xdr:spPr>
        <a:xfrm>
          <a:off x="22110700" y="144405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84</xdr:row>
      <xdr:rowOff>45022</xdr:rowOff>
    </xdr:from>
    <xdr:to>
      <xdr:col>112</xdr:col>
      <xdr:colOff>38100</xdr:colOff>
      <xdr:row>84</xdr:row>
      <xdr:rowOff>146622</xdr:rowOff>
    </xdr:to>
    <xdr:sp macro="" textlink="">
      <xdr:nvSpPr>
        <xdr:cNvPr id="588" name="フローチャート: 判断 587">
          <a:extLst>
            <a:ext uri="{FF2B5EF4-FFF2-40B4-BE49-F238E27FC236}">
              <a16:creationId xmlns:a16="http://schemas.microsoft.com/office/drawing/2014/main" id="{00000000-0008-0000-0F00-00004C020000}"/>
            </a:ext>
          </a:extLst>
        </xdr:cNvPr>
        <xdr:cNvSpPr/>
      </xdr:nvSpPr>
      <xdr:spPr>
        <a:xfrm>
          <a:off x="21272500" y="144468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84</xdr:row>
      <xdr:rowOff>43878</xdr:rowOff>
    </xdr:from>
    <xdr:to>
      <xdr:col>107</xdr:col>
      <xdr:colOff>101600</xdr:colOff>
      <xdr:row>84</xdr:row>
      <xdr:rowOff>145478</xdr:rowOff>
    </xdr:to>
    <xdr:sp macro="" textlink="">
      <xdr:nvSpPr>
        <xdr:cNvPr id="589" name="フローチャート: 判断 588">
          <a:extLst>
            <a:ext uri="{FF2B5EF4-FFF2-40B4-BE49-F238E27FC236}">
              <a16:creationId xmlns:a16="http://schemas.microsoft.com/office/drawing/2014/main" id="{00000000-0008-0000-0F00-00004D020000}"/>
            </a:ext>
          </a:extLst>
        </xdr:cNvPr>
        <xdr:cNvSpPr/>
      </xdr:nvSpPr>
      <xdr:spPr>
        <a:xfrm>
          <a:off x="20383500" y="144456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84</xdr:row>
      <xdr:rowOff>6159</xdr:rowOff>
    </xdr:from>
    <xdr:to>
      <xdr:col>102</xdr:col>
      <xdr:colOff>165100</xdr:colOff>
      <xdr:row>84</xdr:row>
      <xdr:rowOff>107759</xdr:rowOff>
    </xdr:to>
    <xdr:sp macro="" textlink="">
      <xdr:nvSpPr>
        <xdr:cNvPr id="590" name="フローチャート: 判断 589">
          <a:extLst>
            <a:ext uri="{FF2B5EF4-FFF2-40B4-BE49-F238E27FC236}">
              <a16:creationId xmlns:a16="http://schemas.microsoft.com/office/drawing/2014/main" id="{00000000-0008-0000-0F00-00004E020000}"/>
            </a:ext>
          </a:extLst>
        </xdr:cNvPr>
        <xdr:cNvSpPr/>
      </xdr:nvSpPr>
      <xdr:spPr>
        <a:xfrm>
          <a:off x="19494500" y="144079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83</xdr:row>
      <xdr:rowOff>169608</xdr:rowOff>
    </xdr:from>
    <xdr:to>
      <xdr:col>98</xdr:col>
      <xdr:colOff>38100</xdr:colOff>
      <xdr:row>84</xdr:row>
      <xdr:rowOff>99758</xdr:rowOff>
    </xdr:to>
    <xdr:sp macro="" textlink="">
      <xdr:nvSpPr>
        <xdr:cNvPr id="591" name="フローチャート: 判断 590">
          <a:extLst>
            <a:ext uri="{FF2B5EF4-FFF2-40B4-BE49-F238E27FC236}">
              <a16:creationId xmlns:a16="http://schemas.microsoft.com/office/drawing/2014/main" id="{00000000-0008-0000-0F00-00004F020000}"/>
            </a:ext>
          </a:extLst>
        </xdr:cNvPr>
        <xdr:cNvSpPr/>
      </xdr:nvSpPr>
      <xdr:spPr>
        <a:xfrm>
          <a:off x="18605500" y="143999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592" name="テキスト ボックス 591">
          <a:extLst>
            <a:ext uri="{FF2B5EF4-FFF2-40B4-BE49-F238E27FC236}">
              <a16:creationId xmlns:a16="http://schemas.microsoft.com/office/drawing/2014/main" id="{00000000-0008-0000-0F00-000050020000}"/>
            </a:ext>
          </a:extLst>
        </xdr:cNvPr>
        <xdr:cNvSpPr txBox="1"/>
      </xdr:nvSpPr>
      <xdr:spPr>
        <a:xfrm>
          <a:off x="21971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593" name="テキスト ボックス 592">
          <a:extLst>
            <a:ext uri="{FF2B5EF4-FFF2-40B4-BE49-F238E27FC236}">
              <a16:creationId xmlns:a16="http://schemas.microsoft.com/office/drawing/2014/main" id="{00000000-0008-0000-0F00-000051020000}"/>
            </a:ext>
          </a:extLst>
        </xdr:cNvPr>
        <xdr:cNvSpPr txBox="1"/>
      </xdr:nvSpPr>
      <xdr:spPr>
        <a:xfrm>
          <a:off x="21132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594" name="テキスト ボックス 593">
          <a:extLst>
            <a:ext uri="{FF2B5EF4-FFF2-40B4-BE49-F238E27FC236}">
              <a16:creationId xmlns:a16="http://schemas.microsoft.com/office/drawing/2014/main" id="{00000000-0008-0000-0F00-000052020000}"/>
            </a:ext>
          </a:extLst>
        </xdr:cNvPr>
        <xdr:cNvSpPr txBox="1"/>
      </xdr:nvSpPr>
      <xdr:spPr>
        <a:xfrm>
          <a:off x="20243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595" name="テキスト ボックス 594">
          <a:extLst>
            <a:ext uri="{FF2B5EF4-FFF2-40B4-BE49-F238E27FC236}">
              <a16:creationId xmlns:a16="http://schemas.microsoft.com/office/drawing/2014/main" id="{00000000-0008-0000-0F00-000053020000}"/>
            </a:ext>
          </a:extLst>
        </xdr:cNvPr>
        <xdr:cNvSpPr txBox="1"/>
      </xdr:nvSpPr>
      <xdr:spPr>
        <a:xfrm>
          <a:off x="19354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596" name="テキスト ボックス 595">
          <a:extLst>
            <a:ext uri="{FF2B5EF4-FFF2-40B4-BE49-F238E27FC236}">
              <a16:creationId xmlns:a16="http://schemas.microsoft.com/office/drawing/2014/main" id="{00000000-0008-0000-0F00-000054020000}"/>
            </a:ext>
          </a:extLst>
        </xdr:cNvPr>
        <xdr:cNvSpPr txBox="1"/>
      </xdr:nvSpPr>
      <xdr:spPr>
        <a:xfrm>
          <a:off x="18465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85</xdr:row>
      <xdr:rowOff>35877</xdr:rowOff>
    </xdr:from>
    <xdr:to>
      <xdr:col>116</xdr:col>
      <xdr:colOff>114300</xdr:colOff>
      <xdr:row>85</xdr:row>
      <xdr:rowOff>137477</xdr:rowOff>
    </xdr:to>
    <xdr:sp macro="" textlink="">
      <xdr:nvSpPr>
        <xdr:cNvPr id="597" name="楕円 596">
          <a:extLst>
            <a:ext uri="{FF2B5EF4-FFF2-40B4-BE49-F238E27FC236}">
              <a16:creationId xmlns:a16="http://schemas.microsoft.com/office/drawing/2014/main" id="{00000000-0008-0000-0F00-000055020000}"/>
            </a:ext>
          </a:extLst>
        </xdr:cNvPr>
        <xdr:cNvSpPr/>
      </xdr:nvSpPr>
      <xdr:spPr>
        <a:xfrm>
          <a:off x="22110700" y="146091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84</xdr:row>
      <xdr:rowOff>122254</xdr:rowOff>
    </xdr:from>
    <xdr:ext cx="469744" cy="259045"/>
    <xdr:sp macro="" textlink="">
      <xdr:nvSpPr>
        <xdr:cNvPr id="598" name="【消防施設】&#10;一人当たり面積該当値テキスト">
          <a:extLst>
            <a:ext uri="{FF2B5EF4-FFF2-40B4-BE49-F238E27FC236}">
              <a16:creationId xmlns:a16="http://schemas.microsoft.com/office/drawing/2014/main" id="{00000000-0008-0000-0F00-000056020000}"/>
            </a:ext>
          </a:extLst>
        </xdr:cNvPr>
        <xdr:cNvSpPr txBox="1"/>
      </xdr:nvSpPr>
      <xdr:spPr>
        <a:xfrm>
          <a:off x="22199600" y="1452405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85</xdr:row>
      <xdr:rowOff>35877</xdr:rowOff>
    </xdr:from>
    <xdr:to>
      <xdr:col>112</xdr:col>
      <xdr:colOff>38100</xdr:colOff>
      <xdr:row>85</xdr:row>
      <xdr:rowOff>137477</xdr:rowOff>
    </xdr:to>
    <xdr:sp macro="" textlink="">
      <xdr:nvSpPr>
        <xdr:cNvPr id="599" name="楕円 598">
          <a:extLst>
            <a:ext uri="{FF2B5EF4-FFF2-40B4-BE49-F238E27FC236}">
              <a16:creationId xmlns:a16="http://schemas.microsoft.com/office/drawing/2014/main" id="{00000000-0008-0000-0F00-000057020000}"/>
            </a:ext>
          </a:extLst>
        </xdr:cNvPr>
        <xdr:cNvSpPr/>
      </xdr:nvSpPr>
      <xdr:spPr>
        <a:xfrm>
          <a:off x="21272500" y="146091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85</xdr:row>
      <xdr:rowOff>86677</xdr:rowOff>
    </xdr:from>
    <xdr:to>
      <xdr:col>116</xdr:col>
      <xdr:colOff>63500</xdr:colOff>
      <xdr:row>85</xdr:row>
      <xdr:rowOff>86677</xdr:rowOff>
    </xdr:to>
    <xdr:cxnSp macro="">
      <xdr:nvCxnSpPr>
        <xdr:cNvPr id="600" name="直線コネクタ 599">
          <a:extLst>
            <a:ext uri="{FF2B5EF4-FFF2-40B4-BE49-F238E27FC236}">
              <a16:creationId xmlns:a16="http://schemas.microsoft.com/office/drawing/2014/main" id="{00000000-0008-0000-0F00-000058020000}"/>
            </a:ext>
          </a:extLst>
        </xdr:cNvPr>
        <xdr:cNvCxnSpPr/>
      </xdr:nvCxnSpPr>
      <xdr:spPr>
        <a:xfrm>
          <a:off x="21323300" y="14659927"/>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85</xdr:row>
      <xdr:rowOff>18732</xdr:rowOff>
    </xdr:from>
    <xdr:to>
      <xdr:col>107</xdr:col>
      <xdr:colOff>101600</xdr:colOff>
      <xdr:row>85</xdr:row>
      <xdr:rowOff>120332</xdr:rowOff>
    </xdr:to>
    <xdr:sp macro="" textlink="">
      <xdr:nvSpPr>
        <xdr:cNvPr id="601" name="楕円 600">
          <a:extLst>
            <a:ext uri="{FF2B5EF4-FFF2-40B4-BE49-F238E27FC236}">
              <a16:creationId xmlns:a16="http://schemas.microsoft.com/office/drawing/2014/main" id="{00000000-0008-0000-0F00-000059020000}"/>
            </a:ext>
          </a:extLst>
        </xdr:cNvPr>
        <xdr:cNvSpPr/>
      </xdr:nvSpPr>
      <xdr:spPr>
        <a:xfrm>
          <a:off x="20383500" y="145919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85</xdr:row>
      <xdr:rowOff>69532</xdr:rowOff>
    </xdr:from>
    <xdr:to>
      <xdr:col>111</xdr:col>
      <xdr:colOff>177800</xdr:colOff>
      <xdr:row>85</xdr:row>
      <xdr:rowOff>86677</xdr:rowOff>
    </xdr:to>
    <xdr:cxnSp macro="">
      <xdr:nvCxnSpPr>
        <xdr:cNvPr id="602" name="直線コネクタ 601">
          <a:extLst>
            <a:ext uri="{FF2B5EF4-FFF2-40B4-BE49-F238E27FC236}">
              <a16:creationId xmlns:a16="http://schemas.microsoft.com/office/drawing/2014/main" id="{00000000-0008-0000-0F00-00005A020000}"/>
            </a:ext>
          </a:extLst>
        </xdr:cNvPr>
        <xdr:cNvCxnSpPr/>
      </xdr:nvCxnSpPr>
      <xdr:spPr>
        <a:xfrm>
          <a:off x="20434300" y="14642782"/>
          <a:ext cx="889000" cy="171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85</xdr:row>
      <xdr:rowOff>19304</xdr:rowOff>
    </xdr:from>
    <xdr:to>
      <xdr:col>102</xdr:col>
      <xdr:colOff>165100</xdr:colOff>
      <xdr:row>85</xdr:row>
      <xdr:rowOff>120904</xdr:rowOff>
    </xdr:to>
    <xdr:sp macro="" textlink="">
      <xdr:nvSpPr>
        <xdr:cNvPr id="603" name="楕円 602">
          <a:extLst>
            <a:ext uri="{FF2B5EF4-FFF2-40B4-BE49-F238E27FC236}">
              <a16:creationId xmlns:a16="http://schemas.microsoft.com/office/drawing/2014/main" id="{00000000-0008-0000-0F00-00005B020000}"/>
            </a:ext>
          </a:extLst>
        </xdr:cNvPr>
        <xdr:cNvSpPr/>
      </xdr:nvSpPr>
      <xdr:spPr>
        <a:xfrm>
          <a:off x="19494500" y="145925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85</xdr:row>
      <xdr:rowOff>69532</xdr:rowOff>
    </xdr:from>
    <xdr:to>
      <xdr:col>107</xdr:col>
      <xdr:colOff>50800</xdr:colOff>
      <xdr:row>85</xdr:row>
      <xdr:rowOff>70104</xdr:rowOff>
    </xdr:to>
    <xdr:cxnSp macro="">
      <xdr:nvCxnSpPr>
        <xdr:cNvPr id="604" name="直線コネクタ 603">
          <a:extLst>
            <a:ext uri="{FF2B5EF4-FFF2-40B4-BE49-F238E27FC236}">
              <a16:creationId xmlns:a16="http://schemas.microsoft.com/office/drawing/2014/main" id="{00000000-0008-0000-0F00-00005C020000}"/>
            </a:ext>
          </a:extLst>
        </xdr:cNvPr>
        <xdr:cNvCxnSpPr/>
      </xdr:nvCxnSpPr>
      <xdr:spPr>
        <a:xfrm flipV="1">
          <a:off x="19545300" y="14642782"/>
          <a:ext cx="889000" cy="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85</xdr:row>
      <xdr:rowOff>20447</xdr:rowOff>
    </xdr:from>
    <xdr:to>
      <xdr:col>98</xdr:col>
      <xdr:colOff>38100</xdr:colOff>
      <xdr:row>85</xdr:row>
      <xdr:rowOff>122047</xdr:rowOff>
    </xdr:to>
    <xdr:sp macro="" textlink="">
      <xdr:nvSpPr>
        <xdr:cNvPr id="605" name="楕円 604">
          <a:extLst>
            <a:ext uri="{FF2B5EF4-FFF2-40B4-BE49-F238E27FC236}">
              <a16:creationId xmlns:a16="http://schemas.microsoft.com/office/drawing/2014/main" id="{00000000-0008-0000-0F00-00005D020000}"/>
            </a:ext>
          </a:extLst>
        </xdr:cNvPr>
        <xdr:cNvSpPr/>
      </xdr:nvSpPr>
      <xdr:spPr>
        <a:xfrm>
          <a:off x="18605500" y="145936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85</xdr:row>
      <xdr:rowOff>70104</xdr:rowOff>
    </xdr:from>
    <xdr:to>
      <xdr:col>102</xdr:col>
      <xdr:colOff>114300</xdr:colOff>
      <xdr:row>85</xdr:row>
      <xdr:rowOff>71247</xdr:rowOff>
    </xdr:to>
    <xdr:cxnSp macro="">
      <xdr:nvCxnSpPr>
        <xdr:cNvPr id="606" name="直線コネクタ 605">
          <a:extLst>
            <a:ext uri="{FF2B5EF4-FFF2-40B4-BE49-F238E27FC236}">
              <a16:creationId xmlns:a16="http://schemas.microsoft.com/office/drawing/2014/main" id="{00000000-0008-0000-0F00-00005E020000}"/>
            </a:ext>
          </a:extLst>
        </xdr:cNvPr>
        <xdr:cNvCxnSpPr/>
      </xdr:nvCxnSpPr>
      <xdr:spPr>
        <a:xfrm flipV="1">
          <a:off x="18656300" y="14643354"/>
          <a:ext cx="889000" cy="11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82</xdr:row>
      <xdr:rowOff>163149</xdr:rowOff>
    </xdr:from>
    <xdr:ext cx="469744" cy="259045"/>
    <xdr:sp macro="" textlink="">
      <xdr:nvSpPr>
        <xdr:cNvPr id="607" name="n_1aveValue【消防施設】&#10;一人当たり面積">
          <a:extLst>
            <a:ext uri="{FF2B5EF4-FFF2-40B4-BE49-F238E27FC236}">
              <a16:creationId xmlns:a16="http://schemas.microsoft.com/office/drawing/2014/main" id="{00000000-0008-0000-0F00-00005F020000}"/>
            </a:ext>
          </a:extLst>
        </xdr:cNvPr>
        <xdr:cNvSpPr txBox="1"/>
      </xdr:nvSpPr>
      <xdr:spPr>
        <a:xfrm>
          <a:off x="21075727" y="142220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82</xdr:row>
      <xdr:rowOff>162005</xdr:rowOff>
    </xdr:from>
    <xdr:ext cx="469744" cy="259045"/>
    <xdr:sp macro="" textlink="">
      <xdr:nvSpPr>
        <xdr:cNvPr id="608" name="n_2aveValue【消防施設】&#10;一人当たり面積">
          <a:extLst>
            <a:ext uri="{FF2B5EF4-FFF2-40B4-BE49-F238E27FC236}">
              <a16:creationId xmlns:a16="http://schemas.microsoft.com/office/drawing/2014/main" id="{00000000-0008-0000-0F00-000060020000}"/>
            </a:ext>
          </a:extLst>
        </xdr:cNvPr>
        <xdr:cNvSpPr txBox="1"/>
      </xdr:nvSpPr>
      <xdr:spPr>
        <a:xfrm>
          <a:off x="20199427" y="142209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82</xdr:row>
      <xdr:rowOff>124286</xdr:rowOff>
    </xdr:from>
    <xdr:ext cx="469744" cy="259045"/>
    <xdr:sp macro="" textlink="">
      <xdr:nvSpPr>
        <xdr:cNvPr id="609" name="n_3aveValue【消防施設】&#10;一人当たり面積">
          <a:extLst>
            <a:ext uri="{FF2B5EF4-FFF2-40B4-BE49-F238E27FC236}">
              <a16:creationId xmlns:a16="http://schemas.microsoft.com/office/drawing/2014/main" id="{00000000-0008-0000-0F00-000061020000}"/>
            </a:ext>
          </a:extLst>
        </xdr:cNvPr>
        <xdr:cNvSpPr txBox="1"/>
      </xdr:nvSpPr>
      <xdr:spPr>
        <a:xfrm>
          <a:off x="19310427" y="1418318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82</xdr:row>
      <xdr:rowOff>116285</xdr:rowOff>
    </xdr:from>
    <xdr:ext cx="469744" cy="259045"/>
    <xdr:sp macro="" textlink="">
      <xdr:nvSpPr>
        <xdr:cNvPr id="610" name="n_4aveValue【消防施設】&#10;一人当たり面積">
          <a:extLst>
            <a:ext uri="{FF2B5EF4-FFF2-40B4-BE49-F238E27FC236}">
              <a16:creationId xmlns:a16="http://schemas.microsoft.com/office/drawing/2014/main" id="{00000000-0008-0000-0F00-000062020000}"/>
            </a:ext>
          </a:extLst>
        </xdr:cNvPr>
        <xdr:cNvSpPr txBox="1"/>
      </xdr:nvSpPr>
      <xdr:spPr>
        <a:xfrm>
          <a:off x="18421427" y="1417518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85</xdr:row>
      <xdr:rowOff>128604</xdr:rowOff>
    </xdr:from>
    <xdr:ext cx="469744" cy="259045"/>
    <xdr:sp macro="" textlink="">
      <xdr:nvSpPr>
        <xdr:cNvPr id="611" name="n_1mainValue【消防施設】&#10;一人当たり面積">
          <a:extLst>
            <a:ext uri="{FF2B5EF4-FFF2-40B4-BE49-F238E27FC236}">
              <a16:creationId xmlns:a16="http://schemas.microsoft.com/office/drawing/2014/main" id="{00000000-0008-0000-0F00-000063020000}"/>
            </a:ext>
          </a:extLst>
        </xdr:cNvPr>
        <xdr:cNvSpPr txBox="1"/>
      </xdr:nvSpPr>
      <xdr:spPr>
        <a:xfrm>
          <a:off x="21075727" y="1470185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85</xdr:row>
      <xdr:rowOff>111459</xdr:rowOff>
    </xdr:from>
    <xdr:ext cx="469744" cy="259045"/>
    <xdr:sp macro="" textlink="">
      <xdr:nvSpPr>
        <xdr:cNvPr id="612" name="n_2mainValue【消防施設】&#10;一人当たり面積">
          <a:extLst>
            <a:ext uri="{FF2B5EF4-FFF2-40B4-BE49-F238E27FC236}">
              <a16:creationId xmlns:a16="http://schemas.microsoft.com/office/drawing/2014/main" id="{00000000-0008-0000-0F00-000064020000}"/>
            </a:ext>
          </a:extLst>
        </xdr:cNvPr>
        <xdr:cNvSpPr txBox="1"/>
      </xdr:nvSpPr>
      <xdr:spPr>
        <a:xfrm>
          <a:off x="20199427" y="146847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85</xdr:row>
      <xdr:rowOff>112031</xdr:rowOff>
    </xdr:from>
    <xdr:ext cx="469744" cy="259045"/>
    <xdr:sp macro="" textlink="">
      <xdr:nvSpPr>
        <xdr:cNvPr id="613" name="n_3mainValue【消防施設】&#10;一人当たり面積">
          <a:extLst>
            <a:ext uri="{FF2B5EF4-FFF2-40B4-BE49-F238E27FC236}">
              <a16:creationId xmlns:a16="http://schemas.microsoft.com/office/drawing/2014/main" id="{00000000-0008-0000-0F00-000065020000}"/>
            </a:ext>
          </a:extLst>
        </xdr:cNvPr>
        <xdr:cNvSpPr txBox="1"/>
      </xdr:nvSpPr>
      <xdr:spPr>
        <a:xfrm>
          <a:off x="19310427" y="146852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85</xdr:row>
      <xdr:rowOff>113174</xdr:rowOff>
    </xdr:from>
    <xdr:ext cx="469744" cy="259045"/>
    <xdr:sp macro="" textlink="">
      <xdr:nvSpPr>
        <xdr:cNvPr id="614" name="n_4mainValue【消防施設】&#10;一人当たり面積">
          <a:extLst>
            <a:ext uri="{FF2B5EF4-FFF2-40B4-BE49-F238E27FC236}">
              <a16:creationId xmlns:a16="http://schemas.microsoft.com/office/drawing/2014/main" id="{00000000-0008-0000-0F00-000066020000}"/>
            </a:ext>
          </a:extLst>
        </xdr:cNvPr>
        <xdr:cNvSpPr txBox="1"/>
      </xdr:nvSpPr>
      <xdr:spPr>
        <a:xfrm>
          <a:off x="18421427" y="146864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615" name="正方形/長方形 614">
          <a:extLst>
            <a:ext uri="{FF2B5EF4-FFF2-40B4-BE49-F238E27FC236}">
              <a16:creationId xmlns:a16="http://schemas.microsoft.com/office/drawing/2014/main" id="{00000000-0008-0000-0F00-000067020000}"/>
            </a:ext>
          </a:extLst>
        </xdr:cNvPr>
        <xdr:cNvSpPr/>
      </xdr:nvSpPr>
      <xdr:spPr>
        <a:xfrm>
          <a:off x="12446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94</xdr:row>
      <xdr:rowOff>165100</xdr:rowOff>
    </xdr:from>
    <xdr:to>
      <xdr:col>74</xdr:col>
      <xdr:colOff>0</xdr:colOff>
      <xdr:row>96</xdr:row>
      <xdr:rowOff>76200</xdr:rowOff>
    </xdr:to>
    <xdr:sp macro="" textlink="">
      <xdr:nvSpPr>
        <xdr:cNvPr id="616" name="正方形/長方形 615">
          <a:extLst>
            <a:ext uri="{FF2B5EF4-FFF2-40B4-BE49-F238E27FC236}">
              <a16:creationId xmlns:a16="http://schemas.microsoft.com/office/drawing/2014/main" id="{00000000-0008-0000-0F00-000068020000}"/>
            </a:ext>
          </a:extLst>
        </xdr:cNvPr>
        <xdr:cNvSpPr/>
      </xdr:nvSpPr>
      <xdr:spPr>
        <a:xfrm>
          <a:off x="12573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96</xdr:row>
      <xdr:rowOff>25400</xdr:rowOff>
    </xdr:from>
    <xdr:to>
      <xdr:col>74</xdr:col>
      <xdr:colOff>0</xdr:colOff>
      <xdr:row>97</xdr:row>
      <xdr:rowOff>107950</xdr:rowOff>
    </xdr:to>
    <xdr:sp macro="" textlink="">
      <xdr:nvSpPr>
        <xdr:cNvPr id="617" name="正方形/長方形 616">
          <a:extLst>
            <a:ext uri="{FF2B5EF4-FFF2-40B4-BE49-F238E27FC236}">
              <a16:creationId xmlns:a16="http://schemas.microsoft.com/office/drawing/2014/main" id="{00000000-0008-0000-0F00-000069020000}"/>
            </a:ext>
          </a:extLst>
        </xdr:cNvPr>
        <xdr:cNvSpPr/>
      </xdr:nvSpPr>
      <xdr:spPr>
        <a:xfrm>
          <a:off x="12573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75/157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94</xdr:row>
      <xdr:rowOff>165100</xdr:rowOff>
    </xdr:from>
    <xdr:to>
      <xdr:col>79</xdr:col>
      <xdr:colOff>63500</xdr:colOff>
      <xdr:row>96</xdr:row>
      <xdr:rowOff>76200</xdr:rowOff>
    </xdr:to>
    <xdr:sp macro="" textlink="">
      <xdr:nvSpPr>
        <xdr:cNvPr id="618" name="正方形/長方形 617">
          <a:extLst>
            <a:ext uri="{FF2B5EF4-FFF2-40B4-BE49-F238E27FC236}">
              <a16:creationId xmlns:a16="http://schemas.microsoft.com/office/drawing/2014/main" id="{00000000-0008-0000-0F00-00006A020000}"/>
            </a:ext>
          </a:extLst>
        </xdr:cNvPr>
        <xdr:cNvSpPr/>
      </xdr:nvSpPr>
      <xdr:spPr>
        <a:xfrm>
          <a:off x="13589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96</xdr:row>
      <xdr:rowOff>25400</xdr:rowOff>
    </xdr:from>
    <xdr:to>
      <xdr:col>79</xdr:col>
      <xdr:colOff>63500</xdr:colOff>
      <xdr:row>97</xdr:row>
      <xdr:rowOff>107950</xdr:rowOff>
    </xdr:to>
    <xdr:sp macro="" textlink="">
      <xdr:nvSpPr>
        <xdr:cNvPr id="619" name="正方形/長方形 618">
          <a:extLst>
            <a:ext uri="{FF2B5EF4-FFF2-40B4-BE49-F238E27FC236}">
              <a16:creationId xmlns:a16="http://schemas.microsoft.com/office/drawing/2014/main" id="{00000000-0008-0000-0F00-00006B020000}"/>
            </a:ext>
          </a:extLst>
        </xdr:cNvPr>
        <xdr:cNvSpPr/>
      </xdr:nvSpPr>
      <xdr:spPr>
        <a:xfrm>
          <a:off x="13589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94</xdr:row>
      <xdr:rowOff>165100</xdr:rowOff>
    </xdr:from>
    <xdr:to>
      <xdr:col>85</xdr:col>
      <xdr:colOff>63500</xdr:colOff>
      <xdr:row>96</xdr:row>
      <xdr:rowOff>76200</xdr:rowOff>
    </xdr:to>
    <xdr:sp macro="" textlink="">
      <xdr:nvSpPr>
        <xdr:cNvPr id="620" name="正方形/長方形 619">
          <a:extLst>
            <a:ext uri="{FF2B5EF4-FFF2-40B4-BE49-F238E27FC236}">
              <a16:creationId xmlns:a16="http://schemas.microsoft.com/office/drawing/2014/main" id="{00000000-0008-0000-0F00-00006C020000}"/>
            </a:ext>
          </a:extLst>
        </xdr:cNvPr>
        <xdr:cNvSpPr/>
      </xdr:nvSpPr>
      <xdr:spPr>
        <a:xfrm>
          <a:off x="14732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77</xdr:col>
      <xdr:colOff>63500</xdr:colOff>
      <xdr:row>96</xdr:row>
      <xdr:rowOff>25400</xdr:rowOff>
    </xdr:from>
    <xdr:to>
      <xdr:col>85</xdr:col>
      <xdr:colOff>63500</xdr:colOff>
      <xdr:row>97</xdr:row>
      <xdr:rowOff>107950</xdr:rowOff>
    </xdr:to>
    <xdr:sp macro="" textlink="">
      <xdr:nvSpPr>
        <xdr:cNvPr id="621" name="正方形/長方形 620">
          <a:extLst>
            <a:ext uri="{FF2B5EF4-FFF2-40B4-BE49-F238E27FC236}">
              <a16:creationId xmlns:a16="http://schemas.microsoft.com/office/drawing/2014/main" id="{00000000-0008-0000-0F00-00006D020000}"/>
            </a:ext>
          </a:extLst>
        </xdr:cNvPr>
        <xdr:cNvSpPr/>
      </xdr:nvSpPr>
      <xdr:spPr>
        <a:xfrm>
          <a:off x="14732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622" name="正方形/長方形 621">
          <a:extLst>
            <a:ext uri="{FF2B5EF4-FFF2-40B4-BE49-F238E27FC236}">
              <a16:creationId xmlns:a16="http://schemas.microsoft.com/office/drawing/2014/main" id="{00000000-0008-0000-0F00-00006E020000}"/>
            </a:ext>
          </a:extLst>
        </xdr:cNvPr>
        <xdr:cNvSpPr/>
      </xdr:nvSpPr>
      <xdr:spPr>
        <a:xfrm>
          <a:off x="12446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623" name="テキスト ボックス 622">
          <a:extLst>
            <a:ext uri="{FF2B5EF4-FFF2-40B4-BE49-F238E27FC236}">
              <a16:creationId xmlns:a16="http://schemas.microsoft.com/office/drawing/2014/main" id="{00000000-0008-0000-0F00-00006F020000}"/>
            </a:ext>
          </a:extLst>
        </xdr:cNvPr>
        <xdr:cNvSpPr txBox="1"/>
      </xdr:nvSpPr>
      <xdr:spPr>
        <a:xfrm>
          <a:off x="12407900" y="1657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624" name="直線コネクタ 623">
          <a:extLst>
            <a:ext uri="{FF2B5EF4-FFF2-40B4-BE49-F238E27FC236}">
              <a16:creationId xmlns:a16="http://schemas.microsoft.com/office/drawing/2014/main" id="{00000000-0008-0000-0F00-000070020000}"/>
            </a:ext>
          </a:extLst>
        </xdr:cNvPr>
        <xdr:cNvCxnSpPr/>
      </xdr:nvCxnSpPr>
      <xdr:spPr>
        <a:xfrm>
          <a:off x="12446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625" name="テキスト ボックス 624">
          <a:extLst>
            <a:ext uri="{FF2B5EF4-FFF2-40B4-BE49-F238E27FC236}">
              <a16:creationId xmlns:a16="http://schemas.microsoft.com/office/drawing/2014/main" id="{00000000-0008-0000-0F00-000071020000}"/>
            </a:ext>
          </a:extLst>
        </xdr:cNvPr>
        <xdr:cNvSpPr txBox="1"/>
      </xdr:nvSpPr>
      <xdr:spPr>
        <a:xfrm>
          <a:off x="11978821" y="189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108</xdr:row>
      <xdr:rowOff>152400</xdr:rowOff>
    </xdr:from>
    <xdr:to>
      <xdr:col>89</xdr:col>
      <xdr:colOff>177800</xdr:colOff>
      <xdr:row>108</xdr:row>
      <xdr:rowOff>152400</xdr:rowOff>
    </xdr:to>
    <xdr:cxnSp macro="">
      <xdr:nvCxnSpPr>
        <xdr:cNvPr id="626" name="直線コネクタ 625">
          <a:extLst>
            <a:ext uri="{FF2B5EF4-FFF2-40B4-BE49-F238E27FC236}">
              <a16:creationId xmlns:a16="http://schemas.microsoft.com/office/drawing/2014/main" id="{00000000-0008-0000-0F00-000072020000}"/>
            </a:ext>
          </a:extLst>
        </xdr:cNvPr>
        <xdr:cNvCxnSpPr/>
      </xdr:nvCxnSpPr>
      <xdr:spPr>
        <a:xfrm>
          <a:off x="12446000" y="186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108</xdr:row>
      <xdr:rowOff>10177</xdr:rowOff>
    </xdr:from>
    <xdr:ext cx="467179" cy="259045"/>
    <xdr:sp macro="" textlink="">
      <xdr:nvSpPr>
        <xdr:cNvPr id="627" name="テキスト ボックス 626">
          <a:extLst>
            <a:ext uri="{FF2B5EF4-FFF2-40B4-BE49-F238E27FC236}">
              <a16:creationId xmlns:a16="http://schemas.microsoft.com/office/drawing/2014/main" id="{00000000-0008-0000-0F00-000073020000}"/>
            </a:ext>
          </a:extLst>
        </xdr:cNvPr>
        <xdr:cNvSpPr txBox="1"/>
      </xdr:nvSpPr>
      <xdr:spPr>
        <a:xfrm>
          <a:off x="11978821" y="185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106</xdr:row>
      <xdr:rowOff>114300</xdr:rowOff>
    </xdr:from>
    <xdr:to>
      <xdr:col>89</xdr:col>
      <xdr:colOff>177800</xdr:colOff>
      <xdr:row>106</xdr:row>
      <xdr:rowOff>114300</xdr:rowOff>
    </xdr:to>
    <xdr:cxnSp macro="">
      <xdr:nvCxnSpPr>
        <xdr:cNvPr id="628" name="直線コネクタ 627">
          <a:extLst>
            <a:ext uri="{FF2B5EF4-FFF2-40B4-BE49-F238E27FC236}">
              <a16:creationId xmlns:a16="http://schemas.microsoft.com/office/drawing/2014/main" id="{00000000-0008-0000-0F00-000074020000}"/>
            </a:ext>
          </a:extLst>
        </xdr:cNvPr>
        <xdr:cNvCxnSpPr/>
      </xdr:nvCxnSpPr>
      <xdr:spPr>
        <a:xfrm>
          <a:off x="12446000" y="182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105</xdr:row>
      <xdr:rowOff>143527</xdr:rowOff>
    </xdr:from>
    <xdr:ext cx="403059" cy="259045"/>
    <xdr:sp macro="" textlink="">
      <xdr:nvSpPr>
        <xdr:cNvPr id="629" name="テキスト ボックス 628">
          <a:extLst>
            <a:ext uri="{FF2B5EF4-FFF2-40B4-BE49-F238E27FC236}">
              <a16:creationId xmlns:a16="http://schemas.microsoft.com/office/drawing/2014/main" id="{00000000-0008-0000-0F00-000075020000}"/>
            </a:ext>
          </a:extLst>
        </xdr:cNvPr>
        <xdr:cNvSpPr txBox="1"/>
      </xdr:nvSpPr>
      <xdr:spPr>
        <a:xfrm>
          <a:off x="12042941" y="1814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104</xdr:row>
      <xdr:rowOff>76200</xdr:rowOff>
    </xdr:from>
    <xdr:to>
      <xdr:col>89</xdr:col>
      <xdr:colOff>177800</xdr:colOff>
      <xdr:row>104</xdr:row>
      <xdr:rowOff>76200</xdr:rowOff>
    </xdr:to>
    <xdr:cxnSp macro="">
      <xdr:nvCxnSpPr>
        <xdr:cNvPr id="630" name="直線コネクタ 629">
          <a:extLst>
            <a:ext uri="{FF2B5EF4-FFF2-40B4-BE49-F238E27FC236}">
              <a16:creationId xmlns:a16="http://schemas.microsoft.com/office/drawing/2014/main" id="{00000000-0008-0000-0F00-000076020000}"/>
            </a:ext>
          </a:extLst>
        </xdr:cNvPr>
        <xdr:cNvCxnSpPr/>
      </xdr:nvCxnSpPr>
      <xdr:spPr>
        <a:xfrm>
          <a:off x="12446000" y="179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103</xdr:row>
      <xdr:rowOff>105427</xdr:rowOff>
    </xdr:from>
    <xdr:ext cx="403059" cy="259045"/>
    <xdr:sp macro="" textlink="">
      <xdr:nvSpPr>
        <xdr:cNvPr id="631" name="テキスト ボックス 630">
          <a:extLst>
            <a:ext uri="{FF2B5EF4-FFF2-40B4-BE49-F238E27FC236}">
              <a16:creationId xmlns:a16="http://schemas.microsoft.com/office/drawing/2014/main" id="{00000000-0008-0000-0F00-000077020000}"/>
            </a:ext>
          </a:extLst>
        </xdr:cNvPr>
        <xdr:cNvSpPr txBox="1"/>
      </xdr:nvSpPr>
      <xdr:spPr>
        <a:xfrm>
          <a:off x="12042941" y="1776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102</xdr:row>
      <xdr:rowOff>38100</xdr:rowOff>
    </xdr:from>
    <xdr:to>
      <xdr:col>89</xdr:col>
      <xdr:colOff>177800</xdr:colOff>
      <xdr:row>102</xdr:row>
      <xdr:rowOff>38100</xdr:rowOff>
    </xdr:to>
    <xdr:cxnSp macro="">
      <xdr:nvCxnSpPr>
        <xdr:cNvPr id="632" name="直線コネクタ 631">
          <a:extLst>
            <a:ext uri="{FF2B5EF4-FFF2-40B4-BE49-F238E27FC236}">
              <a16:creationId xmlns:a16="http://schemas.microsoft.com/office/drawing/2014/main" id="{00000000-0008-0000-0F00-000078020000}"/>
            </a:ext>
          </a:extLst>
        </xdr:cNvPr>
        <xdr:cNvCxnSpPr/>
      </xdr:nvCxnSpPr>
      <xdr:spPr>
        <a:xfrm>
          <a:off x="12446000" y="175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101</xdr:row>
      <xdr:rowOff>67327</xdr:rowOff>
    </xdr:from>
    <xdr:ext cx="403059" cy="259045"/>
    <xdr:sp macro="" textlink="">
      <xdr:nvSpPr>
        <xdr:cNvPr id="633" name="テキスト ボックス 632">
          <a:extLst>
            <a:ext uri="{FF2B5EF4-FFF2-40B4-BE49-F238E27FC236}">
              <a16:creationId xmlns:a16="http://schemas.microsoft.com/office/drawing/2014/main" id="{00000000-0008-0000-0F00-000079020000}"/>
            </a:ext>
          </a:extLst>
        </xdr:cNvPr>
        <xdr:cNvSpPr txBox="1"/>
      </xdr:nvSpPr>
      <xdr:spPr>
        <a:xfrm>
          <a:off x="12042941" y="1738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100</xdr:row>
      <xdr:rowOff>0</xdr:rowOff>
    </xdr:from>
    <xdr:to>
      <xdr:col>89</xdr:col>
      <xdr:colOff>177800</xdr:colOff>
      <xdr:row>100</xdr:row>
      <xdr:rowOff>0</xdr:rowOff>
    </xdr:to>
    <xdr:cxnSp macro="">
      <xdr:nvCxnSpPr>
        <xdr:cNvPr id="634" name="直線コネクタ 633">
          <a:extLst>
            <a:ext uri="{FF2B5EF4-FFF2-40B4-BE49-F238E27FC236}">
              <a16:creationId xmlns:a16="http://schemas.microsoft.com/office/drawing/2014/main" id="{00000000-0008-0000-0F00-00007A020000}"/>
            </a:ext>
          </a:extLst>
        </xdr:cNvPr>
        <xdr:cNvCxnSpPr/>
      </xdr:nvCxnSpPr>
      <xdr:spPr>
        <a:xfrm>
          <a:off x="12446000" y="1714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99</xdr:row>
      <xdr:rowOff>29227</xdr:rowOff>
    </xdr:from>
    <xdr:ext cx="338939" cy="259045"/>
    <xdr:sp macro="" textlink="">
      <xdr:nvSpPr>
        <xdr:cNvPr id="635" name="テキスト ボックス 634">
          <a:extLst>
            <a:ext uri="{FF2B5EF4-FFF2-40B4-BE49-F238E27FC236}">
              <a16:creationId xmlns:a16="http://schemas.microsoft.com/office/drawing/2014/main" id="{00000000-0008-0000-0F00-00007B020000}"/>
            </a:ext>
          </a:extLst>
        </xdr:cNvPr>
        <xdr:cNvSpPr txBox="1"/>
      </xdr:nvSpPr>
      <xdr:spPr>
        <a:xfrm>
          <a:off x="12107061" y="17002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636" name="直線コネクタ 635">
          <a:extLst>
            <a:ext uri="{FF2B5EF4-FFF2-40B4-BE49-F238E27FC236}">
              <a16:creationId xmlns:a16="http://schemas.microsoft.com/office/drawing/2014/main" id="{00000000-0008-0000-0F00-00007C020000}"/>
            </a:ext>
          </a:extLst>
        </xdr:cNvPr>
        <xdr:cNvCxnSpPr/>
      </xdr:nvCxnSpPr>
      <xdr:spPr>
        <a:xfrm>
          <a:off x="12446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97</xdr:row>
      <xdr:rowOff>133350</xdr:rowOff>
    </xdr:from>
    <xdr:to>
      <xdr:col>90</xdr:col>
      <xdr:colOff>25400</xdr:colOff>
      <xdr:row>111</xdr:row>
      <xdr:rowOff>19050</xdr:rowOff>
    </xdr:to>
    <xdr:sp macro="" textlink="">
      <xdr:nvSpPr>
        <xdr:cNvPr id="637" name="【庁舎】&#10;有形固定資産減価償却率グラフ枠">
          <a:extLst>
            <a:ext uri="{FF2B5EF4-FFF2-40B4-BE49-F238E27FC236}">
              <a16:creationId xmlns:a16="http://schemas.microsoft.com/office/drawing/2014/main" id="{00000000-0008-0000-0F00-00007D020000}"/>
            </a:ext>
          </a:extLst>
        </xdr:cNvPr>
        <xdr:cNvSpPr/>
      </xdr:nvSpPr>
      <xdr:spPr>
        <a:xfrm>
          <a:off x="12446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100</xdr:row>
      <xdr:rowOff>0</xdr:rowOff>
    </xdr:from>
    <xdr:to>
      <xdr:col>85</xdr:col>
      <xdr:colOff>126364</xdr:colOff>
      <xdr:row>107</xdr:row>
      <xdr:rowOff>69850</xdr:rowOff>
    </xdr:to>
    <xdr:cxnSp macro="">
      <xdr:nvCxnSpPr>
        <xdr:cNvPr id="638" name="直線コネクタ 637">
          <a:extLst>
            <a:ext uri="{FF2B5EF4-FFF2-40B4-BE49-F238E27FC236}">
              <a16:creationId xmlns:a16="http://schemas.microsoft.com/office/drawing/2014/main" id="{00000000-0008-0000-0F00-00007E020000}"/>
            </a:ext>
          </a:extLst>
        </xdr:cNvPr>
        <xdr:cNvCxnSpPr/>
      </xdr:nvCxnSpPr>
      <xdr:spPr>
        <a:xfrm flipV="1">
          <a:off x="16318864" y="17145000"/>
          <a:ext cx="0" cy="1270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107</xdr:row>
      <xdr:rowOff>73677</xdr:rowOff>
    </xdr:from>
    <xdr:ext cx="469744" cy="259045"/>
    <xdr:sp macro="" textlink="">
      <xdr:nvSpPr>
        <xdr:cNvPr id="639" name="【庁舎】&#10;有形固定資産減価償却率最小値テキスト">
          <a:extLst>
            <a:ext uri="{FF2B5EF4-FFF2-40B4-BE49-F238E27FC236}">
              <a16:creationId xmlns:a16="http://schemas.microsoft.com/office/drawing/2014/main" id="{00000000-0008-0000-0F00-00007F020000}"/>
            </a:ext>
          </a:extLst>
        </xdr:cNvPr>
        <xdr:cNvSpPr txBox="1"/>
      </xdr:nvSpPr>
      <xdr:spPr>
        <a:xfrm>
          <a:off x="16357600" y="18418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107</xdr:row>
      <xdr:rowOff>69850</xdr:rowOff>
    </xdr:from>
    <xdr:to>
      <xdr:col>86</xdr:col>
      <xdr:colOff>25400</xdr:colOff>
      <xdr:row>107</xdr:row>
      <xdr:rowOff>69850</xdr:rowOff>
    </xdr:to>
    <xdr:cxnSp macro="">
      <xdr:nvCxnSpPr>
        <xdr:cNvPr id="640" name="直線コネクタ 639">
          <a:extLst>
            <a:ext uri="{FF2B5EF4-FFF2-40B4-BE49-F238E27FC236}">
              <a16:creationId xmlns:a16="http://schemas.microsoft.com/office/drawing/2014/main" id="{00000000-0008-0000-0F00-000080020000}"/>
            </a:ext>
          </a:extLst>
        </xdr:cNvPr>
        <xdr:cNvCxnSpPr/>
      </xdr:nvCxnSpPr>
      <xdr:spPr>
        <a:xfrm>
          <a:off x="16230600" y="18415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98</xdr:row>
      <xdr:rowOff>118127</xdr:rowOff>
    </xdr:from>
    <xdr:ext cx="340478" cy="259045"/>
    <xdr:sp macro="" textlink="">
      <xdr:nvSpPr>
        <xdr:cNvPr id="641" name="【庁舎】&#10;有形固定資産減価償却率最大値テキスト">
          <a:extLst>
            <a:ext uri="{FF2B5EF4-FFF2-40B4-BE49-F238E27FC236}">
              <a16:creationId xmlns:a16="http://schemas.microsoft.com/office/drawing/2014/main" id="{00000000-0008-0000-0F00-000081020000}"/>
            </a:ext>
          </a:extLst>
        </xdr:cNvPr>
        <xdr:cNvSpPr txBox="1"/>
      </xdr:nvSpPr>
      <xdr:spPr>
        <a:xfrm>
          <a:off x="16357600" y="16920227"/>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100</xdr:row>
      <xdr:rowOff>0</xdr:rowOff>
    </xdr:from>
    <xdr:to>
      <xdr:col>86</xdr:col>
      <xdr:colOff>25400</xdr:colOff>
      <xdr:row>100</xdr:row>
      <xdr:rowOff>0</xdr:rowOff>
    </xdr:to>
    <xdr:cxnSp macro="">
      <xdr:nvCxnSpPr>
        <xdr:cNvPr id="642" name="直線コネクタ 641">
          <a:extLst>
            <a:ext uri="{FF2B5EF4-FFF2-40B4-BE49-F238E27FC236}">
              <a16:creationId xmlns:a16="http://schemas.microsoft.com/office/drawing/2014/main" id="{00000000-0008-0000-0F00-000082020000}"/>
            </a:ext>
          </a:extLst>
        </xdr:cNvPr>
        <xdr:cNvCxnSpPr/>
      </xdr:nvCxnSpPr>
      <xdr:spPr>
        <a:xfrm>
          <a:off x="16230600" y="17145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105</xdr:row>
      <xdr:rowOff>29227</xdr:rowOff>
    </xdr:from>
    <xdr:ext cx="405111" cy="259045"/>
    <xdr:sp macro="" textlink="">
      <xdr:nvSpPr>
        <xdr:cNvPr id="643" name="【庁舎】&#10;有形固定資産減価償却率平均値テキスト">
          <a:extLst>
            <a:ext uri="{FF2B5EF4-FFF2-40B4-BE49-F238E27FC236}">
              <a16:creationId xmlns:a16="http://schemas.microsoft.com/office/drawing/2014/main" id="{00000000-0008-0000-0F00-000083020000}"/>
            </a:ext>
          </a:extLst>
        </xdr:cNvPr>
        <xdr:cNvSpPr txBox="1"/>
      </xdr:nvSpPr>
      <xdr:spPr>
        <a:xfrm>
          <a:off x="16357600" y="1803147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105</xdr:row>
      <xdr:rowOff>50800</xdr:rowOff>
    </xdr:from>
    <xdr:to>
      <xdr:col>85</xdr:col>
      <xdr:colOff>177800</xdr:colOff>
      <xdr:row>105</xdr:row>
      <xdr:rowOff>152400</xdr:rowOff>
    </xdr:to>
    <xdr:sp macro="" textlink="">
      <xdr:nvSpPr>
        <xdr:cNvPr id="644" name="フローチャート: 判断 643">
          <a:extLst>
            <a:ext uri="{FF2B5EF4-FFF2-40B4-BE49-F238E27FC236}">
              <a16:creationId xmlns:a16="http://schemas.microsoft.com/office/drawing/2014/main" id="{00000000-0008-0000-0F00-000084020000}"/>
            </a:ext>
          </a:extLst>
        </xdr:cNvPr>
        <xdr:cNvSpPr/>
      </xdr:nvSpPr>
      <xdr:spPr>
        <a:xfrm>
          <a:off x="16268700" y="180530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104</xdr:row>
      <xdr:rowOff>24130</xdr:rowOff>
    </xdr:from>
    <xdr:to>
      <xdr:col>81</xdr:col>
      <xdr:colOff>101600</xdr:colOff>
      <xdr:row>104</xdr:row>
      <xdr:rowOff>125730</xdr:rowOff>
    </xdr:to>
    <xdr:sp macro="" textlink="">
      <xdr:nvSpPr>
        <xdr:cNvPr id="645" name="フローチャート: 判断 644">
          <a:extLst>
            <a:ext uri="{FF2B5EF4-FFF2-40B4-BE49-F238E27FC236}">
              <a16:creationId xmlns:a16="http://schemas.microsoft.com/office/drawing/2014/main" id="{00000000-0008-0000-0F00-000085020000}"/>
            </a:ext>
          </a:extLst>
        </xdr:cNvPr>
        <xdr:cNvSpPr/>
      </xdr:nvSpPr>
      <xdr:spPr>
        <a:xfrm>
          <a:off x="15430500" y="178549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104</xdr:row>
      <xdr:rowOff>22861</xdr:rowOff>
    </xdr:from>
    <xdr:to>
      <xdr:col>76</xdr:col>
      <xdr:colOff>165100</xdr:colOff>
      <xdr:row>104</xdr:row>
      <xdr:rowOff>124461</xdr:rowOff>
    </xdr:to>
    <xdr:sp macro="" textlink="">
      <xdr:nvSpPr>
        <xdr:cNvPr id="646" name="フローチャート: 判断 645">
          <a:extLst>
            <a:ext uri="{FF2B5EF4-FFF2-40B4-BE49-F238E27FC236}">
              <a16:creationId xmlns:a16="http://schemas.microsoft.com/office/drawing/2014/main" id="{00000000-0008-0000-0F00-000086020000}"/>
            </a:ext>
          </a:extLst>
        </xdr:cNvPr>
        <xdr:cNvSpPr/>
      </xdr:nvSpPr>
      <xdr:spPr>
        <a:xfrm>
          <a:off x="14541500" y="178536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104</xdr:row>
      <xdr:rowOff>39370</xdr:rowOff>
    </xdr:from>
    <xdr:to>
      <xdr:col>72</xdr:col>
      <xdr:colOff>38100</xdr:colOff>
      <xdr:row>104</xdr:row>
      <xdr:rowOff>140970</xdr:rowOff>
    </xdr:to>
    <xdr:sp macro="" textlink="">
      <xdr:nvSpPr>
        <xdr:cNvPr id="647" name="フローチャート: 判断 646">
          <a:extLst>
            <a:ext uri="{FF2B5EF4-FFF2-40B4-BE49-F238E27FC236}">
              <a16:creationId xmlns:a16="http://schemas.microsoft.com/office/drawing/2014/main" id="{00000000-0008-0000-0F00-000087020000}"/>
            </a:ext>
          </a:extLst>
        </xdr:cNvPr>
        <xdr:cNvSpPr/>
      </xdr:nvSpPr>
      <xdr:spPr>
        <a:xfrm>
          <a:off x="13652500" y="178701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104</xdr:row>
      <xdr:rowOff>44450</xdr:rowOff>
    </xdr:from>
    <xdr:to>
      <xdr:col>67</xdr:col>
      <xdr:colOff>101600</xdr:colOff>
      <xdr:row>104</xdr:row>
      <xdr:rowOff>146050</xdr:rowOff>
    </xdr:to>
    <xdr:sp macro="" textlink="">
      <xdr:nvSpPr>
        <xdr:cNvPr id="648" name="フローチャート: 判断 647">
          <a:extLst>
            <a:ext uri="{FF2B5EF4-FFF2-40B4-BE49-F238E27FC236}">
              <a16:creationId xmlns:a16="http://schemas.microsoft.com/office/drawing/2014/main" id="{00000000-0008-0000-0F00-000088020000}"/>
            </a:ext>
          </a:extLst>
        </xdr:cNvPr>
        <xdr:cNvSpPr/>
      </xdr:nvSpPr>
      <xdr:spPr>
        <a:xfrm>
          <a:off x="12763500" y="178752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649" name="テキスト ボックス 648">
          <a:extLst>
            <a:ext uri="{FF2B5EF4-FFF2-40B4-BE49-F238E27FC236}">
              <a16:creationId xmlns:a16="http://schemas.microsoft.com/office/drawing/2014/main" id="{00000000-0008-0000-0F00-000089020000}"/>
            </a:ext>
          </a:extLst>
        </xdr:cNvPr>
        <xdr:cNvSpPr txBox="1"/>
      </xdr:nvSpPr>
      <xdr:spPr>
        <a:xfrm>
          <a:off x="16129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650" name="テキスト ボックス 649">
          <a:extLst>
            <a:ext uri="{FF2B5EF4-FFF2-40B4-BE49-F238E27FC236}">
              <a16:creationId xmlns:a16="http://schemas.microsoft.com/office/drawing/2014/main" id="{00000000-0008-0000-0F00-00008A020000}"/>
            </a:ext>
          </a:extLst>
        </xdr:cNvPr>
        <xdr:cNvSpPr txBox="1"/>
      </xdr:nvSpPr>
      <xdr:spPr>
        <a:xfrm>
          <a:off x="15290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651" name="テキスト ボックス 650">
          <a:extLst>
            <a:ext uri="{FF2B5EF4-FFF2-40B4-BE49-F238E27FC236}">
              <a16:creationId xmlns:a16="http://schemas.microsoft.com/office/drawing/2014/main" id="{00000000-0008-0000-0F00-00008B020000}"/>
            </a:ext>
          </a:extLst>
        </xdr:cNvPr>
        <xdr:cNvSpPr txBox="1"/>
      </xdr:nvSpPr>
      <xdr:spPr>
        <a:xfrm>
          <a:off x="14401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652" name="テキスト ボックス 651">
          <a:extLst>
            <a:ext uri="{FF2B5EF4-FFF2-40B4-BE49-F238E27FC236}">
              <a16:creationId xmlns:a16="http://schemas.microsoft.com/office/drawing/2014/main" id="{00000000-0008-0000-0F00-00008C020000}"/>
            </a:ext>
          </a:extLst>
        </xdr:cNvPr>
        <xdr:cNvSpPr txBox="1"/>
      </xdr:nvSpPr>
      <xdr:spPr>
        <a:xfrm>
          <a:off x="13512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653" name="テキスト ボックス 652">
          <a:extLst>
            <a:ext uri="{FF2B5EF4-FFF2-40B4-BE49-F238E27FC236}">
              <a16:creationId xmlns:a16="http://schemas.microsoft.com/office/drawing/2014/main" id="{00000000-0008-0000-0F00-00008D020000}"/>
            </a:ext>
          </a:extLst>
        </xdr:cNvPr>
        <xdr:cNvSpPr txBox="1"/>
      </xdr:nvSpPr>
      <xdr:spPr>
        <a:xfrm>
          <a:off x="12623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104</xdr:row>
      <xdr:rowOff>127000</xdr:rowOff>
    </xdr:from>
    <xdr:to>
      <xdr:col>85</xdr:col>
      <xdr:colOff>177800</xdr:colOff>
      <xdr:row>105</xdr:row>
      <xdr:rowOff>57150</xdr:rowOff>
    </xdr:to>
    <xdr:sp macro="" textlink="">
      <xdr:nvSpPr>
        <xdr:cNvPr id="654" name="楕円 653">
          <a:extLst>
            <a:ext uri="{FF2B5EF4-FFF2-40B4-BE49-F238E27FC236}">
              <a16:creationId xmlns:a16="http://schemas.microsoft.com/office/drawing/2014/main" id="{00000000-0008-0000-0F00-00008E020000}"/>
            </a:ext>
          </a:extLst>
        </xdr:cNvPr>
        <xdr:cNvSpPr/>
      </xdr:nvSpPr>
      <xdr:spPr>
        <a:xfrm>
          <a:off x="16268700" y="17957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103</xdr:row>
      <xdr:rowOff>149877</xdr:rowOff>
    </xdr:from>
    <xdr:ext cx="405111" cy="259045"/>
    <xdr:sp macro="" textlink="">
      <xdr:nvSpPr>
        <xdr:cNvPr id="655" name="【庁舎】&#10;有形固定資産減価償却率該当値テキスト">
          <a:extLst>
            <a:ext uri="{FF2B5EF4-FFF2-40B4-BE49-F238E27FC236}">
              <a16:creationId xmlns:a16="http://schemas.microsoft.com/office/drawing/2014/main" id="{00000000-0008-0000-0F00-00008F020000}"/>
            </a:ext>
          </a:extLst>
        </xdr:cNvPr>
        <xdr:cNvSpPr txBox="1"/>
      </xdr:nvSpPr>
      <xdr:spPr>
        <a:xfrm>
          <a:off x="16357600" y="178092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104</xdr:row>
      <xdr:rowOff>101600</xdr:rowOff>
    </xdr:from>
    <xdr:to>
      <xdr:col>81</xdr:col>
      <xdr:colOff>101600</xdr:colOff>
      <xdr:row>105</xdr:row>
      <xdr:rowOff>31750</xdr:rowOff>
    </xdr:to>
    <xdr:sp macro="" textlink="">
      <xdr:nvSpPr>
        <xdr:cNvPr id="656" name="楕円 655">
          <a:extLst>
            <a:ext uri="{FF2B5EF4-FFF2-40B4-BE49-F238E27FC236}">
              <a16:creationId xmlns:a16="http://schemas.microsoft.com/office/drawing/2014/main" id="{00000000-0008-0000-0F00-000090020000}"/>
            </a:ext>
          </a:extLst>
        </xdr:cNvPr>
        <xdr:cNvSpPr/>
      </xdr:nvSpPr>
      <xdr:spPr>
        <a:xfrm>
          <a:off x="15430500" y="17932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104</xdr:row>
      <xdr:rowOff>152400</xdr:rowOff>
    </xdr:from>
    <xdr:to>
      <xdr:col>85</xdr:col>
      <xdr:colOff>127000</xdr:colOff>
      <xdr:row>105</xdr:row>
      <xdr:rowOff>6350</xdr:rowOff>
    </xdr:to>
    <xdr:cxnSp macro="">
      <xdr:nvCxnSpPr>
        <xdr:cNvPr id="657" name="直線コネクタ 656">
          <a:extLst>
            <a:ext uri="{FF2B5EF4-FFF2-40B4-BE49-F238E27FC236}">
              <a16:creationId xmlns:a16="http://schemas.microsoft.com/office/drawing/2014/main" id="{00000000-0008-0000-0F00-000091020000}"/>
            </a:ext>
          </a:extLst>
        </xdr:cNvPr>
        <xdr:cNvCxnSpPr/>
      </xdr:nvCxnSpPr>
      <xdr:spPr>
        <a:xfrm>
          <a:off x="15481300" y="17983200"/>
          <a:ext cx="838200" cy="25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104</xdr:row>
      <xdr:rowOff>76200</xdr:rowOff>
    </xdr:from>
    <xdr:to>
      <xdr:col>76</xdr:col>
      <xdr:colOff>165100</xdr:colOff>
      <xdr:row>105</xdr:row>
      <xdr:rowOff>6350</xdr:rowOff>
    </xdr:to>
    <xdr:sp macro="" textlink="">
      <xdr:nvSpPr>
        <xdr:cNvPr id="658" name="楕円 657">
          <a:extLst>
            <a:ext uri="{FF2B5EF4-FFF2-40B4-BE49-F238E27FC236}">
              <a16:creationId xmlns:a16="http://schemas.microsoft.com/office/drawing/2014/main" id="{00000000-0008-0000-0F00-000092020000}"/>
            </a:ext>
          </a:extLst>
        </xdr:cNvPr>
        <xdr:cNvSpPr/>
      </xdr:nvSpPr>
      <xdr:spPr>
        <a:xfrm>
          <a:off x="14541500" y="17907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104</xdr:row>
      <xdr:rowOff>127000</xdr:rowOff>
    </xdr:from>
    <xdr:to>
      <xdr:col>81</xdr:col>
      <xdr:colOff>50800</xdr:colOff>
      <xdr:row>104</xdr:row>
      <xdr:rowOff>152400</xdr:rowOff>
    </xdr:to>
    <xdr:cxnSp macro="">
      <xdr:nvCxnSpPr>
        <xdr:cNvPr id="659" name="直線コネクタ 658">
          <a:extLst>
            <a:ext uri="{FF2B5EF4-FFF2-40B4-BE49-F238E27FC236}">
              <a16:creationId xmlns:a16="http://schemas.microsoft.com/office/drawing/2014/main" id="{00000000-0008-0000-0F00-000093020000}"/>
            </a:ext>
          </a:extLst>
        </xdr:cNvPr>
        <xdr:cNvCxnSpPr/>
      </xdr:nvCxnSpPr>
      <xdr:spPr>
        <a:xfrm>
          <a:off x="14592300" y="17957800"/>
          <a:ext cx="889000" cy="25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104</xdr:row>
      <xdr:rowOff>50800</xdr:rowOff>
    </xdr:from>
    <xdr:to>
      <xdr:col>72</xdr:col>
      <xdr:colOff>38100</xdr:colOff>
      <xdr:row>104</xdr:row>
      <xdr:rowOff>152400</xdr:rowOff>
    </xdr:to>
    <xdr:sp macro="" textlink="">
      <xdr:nvSpPr>
        <xdr:cNvPr id="660" name="楕円 659">
          <a:extLst>
            <a:ext uri="{FF2B5EF4-FFF2-40B4-BE49-F238E27FC236}">
              <a16:creationId xmlns:a16="http://schemas.microsoft.com/office/drawing/2014/main" id="{00000000-0008-0000-0F00-000094020000}"/>
            </a:ext>
          </a:extLst>
        </xdr:cNvPr>
        <xdr:cNvSpPr/>
      </xdr:nvSpPr>
      <xdr:spPr>
        <a:xfrm>
          <a:off x="13652500" y="17881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104</xdr:row>
      <xdr:rowOff>101600</xdr:rowOff>
    </xdr:from>
    <xdr:to>
      <xdr:col>76</xdr:col>
      <xdr:colOff>114300</xdr:colOff>
      <xdr:row>104</xdr:row>
      <xdr:rowOff>127000</xdr:rowOff>
    </xdr:to>
    <xdr:cxnSp macro="">
      <xdr:nvCxnSpPr>
        <xdr:cNvPr id="661" name="直線コネクタ 660">
          <a:extLst>
            <a:ext uri="{FF2B5EF4-FFF2-40B4-BE49-F238E27FC236}">
              <a16:creationId xmlns:a16="http://schemas.microsoft.com/office/drawing/2014/main" id="{00000000-0008-0000-0F00-000095020000}"/>
            </a:ext>
          </a:extLst>
        </xdr:cNvPr>
        <xdr:cNvCxnSpPr/>
      </xdr:nvCxnSpPr>
      <xdr:spPr>
        <a:xfrm>
          <a:off x="13703300" y="17932400"/>
          <a:ext cx="889000" cy="25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104</xdr:row>
      <xdr:rowOff>25400</xdr:rowOff>
    </xdr:from>
    <xdr:to>
      <xdr:col>67</xdr:col>
      <xdr:colOff>101600</xdr:colOff>
      <xdr:row>104</xdr:row>
      <xdr:rowOff>127000</xdr:rowOff>
    </xdr:to>
    <xdr:sp macro="" textlink="">
      <xdr:nvSpPr>
        <xdr:cNvPr id="662" name="楕円 661">
          <a:extLst>
            <a:ext uri="{FF2B5EF4-FFF2-40B4-BE49-F238E27FC236}">
              <a16:creationId xmlns:a16="http://schemas.microsoft.com/office/drawing/2014/main" id="{00000000-0008-0000-0F00-000096020000}"/>
            </a:ext>
          </a:extLst>
        </xdr:cNvPr>
        <xdr:cNvSpPr/>
      </xdr:nvSpPr>
      <xdr:spPr>
        <a:xfrm>
          <a:off x="12763500" y="17856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104</xdr:row>
      <xdr:rowOff>76200</xdr:rowOff>
    </xdr:from>
    <xdr:to>
      <xdr:col>71</xdr:col>
      <xdr:colOff>177800</xdr:colOff>
      <xdr:row>104</xdr:row>
      <xdr:rowOff>101600</xdr:rowOff>
    </xdr:to>
    <xdr:cxnSp macro="">
      <xdr:nvCxnSpPr>
        <xdr:cNvPr id="663" name="直線コネクタ 662">
          <a:extLst>
            <a:ext uri="{FF2B5EF4-FFF2-40B4-BE49-F238E27FC236}">
              <a16:creationId xmlns:a16="http://schemas.microsoft.com/office/drawing/2014/main" id="{00000000-0008-0000-0F00-000097020000}"/>
            </a:ext>
          </a:extLst>
        </xdr:cNvPr>
        <xdr:cNvCxnSpPr/>
      </xdr:nvCxnSpPr>
      <xdr:spPr>
        <a:xfrm>
          <a:off x="12814300" y="17907000"/>
          <a:ext cx="889000" cy="25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102</xdr:row>
      <xdr:rowOff>142257</xdr:rowOff>
    </xdr:from>
    <xdr:ext cx="405111" cy="259045"/>
    <xdr:sp macro="" textlink="">
      <xdr:nvSpPr>
        <xdr:cNvPr id="664" name="n_1aveValue【庁舎】&#10;有形固定資産減価償却率">
          <a:extLst>
            <a:ext uri="{FF2B5EF4-FFF2-40B4-BE49-F238E27FC236}">
              <a16:creationId xmlns:a16="http://schemas.microsoft.com/office/drawing/2014/main" id="{00000000-0008-0000-0F00-000098020000}"/>
            </a:ext>
          </a:extLst>
        </xdr:cNvPr>
        <xdr:cNvSpPr txBox="1"/>
      </xdr:nvSpPr>
      <xdr:spPr>
        <a:xfrm>
          <a:off x="15266044" y="176301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102</xdr:row>
      <xdr:rowOff>140988</xdr:rowOff>
    </xdr:from>
    <xdr:ext cx="405111" cy="259045"/>
    <xdr:sp macro="" textlink="">
      <xdr:nvSpPr>
        <xdr:cNvPr id="665" name="n_2aveValue【庁舎】&#10;有形固定資産減価償却率">
          <a:extLst>
            <a:ext uri="{FF2B5EF4-FFF2-40B4-BE49-F238E27FC236}">
              <a16:creationId xmlns:a16="http://schemas.microsoft.com/office/drawing/2014/main" id="{00000000-0008-0000-0F00-000099020000}"/>
            </a:ext>
          </a:extLst>
        </xdr:cNvPr>
        <xdr:cNvSpPr txBox="1"/>
      </xdr:nvSpPr>
      <xdr:spPr>
        <a:xfrm>
          <a:off x="14389744" y="176288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102</xdr:row>
      <xdr:rowOff>157497</xdr:rowOff>
    </xdr:from>
    <xdr:ext cx="405111" cy="259045"/>
    <xdr:sp macro="" textlink="">
      <xdr:nvSpPr>
        <xdr:cNvPr id="666" name="n_3aveValue【庁舎】&#10;有形固定資産減価償却率">
          <a:extLst>
            <a:ext uri="{FF2B5EF4-FFF2-40B4-BE49-F238E27FC236}">
              <a16:creationId xmlns:a16="http://schemas.microsoft.com/office/drawing/2014/main" id="{00000000-0008-0000-0F00-00009A020000}"/>
            </a:ext>
          </a:extLst>
        </xdr:cNvPr>
        <xdr:cNvSpPr txBox="1"/>
      </xdr:nvSpPr>
      <xdr:spPr>
        <a:xfrm>
          <a:off x="13500744" y="176453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104</xdr:row>
      <xdr:rowOff>137177</xdr:rowOff>
    </xdr:from>
    <xdr:ext cx="405111" cy="259045"/>
    <xdr:sp macro="" textlink="">
      <xdr:nvSpPr>
        <xdr:cNvPr id="667" name="n_4aveValue【庁舎】&#10;有形固定資産減価償却率">
          <a:extLst>
            <a:ext uri="{FF2B5EF4-FFF2-40B4-BE49-F238E27FC236}">
              <a16:creationId xmlns:a16="http://schemas.microsoft.com/office/drawing/2014/main" id="{00000000-0008-0000-0F00-00009B020000}"/>
            </a:ext>
          </a:extLst>
        </xdr:cNvPr>
        <xdr:cNvSpPr txBox="1"/>
      </xdr:nvSpPr>
      <xdr:spPr>
        <a:xfrm>
          <a:off x="12611744" y="179679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105</xdr:row>
      <xdr:rowOff>22877</xdr:rowOff>
    </xdr:from>
    <xdr:ext cx="405111" cy="259045"/>
    <xdr:sp macro="" textlink="">
      <xdr:nvSpPr>
        <xdr:cNvPr id="668" name="n_1mainValue【庁舎】&#10;有形固定資産減価償却率">
          <a:extLst>
            <a:ext uri="{FF2B5EF4-FFF2-40B4-BE49-F238E27FC236}">
              <a16:creationId xmlns:a16="http://schemas.microsoft.com/office/drawing/2014/main" id="{00000000-0008-0000-0F00-00009C020000}"/>
            </a:ext>
          </a:extLst>
        </xdr:cNvPr>
        <xdr:cNvSpPr txBox="1"/>
      </xdr:nvSpPr>
      <xdr:spPr>
        <a:xfrm>
          <a:off x="15266044" y="180251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104</xdr:row>
      <xdr:rowOff>168927</xdr:rowOff>
    </xdr:from>
    <xdr:ext cx="405111" cy="259045"/>
    <xdr:sp macro="" textlink="">
      <xdr:nvSpPr>
        <xdr:cNvPr id="669" name="n_2mainValue【庁舎】&#10;有形固定資産減価償却率">
          <a:extLst>
            <a:ext uri="{FF2B5EF4-FFF2-40B4-BE49-F238E27FC236}">
              <a16:creationId xmlns:a16="http://schemas.microsoft.com/office/drawing/2014/main" id="{00000000-0008-0000-0F00-00009D020000}"/>
            </a:ext>
          </a:extLst>
        </xdr:cNvPr>
        <xdr:cNvSpPr txBox="1"/>
      </xdr:nvSpPr>
      <xdr:spPr>
        <a:xfrm>
          <a:off x="14389744" y="179997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104</xdr:row>
      <xdr:rowOff>143527</xdr:rowOff>
    </xdr:from>
    <xdr:ext cx="405111" cy="259045"/>
    <xdr:sp macro="" textlink="">
      <xdr:nvSpPr>
        <xdr:cNvPr id="670" name="n_3mainValue【庁舎】&#10;有形固定資産減価償却率">
          <a:extLst>
            <a:ext uri="{FF2B5EF4-FFF2-40B4-BE49-F238E27FC236}">
              <a16:creationId xmlns:a16="http://schemas.microsoft.com/office/drawing/2014/main" id="{00000000-0008-0000-0F00-00009E020000}"/>
            </a:ext>
          </a:extLst>
        </xdr:cNvPr>
        <xdr:cNvSpPr txBox="1"/>
      </xdr:nvSpPr>
      <xdr:spPr>
        <a:xfrm>
          <a:off x="13500744" y="179743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102</xdr:row>
      <xdr:rowOff>143527</xdr:rowOff>
    </xdr:from>
    <xdr:ext cx="405111" cy="259045"/>
    <xdr:sp macro="" textlink="">
      <xdr:nvSpPr>
        <xdr:cNvPr id="671" name="n_4mainValue【庁舎】&#10;有形固定資産減価償却率">
          <a:extLst>
            <a:ext uri="{FF2B5EF4-FFF2-40B4-BE49-F238E27FC236}">
              <a16:creationId xmlns:a16="http://schemas.microsoft.com/office/drawing/2014/main" id="{00000000-0008-0000-0F00-00009F020000}"/>
            </a:ext>
          </a:extLst>
        </xdr:cNvPr>
        <xdr:cNvSpPr txBox="1"/>
      </xdr:nvSpPr>
      <xdr:spPr>
        <a:xfrm>
          <a:off x="12611744" y="176314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672" name="正方形/長方形 671">
          <a:extLst>
            <a:ext uri="{FF2B5EF4-FFF2-40B4-BE49-F238E27FC236}">
              <a16:creationId xmlns:a16="http://schemas.microsoft.com/office/drawing/2014/main" id="{00000000-0008-0000-0F00-0000A0020000}"/>
            </a:ext>
          </a:extLst>
        </xdr:cNvPr>
        <xdr:cNvSpPr/>
      </xdr:nvSpPr>
      <xdr:spPr>
        <a:xfrm>
          <a:off x="18288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94</xdr:row>
      <xdr:rowOff>165100</xdr:rowOff>
    </xdr:from>
    <xdr:to>
      <xdr:col>104</xdr:col>
      <xdr:colOff>127000</xdr:colOff>
      <xdr:row>96</xdr:row>
      <xdr:rowOff>76200</xdr:rowOff>
    </xdr:to>
    <xdr:sp macro="" textlink="">
      <xdr:nvSpPr>
        <xdr:cNvPr id="673" name="正方形/長方形 672">
          <a:extLst>
            <a:ext uri="{FF2B5EF4-FFF2-40B4-BE49-F238E27FC236}">
              <a16:creationId xmlns:a16="http://schemas.microsoft.com/office/drawing/2014/main" id="{00000000-0008-0000-0F00-0000A1020000}"/>
            </a:ext>
          </a:extLst>
        </xdr:cNvPr>
        <xdr:cNvSpPr/>
      </xdr:nvSpPr>
      <xdr:spPr>
        <a:xfrm>
          <a:off x="18415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96</xdr:row>
      <xdr:rowOff>25400</xdr:rowOff>
    </xdr:from>
    <xdr:to>
      <xdr:col>104</xdr:col>
      <xdr:colOff>127000</xdr:colOff>
      <xdr:row>97</xdr:row>
      <xdr:rowOff>107950</xdr:rowOff>
    </xdr:to>
    <xdr:sp macro="" textlink="">
      <xdr:nvSpPr>
        <xdr:cNvPr id="674" name="正方形/長方形 673">
          <a:extLst>
            <a:ext uri="{FF2B5EF4-FFF2-40B4-BE49-F238E27FC236}">
              <a16:creationId xmlns:a16="http://schemas.microsoft.com/office/drawing/2014/main" id="{00000000-0008-0000-0F00-0000A2020000}"/>
            </a:ext>
          </a:extLst>
        </xdr:cNvPr>
        <xdr:cNvSpPr/>
      </xdr:nvSpPr>
      <xdr:spPr>
        <a:xfrm>
          <a:off x="18415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17/157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94</xdr:row>
      <xdr:rowOff>165100</xdr:rowOff>
    </xdr:from>
    <xdr:to>
      <xdr:col>110</xdr:col>
      <xdr:colOff>0</xdr:colOff>
      <xdr:row>96</xdr:row>
      <xdr:rowOff>76200</xdr:rowOff>
    </xdr:to>
    <xdr:sp macro="" textlink="">
      <xdr:nvSpPr>
        <xdr:cNvPr id="675" name="正方形/長方形 674">
          <a:extLst>
            <a:ext uri="{FF2B5EF4-FFF2-40B4-BE49-F238E27FC236}">
              <a16:creationId xmlns:a16="http://schemas.microsoft.com/office/drawing/2014/main" id="{00000000-0008-0000-0F00-0000A3020000}"/>
            </a:ext>
          </a:extLst>
        </xdr:cNvPr>
        <xdr:cNvSpPr/>
      </xdr:nvSpPr>
      <xdr:spPr>
        <a:xfrm>
          <a:off x="19431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96</xdr:row>
      <xdr:rowOff>25400</xdr:rowOff>
    </xdr:from>
    <xdr:to>
      <xdr:col>110</xdr:col>
      <xdr:colOff>0</xdr:colOff>
      <xdr:row>97</xdr:row>
      <xdr:rowOff>107950</xdr:rowOff>
    </xdr:to>
    <xdr:sp macro="" textlink="">
      <xdr:nvSpPr>
        <xdr:cNvPr id="676" name="正方形/長方形 675">
          <a:extLst>
            <a:ext uri="{FF2B5EF4-FFF2-40B4-BE49-F238E27FC236}">
              <a16:creationId xmlns:a16="http://schemas.microsoft.com/office/drawing/2014/main" id="{00000000-0008-0000-0F00-0000A4020000}"/>
            </a:ext>
          </a:extLst>
        </xdr:cNvPr>
        <xdr:cNvSpPr/>
      </xdr:nvSpPr>
      <xdr:spPr>
        <a:xfrm>
          <a:off x="19431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0.193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94</xdr:row>
      <xdr:rowOff>165100</xdr:rowOff>
    </xdr:from>
    <xdr:to>
      <xdr:col>116</xdr:col>
      <xdr:colOff>0</xdr:colOff>
      <xdr:row>96</xdr:row>
      <xdr:rowOff>76200</xdr:rowOff>
    </xdr:to>
    <xdr:sp macro="" textlink="">
      <xdr:nvSpPr>
        <xdr:cNvPr id="677" name="正方形/長方形 676">
          <a:extLst>
            <a:ext uri="{FF2B5EF4-FFF2-40B4-BE49-F238E27FC236}">
              <a16:creationId xmlns:a16="http://schemas.microsoft.com/office/drawing/2014/main" id="{00000000-0008-0000-0F00-0000A5020000}"/>
            </a:ext>
          </a:extLst>
        </xdr:cNvPr>
        <xdr:cNvSpPr/>
      </xdr:nvSpPr>
      <xdr:spPr>
        <a:xfrm>
          <a:off x="20574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108</xdr:col>
      <xdr:colOff>0</xdr:colOff>
      <xdr:row>96</xdr:row>
      <xdr:rowOff>25400</xdr:rowOff>
    </xdr:from>
    <xdr:to>
      <xdr:col>116</xdr:col>
      <xdr:colOff>0</xdr:colOff>
      <xdr:row>97</xdr:row>
      <xdr:rowOff>107950</xdr:rowOff>
    </xdr:to>
    <xdr:sp macro="" textlink="">
      <xdr:nvSpPr>
        <xdr:cNvPr id="678" name="正方形/長方形 677">
          <a:extLst>
            <a:ext uri="{FF2B5EF4-FFF2-40B4-BE49-F238E27FC236}">
              <a16:creationId xmlns:a16="http://schemas.microsoft.com/office/drawing/2014/main" id="{00000000-0008-0000-0F00-0000A6020000}"/>
            </a:ext>
          </a:extLst>
        </xdr:cNvPr>
        <xdr:cNvSpPr/>
      </xdr:nvSpPr>
      <xdr:spPr>
        <a:xfrm>
          <a:off x="20574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0.240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679" name="正方形/長方形 678">
          <a:extLst>
            <a:ext uri="{FF2B5EF4-FFF2-40B4-BE49-F238E27FC236}">
              <a16:creationId xmlns:a16="http://schemas.microsoft.com/office/drawing/2014/main" id="{00000000-0008-0000-0F00-0000A7020000}"/>
            </a:ext>
          </a:extLst>
        </xdr:cNvPr>
        <xdr:cNvSpPr/>
      </xdr:nvSpPr>
      <xdr:spPr>
        <a:xfrm>
          <a:off x="18288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680" name="テキスト ボックス 679">
          <a:extLst>
            <a:ext uri="{FF2B5EF4-FFF2-40B4-BE49-F238E27FC236}">
              <a16:creationId xmlns:a16="http://schemas.microsoft.com/office/drawing/2014/main" id="{00000000-0008-0000-0F00-0000A8020000}"/>
            </a:ext>
          </a:extLst>
        </xdr:cNvPr>
        <xdr:cNvSpPr txBox="1"/>
      </xdr:nvSpPr>
      <xdr:spPr>
        <a:xfrm>
          <a:off x="18249900" y="1657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681" name="直線コネクタ 680">
          <a:extLst>
            <a:ext uri="{FF2B5EF4-FFF2-40B4-BE49-F238E27FC236}">
              <a16:creationId xmlns:a16="http://schemas.microsoft.com/office/drawing/2014/main" id="{00000000-0008-0000-0F00-0000A9020000}"/>
            </a:ext>
          </a:extLst>
        </xdr:cNvPr>
        <xdr:cNvCxnSpPr/>
      </xdr:nvCxnSpPr>
      <xdr:spPr>
        <a:xfrm>
          <a:off x="18288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108</xdr:row>
      <xdr:rowOff>152400</xdr:rowOff>
    </xdr:from>
    <xdr:to>
      <xdr:col>120</xdr:col>
      <xdr:colOff>114300</xdr:colOff>
      <xdr:row>108</xdr:row>
      <xdr:rowOff>152400</xdr:rowOff>
    </xdr:to>
    <xdr:cxnSp macro="">
      <xdr:nvCxnSpPr>
        <xdr:cNvPr id="682" name="直線コネクタ 681">
          <a:extLst>
            <a:ext uri="{FF2B5EF4-FFF2-40B4-BE49-F238E27FC236}">
              <a16:creationId xmlns:a16="http://schemas.microsoft.com/office/drawing/2014/main" id="{00000000-0008-0000-0F00-0000AA020000}"/>
            </a:ext>
          </a:extLst>
        </xdr:cNvPr>
        <xdr:cNvCxnSpPr/>
      </xdr:nvCxnSpPr>
      <xdr:spPr>
        <a:xfrm>
          <a:off x="18288000" y="186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108</xdr:row>
      <xdr:rowOff>10177</xdr:rowOff>
    </xdr:from>
    <xdr:ext cx="467179" cy="259045"/>
    <xdr:sp macro="" textlink="">
      <xdr:nvSpPr>
        <xdr:cNvPr id="683" name="テキスト ボックス 682">
          <a:extLst>
            <a:ext uri="{FF2B5EF4-FFF2-40B4-BE49-F238E27FC236}">
              <a16:creationId xmlns:a16="http://schemas.microsoft.com/office/drawing/2014/main" id="{00000000-0008-0000-0F00-0000AB020000}"/>
            </a:ext>
          </a:extLst>
        </xdr:cNvPr>
        <xdr:cNvSpPr txBox="1"/>
      </xdr:nvSpPr>
      <xdr:spPr>
        <a:xfrm>
          <a:off x="17820821" y="185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106</xdr:row>
      <xdr:rowOff>114300</xdr:rowOff>
    </xdr:from>
    <xdr:to>
      <xdr:col>120</xdr:col>
      <xdr:colOff>114300</xdr:colOff>
      <xdr:row>106</xdr:row>
      <xdr:rowOff>114300</xdr:rowOff>
    </xdr:to>
    <xdr:cxnSp macro="">
      <xdr:nvCxnSpPr>
        <xdr:cNvPr id="684" name="直線コネクタ 683">
          <a:extLst>
            <a:ext uri="{FF2B5EF4-FFF2-40B4-BE49-F238E27FC236}">
              <a16:creationId xmlns:a16="http://schemas.microsoft.com/office/drawing/2014/main" id="{00000000-0008-0000-0F00-0000AC020000}"/>
            </a:ext>
          </a:extLst>
        </xdr:cNvPr>
        <xdr:cNvCxnSpPr/>
      </xdr:nvCxnSpPr>
      <xdr:spPr>
        <a:xfrm>
          <a:off x="18288000" y="182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105</xdr:row>
      <xdr:rowOff>143527</xdr:rowOff>
    </xdr:from>
    <xdr:ext cx="467179" cy="259045"/>
    <xdr:sp macro="" textlink="">
      <xdr:nvSpPr>
        <xdr:cNvPr id="685" name="テキスト ボックス 684">
          <a:extLst>
            <a:ext uri="{FF2B5EF4-FFF2-40B4-BE49-F238E27FC236}">
              <a16:creationId xmlns:a16="http://schemas.microsoft.com/office/drawing/2014/main" id="{00000000-0008-0000-0F00-0000AD020000}"/>
            </a:ext>
          </a:extLst>
        </xdr:cNvPr>
        <xdr:cNvSpPr txBox="1"/>
      </xdr:nvSpPr>
      <xdr:spPr>
        <a:xfrm>
          <a:off x="17820821" y="181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104</xdr:row>
      <xdr:rowOff>76200</xdr:rowOff>
    </xdr:from>
    <xdr:to>
      <xdr:col>120</xdr:col>
      <xdr:colOff>114300</xdr:colOff>
      <xdr:row>104</xdr:row>
      <xdr:rowOff>76200</xdr:rowOff>
    </xdr:to>
    <xdr:cxnSp macro="">
      <xdr:nvCxnSpPr>
        <xdr:cNvPr id="686" name="直線コネクタ 685">
          <a:extLst>
            <a:ext uri="{FF2B5EF4-FFF2-40B4-BE49-F238E27FC236}">
              <a16:creationId xmlns:a16="http://schemas.microsoft.com/office/drawing/2014/main" id="{00000000-0008-0000-0F00-0000AE020000}"/>
            </a:ext>
          </a:extLst>
        </xdr:cNvPr>
        <xdr:cNvCxnSpPr/>
      </xdr:nvCxnSpPr>
      <xdr:spPr>
        <a:xfrm>
          <a:off x="18288000" y="179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103</xdr:row>
      <xdr:rowOff>105427</xdr:rowOff>
    </xdr:from>
    <xdr:ext cx="467179" cy="259045"/>
    <xdr:sp macro="" textlink="">
      <xdr:nvSpPr>
        <xdr:cNvPr id="687" name="テキスト ボックス 686">
          <a:extLst>
            <a:ext uri="{FF2B5EF4-FFF2-40B4-BE49-F238E27FC236}">
              <a16:creationId xmlns:a16="http://schemas.microsoft.com/office/drawing/2014/main" id="{00000000-0008-0000-0F00-0000AF020000}"/>
            </a:ext>
          </a:extLst>
        </xdr:cNvPr>
        <xdr:cNvSpPr txBox="1"/>
      </xdr:nvSpPr>
      <xdr:spPr>
        <a:xfrm>
          <a:off x="17820821" y="177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102</xdr:row>
      <xdr:rowOff>38100</xdr:rowOff>
    </xdr:from>
    <xdr:to>
      <xdr:col>120</xdr:col>
      <xdr:colOff>114300</xdr:colOff>
      <xdr:row>102</xdr:row>
      <xdr:rowOff>38100</xdr:rowOff>
    </xdr:to>
    <xdr:cxnSp macro="">
      <xdr:nvCxnSpPr>
        <xdr:cNvPr id="688" name="直線コネクタ 687">
          <a:extLst>
            <a:ext uri="{FF2B5EF4-FFF2-40B4-BE49-F238E27FC236}">
              <a16:creationId xmlns:a16="http://schemas.microsoft.com/office/drawing/2014/main" id="{00000000-0008-0000-0F00-0000B0020000}"/>
            </a:ext>
          </a:extLst>
        </xdr:cNvPr>
        <xdr:cNvCxnSpPr/>
      </xdr:nvCxnSpPr>
      <xdr:spPr>
        <a:xfrm>
          <a:off x="18288000" y="175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101</xdr:row>
      <xdr:rowOff>67327</xdr:rowOff>
    </xdr:from>
    <xdr:ext cx="467179" cy="259045"/>
    <xdr:sp macro="" textlink="">
      <xdr:nvSpPr>
        <xdr:cNvPr id="689" name="テキスト ボックス 688">
          <a:extLst>
            <a:ext uri="{FF2B5EF4-FFF2-40B4-BE49-F238E27FC236}">
              <a16:creationId xmlns:a16="http://schemas.microsoft.com/office/drawing/2014/main" id="{00000000-0008-0000-0F00-0000B1020000}"/>
            </a:ext>
          </a:extLst>
        </xdr:cNvPr>
        <xdr:cNvSpPr txBox="1"/>
      </xdr:nvSpPr>
      <xdr:spPr>
        <a:xfrm>
          <a:off x="17820821" y="173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100</xdr:row>
      <xdr:rowOff>0</xdr:rowOff>
    </xdr:from>
    <xdr:to>
      <xdr:col>120</xdr:col>
      <xdr:colOff>114300</xdr:colOff>
      <xdr:row>100</xdr:row>
      <xdr:rowOff>0</xdr:rowOff>
    </xdr:to>
    <xdr:cxnSp macro="">
      <xdr:nvCxnSpPr>
        <xdr:cNvPr id="690" name="直線コネクタ 689">
          <a:extLst>
            <a:ext uri="{FF2B5EF4-FFF2-40B4-BE49-F238E27FC236}">
              <a16:creationId xmlns:a16="http://schemas.microsoft.com/office/drawing/2014/main" id="{00000000-0008-0000-0F00-0000B2020000}"/>
            </a:ext>
          </a:extLst>
        </xdr:cNvPr>
        <xdr:cNvCxnSpPr/>
      </xdr:nvCxnSpPr>
      <xdr:spPr>
        <a:xfrm>
          <a:off x="18288000" y="1714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99</xdr:row>
      <xdr:rowOff>29227</xdr:rowOff>
    </xdr:from>
    <xdr:ext cx="467179" cy="259045"/>
    <xdr:sp macro="" textlink="">
      <xdr:nvSpPr>
        <xdr:cNvPr id="691" name="テキスト ボックス 690">
          <a:extLst>
            <a:ext uri="{FF2B5EF4-FFF2-40B4-BE49-F238E27FC236}">
              <a16:creationId xmlns:a16="http://schemas.microsoft.com/office/drawing/2014/main" id="{00000000-0008-0000-0F00-0000B3020000}"/>
            </a:ext>
          </a:extLst>
        </xdr:cNvPr>
        <xdr:cNvSpPr txBox="1"/>
      </xdr:nvSpPr>
      <xdr:spPr>
        <a:xfrm>
          <a:off x="17820821" y="1700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692" name="直線コネクタ 691">
          <a:extLst>
            <a:ext uri="{FF2B5EF4-FFF2-40B4-BE49-F238E27FC236}">
              <a16:creationId xmlns:a16="http://schemas.microsoft.com/office/drawing/2014/main" id="{00000000-0008-0000-0F00-0000B4020000}"/>
            </a:ext>
          </a:extLst>
        </xdr:cNvPr>
        <xdr:cNvCxnSpPr/>
      </xdr:nvCxnSpPr>
      <xdr:spPr>
        <a:xfrm>
          <a:off x="18288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693" name="テキスト ボックス 692">
          <a:extLst>
            <a:ext uri="{FF2B5EF4-FFF2-40B4-BE49-F238E27FC236}">
              <a16:creationId xmlns:a16="http://schemas.microsoft.com/office/drawing/2014/main" id="{00000000-0008-0000-0F00-0000B5020000}"/>
            </a:ext>
          </a:extLst>
        </xdr:cNvPr>
        <xdr:cNvSpPr txBox="1"/>
      </xdr:nvSpPr>
      <xdr:spPr>
        <a:xfrm>
          <a:off x="17820821" y="1662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694" name="【庁舎】&#10;一人当たり面積グラフ枠">
          <a:extLst>
            <a:ext uri="{FF2B5EF4-FFF2-40B4-BE49-F238E27FC236}">
              <a16:creationId xmlns:a16="http://schemas.microsoft.com/office/drawing/2014/main" id="{00000000-0008-0000-0F00-0000B6020000}"/>
            </a:ext>
          </a:extLst>
        </xdr:cNvPr>
        <xdr:cNvSpPr/>
      </xdr:nvSpPr>
      <xdr:spPr>
        <a:xfrm>
          <a:off x="18288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100</xdr:row>
      <xdr:rowOff>135255</xdr:rowOff>
    </xdr:from>
    <xdr:to>
      <xdr:col>116</xdr:col>
      <xdr:colOff>62864</xdr:colOff>
      <xdr:row>108</xdr:row>
      <xdr:rowOff>56769</xdr:rowOff>
    </xdr:to>
    <xdr:cxnSp macro="">
      <xdr:nvCxnSpPr>
        <xdr:cNvPr id="695" name="直線コネクタ 694">
          <a:extLst>
            <a:ext uri="{FF2B5EF4-FFF2-40B4-BE49-F238E27FC236}">
              <a16:creationId xmlns:a16="http://schemas.microsoft.com/office/drawing/2014/main" id="{00000000-0008-0000-0F00-0000B7020000}"/>
            </a:ext>
          </a:extLst>
        </xdr:cNvPr>
        <xdr:cNvCxnSpPr/>
      </xdr:nvCxnSpPr>
      <xdr:spPr>
        <a:xfrm flipV="1">
          <a:off x="22160864" y="17280255"/>
          <a:ext cx="0" cy="129311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108</xdr:row>
      <xdr:rowOff>60596</xdr:rowOff>
    </xdr:from>
    <xdr:ext cx="469744" cy="259045"/>
    <xdr:sp macro="" textlink="">
      <xdr:nvSpPr>
        <xdr:cNvPr id="696" name="【庁舎】&#10;一人当たり面積最小値テキスト">
          <a:extLst>
            <a:ext uri="{FF2B5EF4-FFF2-40B4-BE49-F238E27FC236}">
              <a16:creationId xmlns:a16="http://schemas.microsoft.com/office/drawing/2014/main" id="{00000000-0008-0000-0F00-0000B8020000}"/>
            </a:ext>
          </a:extLst>
        </xdr:cNvPr>
        <xdr:cNvSpPr txBox="1"/>
      </xdr:nvSpPr>
      <xdr:spPr>
        <a:xfrm>
          <a:off x="22199600" y="1857719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108</xdr:row>
      <xdr:rowOff>56769</xdr:rowOff>
    </xdr:from>
    <xdr:to>
      <xdr:col>116</xdr:col>
      <xdr:colOff>152400</xdr:colOff>
      <xdr:row>108</xdr:row>
      <xdr:rowOff>56769</xdr:rowOff>
    </xdr:to>
    <xdr:cxnSp macro="">
      <xdr:nvCxnSpPr>
        <xdr:cNvPr id="697" name="直線コネクタ 696">
          <a:extLst>
            <a:ext uri="{FF2B5EF4-FFF2-40B4-BE49-F238E27FC236}">
              <a16:creationId xmlns:a16="http://schemas.microsoft.com/office/drawing/2014/main" id="{00000000-0008-0000-0F00-0000B9020000}"/>
            </a:ext>
          </a:extLst>
        </xdr:cNvPr>
        <xdr:cNvCxnSpPr/>
      </xdr:nvCxnSpPr>
      <xdr:spPr>
        <a:xfrm>
          <a:off x="22072600" y="1857336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99</xdr:row>
      <xdr:rowOff>81932</xdr:rowOff>
    </xdr:from>
    <xdr:ext cx="469744" cy="259045"/>
    <xdr:sp macro="" textlink="">
      <xdr:nvSpPr>
        <xdr:cNvPr id="698" name="【庁舎】&#10;一人当たり面積最大値テキスト">
          <a:extLst>
            <a:ext uri="{FF2B5EF4-FFF2-40B4-BE49-F238E27FC236}">
              <a16:creationId xmlns:a16="http://schemas.microsoft.com/office/drawing/2014/main" id="{00000000-0008-0000-0F00-0000BA020000}"/>
            </a:ext>
          </a:extLst>
        </xdr:cNvPr>
        <xdr:cNvSpPr txBox="1"/>
      </xdr:nvSpPr>
      <xdr:spPr>
        <a:xfrm>
          <a:off x="22199600" y="170554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3.645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135255</xdr:rowOff>
    </xdr:from>
    <xdr:to>
      <xdr:col>116</xdr:col>
      <xdr:colOff>152400</xdr:colOff>
      <xdr:row>100</xdr:row>
      <xdr:rowOff>135255</xdr:rowOff>
    </xdr:to>
    <xdr:cxnSp macro="">
      <xdr:nvCxnSpPr>
        <xdr:cNvPr id="699" name="直線コネクタ 698">
          <a:extLst>
            <a:ext uri="{FF2B5EF4-FFF2-40B4-BE49-F238E27FC236}">
              <a16:creationId xmlns:a16="http://schemas.microsoft.com/office/drawing/2014/main" id="{00000000-0008-0000-0F00-0000BB020000}"/>
            </a:ext>
          </a:extLst>
        </xdr:cNvPr>
        <xdr:cNvCxnSpPr/>
      </xdr:nvCxnSpPr>
      <xdr:spPr>
        <a:xfrm>
          <a:off x="22072600" y="1728025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106</xdr:row>
      <xdr:rowOff>72789</xdr:rowOff>
    </xdr:from>
    <xdr:ext cx="469744" cy="259045"/>
    <xdr:sp macro="" textlink="">
      <xdr:nvSpPr>
        <xdr:cNvPr id="700" name="【庁舎】&#10;一人当たり面積平均値テキスト">
          <a:extLst>
            <a:ext uri="{FF2B5EF4-FFF2-40B4-BE49-F238E27FC236}">
              <a16:creationId xmlns:a16="http://schemas.microsoft.com/office/drawing/2014/main" id="{00000000-0008-0000-0F00-0000BC020000}"/>
            </a:ext>
          </a:extLst>
        </xdr:cNvPr>
        <xdr:cNvSpPr txBox="1"/>
      </xdr:nvSpPr>
      <xdr:spPr>
        <a:xfrm>
          <a:off x="22199600" y="1824648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0.919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106</xdr:row>
      <xdr:rowOff>94362</xdr:rowOff>
    </xdr:from>
    <xdr:to>
      <xdr:col>116</xdr:col>
      <xdr:colOff>114300</xdr:colOff>
      <xdr:row>107</xdr:row>
      <xdr:rowOff>24512</xdr:rowOff>
    </xdr:to>
    <xdr:sp macro="" textlink="">
      <xdr:nvSpPr>
        <xdr:cNvPr id="701" name="フローチャート: 判断 700">
          <a:extLst>
            <a:ext uri="{FF2B5EF4-FFF2-40B4-BE49-F238E27FC236}">
              <a16:creationId xmlns:a16="http://schemas.microsoft.com/office/drawing/2014/main" id="{00000000-0008-0000-0F00-0000BD020000}"/>
            </a:ext>
          </a:extLst>
        </xdr:cNvPr>
        <xdr:cNvSpPr/>
      </xdr:nvSpPr>
      <xdr:spPr>
        <a:xfrm>
          <a:off x="22110700" y="182680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106</xdr:row>
      <xdr:rowOff>100837</xdr:rowOff>
    </xdr:from>
    <xdr:to>
      <xdr:col>112</xdr:col>
      <xdr:colOff>38100</xdr:colOff>
      <xdr:row>107</xdr:row>
      <xdr:rowOff>30987</xdr:rowOff>
    </xdr:to>
    <xdr:sp macro="" textlink="">
      <xdr:nvSpPr>
        <xdr:cNvPr id="702" name="フローチャート: 判断 701">
          <a:extLst>
            <a:ext uri="{FF2B5EF4-FFF2-40B4-BE49-F238E27FC236}">
              <a16:creationId xmlns:a16="http://schemas.microsoft.com/office/drawing/2014/main" id="{00000000-0008-0000-0F00-0000BE020000}"/>
            </a:ext>
          </a:extLst>
        </xdr:cNvPr>
        <xdr:cNvSpPr/>
      </xdr:nvSpPr>
      <xdr:spPr>
        <a:xfrm>
          <a:off x="21272500" y="182745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108838</xdr:rowOff>
    </xdr:from>
    <xdr:to>
      <xdr:col>107</xdr:col>
      <xdr:colOff>101600</xdr:colOff>
      <xdr:row>107</xdr:row>
      <xdr:rowOff>38988</xdr:rowOff>
    </xdr:to>
    <xdr:sp macro="" textlink="">
      <xdr:nvSpPr>
        <xdr:cNvPr id="703" name="フローチャート: 判断 702">
          <a:extLst>
            <a:ext uri="{FF2B5EF4-FFF2-40B4-BE49-F238E27FC236}">
              <a16:creationId xmlns:a16="http://schemas.microsoft.com/office/drawing/2014/main" id="{00000000-0008-0000-0F00-0000BF020000}"/>
            </a:ext>
          </a:extLst>
        </xdr:cNvPr>
        <xdr:cNvSpPr/>
      </xdr:nvSpPr>
      <xdr:spPr>
        <a:xfrm>
          <a:off x="20383500" y="182825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106</xdr:row>
      <xdr:rowOff>113030</xdr:rowOff>
    </xdr:from>
    <xdr:to>
      <xdr:col>102</xdr:col>
      <xdr:colOff>165100</xdr:colOff>
      <xdr:row>107</xdr:row>
      <xdr:rowOff>43180</xdr:rowOff>
    </xdr:to>
    <xdr:sp macro="" textlink="">
      <xdr:nvSpPr>
        <xdr:cNvPr id="704" name="フローチャート: 判断 703">
          <a:extLst>
            <a:ext uri="{FF2B5EF4-FFF2-40B4-BE49-F238E27FC236}">
              <a16:creationId xmlns:a16="http://schemas.microsoft.com/office/drawing/2014/main" id="{00000000-0008-0000-0F00-0000C0020000}"/>
            </a:ext>
          </a:extLst>
        </xdr:cNvPr>
        <xdr:cNvSpPr/>
      </xdr:nvSpPr>
      <xdr:spPr>
        <a:xfrm>
          <a:off x="19494500" y="182867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106</xdr:row>
      <xdr:rowOff>107314</xdr:rowOff>
    </xdr:from>
    <xdr:to>
      <xdr:col>98</xdr:col>
      <xdr:colOff>38100</xdr:colOff>
      <xdr:row>107</xdr:row>
      <xdr:rowOff>37464</xdr:rowOff>
    </xdr:to>
    <xdr:sp macro="" textlink="">
      <xdr:nvSpPr>
        <xdr:cNvPr id="705" name="フローチャート: 判断 704">
          <a:extLst>
            <a:ext uri="{FF2B5EF4-FFF2-40B4-BE49-F238E27FC236}">
              <a16:creationId xmlns:a16="http://schemas.microsoft.com/office/drawing/2014/main" id="{00000000-0008-0000-0F00-0000C1020000}"/>
            </a:ext>
          </a:extLst>
        </xdr:cNvPr>
        <xdr:cNvSpPr/>
      </xdr:nvSpPr>
      <xdr:spPr>
        <a:xfrm>
          <a:off x="18605500" y="182810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706" name="テキスト ボックス 705">
          <a:extLst>
            <a:ext uri="{FF2B5EF4-FFF2-40B4-BE49-F238E27FC236}">
              <a16:creationId xmlns:a16="http://schemas.microsoft.com/office/drawing/2014/main" id="{00000000-0008-0000-0F00-0000C2020000}"/>
            </a:ext>
          </a:extLst>
        </xdr:cNvPr>
        <xdr:cNvSpPr txBox="1"/>
      </xdr:nvSpPr>
      <xdr:spPr>
        <a:xfrm>
          <a:off x="21971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707" name="テキスト ボックス 706">
          <a:extLst>
            <a:ext uri="{FF2B5EF4-FFF2-40B4-BE49-F238E27FC236}">
              <a16:creationId xmlns:a16="http://schemas.microsoft.com/office/drawing/2014/main" id="{00000000-0008-0000-0F00-0000C3020000}"/>
            </a:ext>
          </a:extLst>
        </xdr:cNvPr>
        <xdr:cNvSpPr txBox="1"/>
      </xdr:nvSpPr>
      <xdr:spPr>
        <a:xfrm>
          <a:off x="21132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708" name="テキスト ボックス 707">
          <a:extLst>
            <a:ext uri="{FF2B5EF4-FFF2-40B4-BE49-F238E27FC236}">
              <a16:creationId xmlns:a16="http://schemas.microsoft.com/office/drawing/2014/main" id="{00000000-0008-0000-0F00-0000C4020000}"/>
            </a:ext>
          </a:extLst>
        </xdr:cNvPr>
        <xdr:cNvSpPr txBox="1"/>
      </xdr:nvSpPr>
      <xdr:spPr>
        <a:xfrm>
          <a:off x="20243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709" name="テキスト ボックス 708">
          <a:extLst>
            <a:ext uri="{FF2B5EF4-FFF2-40B4-BE49-F238E27FC236}">
              <a16:creationId xmlns:a16="http://schemas.microsoft.com/office/drawing/2014/main" id="{00000000-0008-0000-0F00-0000C5020000}"/>
            </a:ext>
          </a:extLst>
        </xdr:cNvPr>
        <xdr:cNvSpPr txBox="1"/>
      </xdr:nvSpPr>
      <xdr:spPr>
        <a:xfrm>
          <a:off x="19354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710" name="テキスト ボックス 709">
          <a:extLst>
            <a:ext uri="{FF2B5EF4-FFF2-40B4-BE49-F238E27FC236}">
              <a16:creationId xmlns:a16="http://schemas.microsoft.com/office/drawing/2014/main" id="{00000000-0008-0000-0F00-0000C6020000}"/>
            </a:ext>
          </a:extLst>
        </xdr:cNvPr>
        <xdr:cNvSpPr txBox="1"/>
      </xdr:nvSpPr>
      <xdr:spPr>
        <a:xfrm>
          <a:off x="18465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104</xdr:row>
      <xdr:rowOff>21971</xdr:rowOff>
    </xdr:from>
    <xdr:to>
      <xdr:col>116</xdr:col>
      <xdr:colOff>114300</xdr:colOff>
      <xdr:row>104</xdr:row>
      <xdr:rowOff>123571</xdr:rowOff>
    </xdr:to>
    <xdr:sp macro="" textlink="">
      <xdr:nvSpPr>
        <xdr:cNvPr id="711" name="楕円 710">
          <a:extLst>
            <a:ext uri="{FF2B5EF4-FFF2-40B4-BE49-F238E27FC236}">
              <a16:creationId xmlns:a16="http://schemas.microsoft.com/office/drawing/2014/main" id="{00000000-0008-0000-0F00-0000C7020000}"/>
            </a:ext>
          </a:extLst>
        </xdr:cNvPr>
        <xdr:cNvSpPr/>
      </xdr:nvSpPr>
      <xdr:spPr>
        <a:xfrm>
          <a:off x="22110700" y="178527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103</xdr:row>
      <xdr:rowOff>44848</xdr:rowOff>
    </xdr:from>
    <xdr:ext cx="469744" cy="259045"/>
    <xdr:sp macro="" textlink="">
      <xdr:nvSpPr>
        <xdr:cNvPr id="712" name="【庁舎】&#10;一人当たり面積該当値テキスト">
          <a:extLst>
            <a:ext uri="{FF2B5EF4-FFF2-40B4-BE49-F238E27FC236}">
              <a16:creationId xmlns:a16="http://schemas.microsoft.com/office/drawing/2014/main" id="{00000000-0008-0000-0F00-0000C8020000}"/>
            </a:ext>
          </a:extLst>
        </xdr:cNvPr>
        <xdr:cNvSpPr txBox="1"/>
      </xdr:nvSpPr>
      <xdr:spPr>
        <a:xfrm>
          <a:off x="22199600" y="177041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104</xdr:row>
      <xdr:rowOff>51308</xdr:rowOff>
    </xdr:from>
    <xdr:to>
      <xdr:col>112</xdr:col>
      <xdr:colOff>38100</xdr:colOff>
      <xdr:row>104</xdr:row>
      <xdr:rowOff>152908</xdr:rowOff>
    </xdr:to>
    <xdr:sp macro="" textlink="">
      <xdr:nvSpPr>
        <xdr:cNvPr id="713" name="楕円 712">
          <a:extLst>
            <a:ext uri="{FF2B5EF4-FFF2-40B4-BE49-F238E27FC236}">
              <a16:creationId xmlns:a16="http://schemas.microsoft.com/office/drawing/2014/main" id="{00000000-0008-0000-0F00-0000C9020000}"/>
            </a:ext>
          </a:extLst>
        </xdr:cNvPr>
        <xdr:cNvSpPr/>
      </xdr:nvSpPr>
      <xdr:spPr>
        <a:xfrm>
          <a:off x="21272500" y="178821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104</xdr:row>
      <xdr:rowOff>72771</xdr:rowOff>
    </xdr:from>
    <xdr:to>
      <xdr:col>116</xdr:col>
      <xdr:colOff>63500</xdr:colOff>
      <xdr:row>104</xdr:row>
      <xdr:rowOff>102108</xdr:rowOff>
    </xdr:to>
    <xdr:cxnSp macro="">
      <xdr:nvCxnSpPr>
        <xdr:cNvPr id="714" name="直線コネクタ 713">
          <a:extLst>
            <a:ext uri="{FF2B5EF4-FFF2-40B4-BE49-F238E27FC236}">
              <a16:creationId xmlns:a16="http://schemas.microsoft.com/office/drawing/2014/main" id="{00000000-0008-0000-0F00-0000CA020000}"/>
            </a:ext>
          </a:extLst>
        </xdr:cNvPr>
        <xdr:cNvCxnSpPr/>
      </xdr:nvCxnSpPr>
      <xdr:spPr>
        <a:xfrm flipV="1">
          <a:off x="21323300" y="17903571"/>
          <a:ext cx="838200" cy="293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104</xdr:row>
      <xdr:rowOff>75692</xdr:rowOff>
    </xdr:from>
    <xdr:to>
      <xdr:col>107</xdr:col>
      <xdr:colOff>101600</xdr:colOff>
      <xdr:row>105</xdr:row>
      <xdr:rowOff>5842</xdr:rowOff>
    </xdr:to>
    <xdr:sp macro="" textlink="">
      <xdr:nvSpPr>
        <xdr:cNvPr id="715" name="楕円 714">
          <a:extLst>
            <a:ext uri="{FF2B5EF4-FFF2-40B4-BE49-F238E27FC236}">
              <a16:creationId xmlns:a16="http://schemas.microsoft.com/office/drawing/2014/main" id="{00000000-0008-0000-0F00-0000CB020000}"/>
            </a:ext>
          </a:extLst>
        </xdr:cNvPr>
        <xdr:cNvSpPr/>
      </xdr:nvSpPr>
      <xdr:spPr>
        <a:xfrm>
          <a:off x="20383500" y="179064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104</xdr:row>
      <xdr:rowOff>102108</xdr:rowOff>
    </xdr:from>
    <xdr:to>
      <xdr:col>111</xdr:col>
      <xdr:colOff>177800</xdr:colOff>
      <xdr:row>104</xdr:row>
      <xdr:rowOff>126492</xdr:rowOff>
    </xdr:to>
    <xdr:cxnSp macro="">
      <xdr:nvCxnSpPr>
        <xdr:cNvPr id="716" name="直線コネクタ 715">
          <a:extLst>
            <a:ext uri="{FF2B5EF4-FFF2-40B4-BE49-F238E27FC236}">
              <a16:creationId xmlns:a16="http://schemas.microsoft.com/office/drawing/2014/main" id="{00000000-0008-0000-0F00-0000CC020000}"/>
            </a:ext>
          </a:extLst>
        </xdr:cNvPr>
        <xdr:cNvCxnSpPr/>
      </xdr:nvCxnSpPr>
      <xdr:spPr>
        <a:xfrm flipV="1">
          <a:off x="20434300" y="17932908"/>
          <a:ext cx="889000" cy="243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104</xdr:row>
      <xdr:rowOff>100076</xdr:rowOff>
    </xdr:from>
    <xdr:to>
      <xdr:col>102</xdr:col>
      <xdr:colOff>165100</xdr:colOff>
      <xdr:row>105</xdr:row>
      <xdr:rowOff>30226</xdr:rowOff>
    </xdr:to>
    <xdr:sp macro="" textlink="">
      <xdr:nvSpPr>
        <xdr:cNvPr id="717" name="楕円 716">
          <a:extLst>
            <a:ext uri="{FF2B5EF4-FFF2-40B4-BE49-F238E27FC236}">
              <a16:creationId xmlns:a16="http://schemas.microsoft.com/office/drawing/2014/main" id="{00000000-0008-0000-0F00-0000CD020000}"/>
            </a:ext>
          </a:extLst>
        </xdr:cNvPr>
        <xdr:cNvSpPr/>
      </xdr:nvSpPr>
      <xdr:spPr>
        <a:xfrm>
          <a:off x="19494500" y="179308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104</xdr:row>
      <xdr:rowOff>126492</xdr:rowOff>
    </xdr:from>
    <xdr:to>
      <xdr:col>107</xdr:col>
      <xdr:colOff>50800</xdr:colOff>
      <xdr:row>104</xdr:row>
      <xdr:rowOff>150876</xdr:rowOff>
    </xdr:to>
    <xdr:cxnSp macro="">
      <xdr:nvCxnSpPr>
        <xdr:cNvPr id="718" name="直線コネクタ 717">
          <a:extLst>
            <a:ext uri="{FF2B5EF4-FFF2-40B4-BE49-F238E27FC236}">
              <a16:creationId xmlns:a16="http://schemas.microsoft.com/office/drawing/2014/main" id="{00000000-0008-0000-0F00-0000CE020000}"/>
            </a:ext>
          </a:extLst>
        </xdr:cNvPr>
        <xdr:cNvCxnSpPr/>
      </xdr:nvCxnSpPr>
      <xdr:spPr>
        <a:xfrm flipV="1">
          <a:off x="19545300" y="17957292"/>
          <a:ext cx="889000" cy="243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104</xdr:row>
      <xdr:rowOff>125985</xdr:rowOff>
    </xdr:from>
    <xdr:to>
      <xdr:col>98</xdr:col>
      <xdr:colOff>38100</xdr:colOff>
      <xdr:row>105</xdr:row>
      <xdr:rowOff>56135</xdr:rowOff>
    </xdr:to>
    <xdr:sp macro="" textlink="">
      <xdr:nvSpPr>
        <xdr:cNvPr id="719" name="楕円 718">
          <a:extLst>
            <a:ext uri="{FF2B5EF4-FFF2-40B4-BE49-F238E27FC236}">
              <a16:creationId xmlns:a16="http://schemas.microsoft.com/office/drawing/2014/main" id="{00000000-0008-0000-0F00-0000CF020000}"/>
            </a:ext>
          </a:extLst>
        </xdr:cNvPr>
        <xdr:cNvSpPr/>
      </xdr:nvSpPr>
      <xdr:spPr>
        <a:xfrm>
          <a:off x="18605500" y="179567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104</xdr:row>
      <xdr:rowOff>150876</xdr:rowOff>
    </xdr:from>
    <xdr:to>
      <xdr:col>102</xdr:col>
      <xdr:colOff>114300</xdr:colOff>
      <xdr:row>105</xdr:row>
      <xdr:rowOff>5335</xdr:rowOff>
    </xdr:to>
    <xdr:cxnSp macro="">
      <xdr:nvCxnSpPr>
        <xdr:cNvPr id="720" name="直線コネクタ 719">
          <a:extLst>
            <a:ext uri="{FF2B5EF4-FFF2-40B4-BE49-F238E27FC236}">
              <a16:creationId xmlns:a16="http://schemas.microsoft.com/office/drawing/2014/main" id="{00000000-0008-0000-0F00-0000D0020000}"/>
            </a:ext>
          </a:extLst>
        </xdr:cNvPr>
        <xdr:cNvCxnSpPr/>
      </xdr:nvCxnSpPr>
      <xdr:spPr>
        <a:xfrm flipV="1">
          <a:off x="18656300" y="17981676"/>
          <a:ext cx="889000" cy="259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107</xdr:row>
      <xdr:rowOff>22114</xdr:rowOff>
    </xdr:from>
    <xdr:ext cx="469744" cy="259045"/>
    <xdr:sp macro="" textlink="">
      <xdr:nvSpPr>
        <xdr:cNvPr id="721" name="n_1aveValue【庁舎】&#10;一人当たり面積">
          <a:extLst>
            <a:ext uri="{FF2B5EF4-FFF2-40B4-BE49-F238E27FC236}">
              <a16:creationId xmlns:a16="http://schemas.microsoft.com/office/drawing/2014/main" id="{00000000-0008-0000-0F00-0000D1020000}"/>
            </a:ext>
          </a:extLst>
        </xdr:cNvPr>
        <xdr:cNvSpPr txBox="1"/>
      </xdr:nvSpPr>
      <xdr:spPr>
        <a:xfrm>
          <a:off x="21075727" y="183672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0.902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107</xdr:row>
      <xdr:rowOff>30115</xdr:rowOff>
    </xdr:from>
    <xdr:ext cx="469744" cy="259045"/>
    <xdr:sp macro="" textlink="">
      <xdr:nvSpPr>
        <xdr:cNvPr id="722" name="n_2aveValue【庁舎】&#10;一人当たり面積">
          <a:extLst>
            <a:ext uri="{FF2B5EF4-FFF2-40B4-BE49-F238E27FC236}">
              <a16:creationId xmlns:a16="http://schemas.microsoft.com/office/drawing/2014/main" id="{00000000-0008-0000-0F00-0000D2020000}"/>
            </a:ext>
          </a:extLst>
        </xdr:cNvPr>
        <xdr:cNvSpPr txBox="1"/>
      </xdr:nvSpPr>
      <xdr:spPr>
        <a:xfrm>
          <a:off x="20199427" y="183752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0.881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107</xdr:row>
      <xdr:rowOff>34307</xdr:rowOff>
    </xdr:from>
    <xdr:ext cx="469744" cy="259045"/>
    <xdr:sp macro="" textlink="">
      <xdr:nvSpPr>
        <xdr:cNvPr id="723" name="n_3aveValue【庁舎】&#10;一人当たり面積">
          <a:extLst>
            <a:ext uri="{FF2B5EF4-FFF2-40B4-BE49-F238E27FC236}">
              <a16:creationId xmlns:a16="http://schemas.microsoft.com/office/drawing/2014/main" id="{00000000-0008-0000-0F00-0000D3020000}"/>
            </a:ext>
          </a:extLst>
        </xdr:cNvPr>
        <xdr:cNvSpPr txBox="1"/>
      </xdr:nvSpPr>
      <xdr:spPr>
        <a:xfrm>
          <a:off x="19310427" y="183794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0.870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107</xdr:row>
      <xdr:rowOff>28591</xdr:rowOff>
    </xdr:from>
    <xdr:ext cx="469744" cy="259045"/>
    <xdr:sp macro="" textlink="">
      <xdr:nvSpPr>
        <xdr:cNvPr id="724" name="n_4aveValue【庁舎】&#10;一人当たり面積">
          <a:extLst>
            <a:ext uri="{FF2B5EF4-FFF2-40B4-BE49-F238E27FC236}">
              <a16:creationId xmlns:a16="http://schemas.microsoft.com/office/drawing/2014/main" id="{00000000-0008-0000-0F00-0000D4020000}"/>
            </a:ext>
          </a:extLst>
        </xdr:cNvPr>
        <xdr:cNvSpPr txBox="1"/>
      </xdr:nvSpPr>
      <xdr:spPr>
        <a:xfrm>
          <a:off x="18421427" y="183737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0.885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102</xdr:row>
      <xdr:rowOff>169435</xdr:rowOff>
    </xdr:from>
    <xdr:ext cx="469744" cy="259045"/>
    <xdr:sp macro="" textlink="">
      <xdr:nvSpPr>
        <xdr:cNvPr id="725" name="n_1mainValue【庁舎】&#10;一人当たり面積">
          <a:extLst>
            <a:ext uri="{FF2B5EF4-FFF2-40B4-BE49-F238E27FC236}">
              <a16:creationId xmlns:a16="http://schemas.microsoft.com/office/drawing/2014/main" id="{00000000-0008-0000-0F00-0000D5020000}"/>
            </a:ext>
          </a:extLst>
        </xdr:cNvPr>
        <xdr:cNvSpPr txBox="1"/>
      </xdr:nvSpPr>
      <xdr:spPr>
        <a:xfrm>
          <a:off x="21075727" y="176573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103</xdr:row>
      <xdr:rowOff>22369</xdr:rowOff>
    </xdr:from>
    <xdr:ext cx="469744" cy="259045"/>
    <xdr:sp macro="" textlink="">
      <xdr:nvSpPr>
        <xdr:cNvPr id="726" name="n_2mainValue【庁舎】&#10;一人当たり面積">
          <a:extLst>
            <a:ext uri="{FF2B5EF4-FFF2-40B4-BE49-F238E27FC236}">
              <a16:creationId xmlns:a16="http://schemas.microsoft.com/office/drawing/2014/main" id="{00000000-0008-0000-0F00-0000D6020000}"/>
            </a:ext>
          </a:extLst>
        </xdr:cNvPr>
        <xdr:cNvSpPr txBox="1"/>
      </xdr:nvSpPr>
      <xdr:spPr>
        <a:xfrm>
          <a:off x="20199427" y="1768171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103</xdr:row>
      <xdr:rowOff>46753</xdr:rowOff>
    </xdr:from>
    <xdr:ext cx="469744" cy="259045"/>
    <xdr:sp macro="" textlink="">
      <xdr:nvSpPr>
        <xdr:cNvPr id="727" name="n_3mainValue【庁舎】&#10;一人当たり面積">
          <a:extLst>
            <a:ext uri="{FF2B5EF4-FFF2-40B4-BE49-F238E27FC236}">
              <a16:creationId xmlns:a16="http://schemas.microsoft.com/office/drawing/2014/main" id="{00000000-0008-0000-0F00-0000D7020000}"/>
            </a:ext>
          </a:extLst>
        </xdr:cNvPr>
        <xdr:cNvSpPr txBox="1"/>
      </xdr:nvSpPr>
      <xdr:spPr>
        <a:xfrm>
          <a:off x="19310427" y="177061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103</xdr:row>
      <xdr:rowOff>72662</xdr:rowOff>
    </xdr:from>
    <xdr:ext cx="469744" cy="259045"/>
    <xdr:sp macro="" textlink="">
      <xdr:nvSpPr>
        <xdr:cNvPr id="728" name="n_4mainValue【庁舎】&#10;一人当たり面積">
          <a:extLst>
            <a:ext uri="{FF2B5EF4-FFF2-40B4-BE49-F238E27FC236}">
              <a16:creationId xmlns:a16="http://schemas.microsoft.com/office/drawing/2014/main" id="{00000000-0008-0000-0F00-0000D8020000}"/>
            </a:ext>
          </a:extLst>
        </xdr:cNvPr>
        <xdr:cNvSpPr txBox="1"/>
      </xdr:nvSpPr>
      <xdr:spPr>
        <a:xfrm>
          <a:off x="18421427" y="177320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729" name="正方形/長方形 728">
          <a:extLst>
            <a:ext uri="{FF2B5EF4-FFF2-40B4-BE49-F238E27FC236}">
              <a16:creationId xmlns:a16="http://schemas.microsoft.com/office/drawing/2014/main" id="{00000000-0008-0000-0F00-0000D9020000}"/>
            </a:ext>
          </a:extLst>
        </xdr:cNvPr>
        <xdr:cNvSpPr/>
      </xdr:nvSpPr>
      <xdr:spPr>
        <a:xfrm>
          <a:off x="647700" y="19431000"/>
          <a:ext cx="189357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730" name="正方形/長方形 729">
          <a:extLst>
            <a:ext uri="{FF2B5EF4-FFF2-40B4-BE49-F238E27FC236}">
              <a16:creationId xmlns:a16="http://schemas.microsoft.com/office/drawing/2014/main" id="{00000000-0008-0000-0F00-0000DA020000}"/>
            </a:ext>
          </a:extLst>
        </xdr:cNvPr>
        <xdr:cNvSpPr/>
      </xdr:nvSpPr>
      <xdr:spPr>
        <a:xfrm>
          <a:off x="762000" y="19494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731" name="テキスト ボックス 730">
          <a:extLst>
            <a:ext uri="{FF2B5EF4-FFF2-40B4-BE49-F238E27FC236}">
              <a16:creationId xmlns:a16="http://schemas.microsoft.com/office/drawing/2014/main" id="{00000000-0008-0000-0F00-0000DB020000}"/>
            </a:ext>
          </a:extLst>
        </xdr:cNvPr>
        <xdr:cNvSpPr txBox="1"/>
      </xdr:nvSpPr>
      <xdr:spPr>
        <a:xfrm>
          <a:off x="838200" y="19748500"/>
          <a:ext cx="22085300" cy="14859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ほとんどの施設において有形固定資産減価償却率が類似団体平均を上回っている。</a:t>
          </a:r>
        </a:p>
        <a:p>
          <a:r>
            <a:rPr kumimoji="1" lang="ja-JP" altLang="en-US" sz="1300">
              <a:latin typeface="ＭＳ Ｐゴシック" panose="020B0600070205080204" pitchFamily="50" charset="-128"/>
              <a:ea typeface="ＭＳ Ｐゴシック" panose="020B0600070205080204" pitchFamily="50" charset="-128"/>
            </a:rPr>
            <a:t>　体育館・プール等を含めた社会体育施設においては、老朽化により修繕料が増額となっており、総合管理計画に基づき長寿命化を図るため計画的な改修、廃止を含めて、適正な維持管理を推進する必要がある。</a:t>
          </a:r>
        </a:p>
        <a:p>
          <a:r>
            <a:rPr kumimoji="1" lang="ja-JP" altLang="en-US" sz="1300">
              <a:latin typeface="ＭＳ Ｐゴシック" panose="020B0600070205080204" pitchFamily="50" charset="-128"/>
              <a:ea typeface="ＭＳ Ｐゴシック" panose="020B0600070205080204" pitchFamily="50" charset="-128"/>
            </a:rPr>
            <a:t>　庁舎についても建設から３０年以上が経過しており、総合管理計画の個別計画に基づき計画的なメンテナンスを実施し、適正な維持管理を推進することで長寿命化を図っていく。</a:t>
          </a:r>
        </a:p>
      </xdr:txBody>
    </xdr:sp>
    <xdr:clientData/>
  </xdr:twoCellAnchor>
  <xdr:twoCellAnchor>
    <xdr:from>
      <xdr:col>3</xdr:col>
      <xdr:colOff>63500</xdr:colOff>
      <xdr:row>0</xdr:row>
      <xdr:rowOff>127000</xdr:rowOff>
    </xdr:from>
    <xdr:to>
      <xdr:col>70</xdr:col>
      <xdr:colOff>0</xdr:colOff>
      <xdr:row>4</xdr:row>
      <xdr:rowOff>76200</xdr:rowOff>
    </xdr:to>
    <xdr:sp macro="" textlink="">
      <xdr:nvSpPr>
        <xdr:cNvPr id="732" name="正方形/長方形 731">
          <a:extLst>
            <a:ext uri="{FF2B5EF4-FFF2-40B4-BE49-F238E27FC236}">
              <a16:creationId xmlns:a16="http://schemas.microsoft.com/office/drawing/2014/main" id="{C11A2D12-3B71-47DA-BE50-809DD31064C6}"/>
            </a:ext>
          </a:extLst>
        </xdr:cNvPr>
        <xdr:cNvSpPr/>
      </xdr:nvSpPr>
      <xdr:spPr>
        <a:xfrm>
          <a:off x="549275" y="127000"/>
          <a:ext cx="10785475"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733" name="正方形/長方形 732">
          <a:extLst>
            <a:ext uri="{FF2B5EF4-FFF2-40B4-BE49-F238E27FC236}">
              <a16:creationId xmlns:a16="http://schemas.microsoft.com/office/drawing/2014/main" id="{636A5002-F3E4-47D8-9037-9AA64508B6CD}"/>
            </a:ext>
          </a:extLst>
        </xdr:cNvPr>
        <xdr:cNvSpPr/>
      </xdr:nvSpPr>
      <xdr:spPr>
        <a:xfrm>
          <a:off x="16192500" y="190500"/>
          <a:ext cx="33909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734" name="正方形/長方形 733">
          <a:extLst>
            <a:ext uri="{FF2B5EF4-FFF2-40B4-BE49-F238E27FC236}">
              <a16:creationId xmlns:a16="http://schemas.microsoft.com/office/drawing/2014/main" id="{FAD15D24-612F-4C5F-9C4E-0CC96AB9065D}"/>
            </a:ext>
          </a:extLst>
        </xdr:cNvPr>
        <xdr:cNvSpPr/>
      </xdr:nvSpPr>
      <xdr:spPr>
        <a:xfrm>
          <a:off x="16211550" y="215900"/>
          <a:ext cx="33464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735" name="正方形/長方形 734">
          <a:extLst>
            <a:ext uri="{FF2B5EF4-FFF2-40B4-BE49-F238E27FC236}">
              <a16:creationId xmlns:a16="http://schemas.microsoft.com/office/drawing/2014/main" id="{8AD0C172-4BA0-4BF8-B486-40E90EBBC2D5}"/>
            </a:ext>
          </a:extLst>
        </xdr:cNvPr>
        <xdr:cNvSpPr/>
      </xdr:nvSpPr>
      <xdr:spPr>
        <a:xfrm>
          <a:off x="16236950" y="241300"/>
          <a:ext cx="32893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宮崎県諸塚村</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736" name="正方形/長方形 735">
          <a:extLst>
            <a:ext uri="{FF2B5EF4-FFF2-40B4-BE49-F238E27FC236}">
              <a16:creationId xmlns:a16="http://schemas.microsoft.com/office/drawing/2014/main" id="{CD19F9E7-8A0F-4CE0-8970-CA7D9AB7F2AF}"/>
            </a:ext>
          </a:extLst>
        </xdr:cNvPr>
        <xdr:cNvSpPr/>
      </xdr:nvSpPr>
      <xdr:spPr>
        <a:xfrm>
          <a:off x="13827125" y="190500"/>
          <a:ext cx="22606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37" name="正方形/長方形 736">
          <a:extLst>
            <a:ext uri="{FF2B5EF4-FFF2-40B4-BE49-F238E27FC236}">
              <a16:creationId xmlns:a16="http://schemas.microsoft.com/office/drawing/2014/main" id="{FD006593-57FA-4D66-9CD8-001B425E0C7A}"/>
            </a:ext>
          </a:extLst>
        </xdr:cNvPr>
        <xdr:cNvSpPr/>
      </xdr:nvSpPr>
      <xdr:spPr>
        <a:xfrm>
          <a:off x="13852525" y="215900"/>
          <a:ext cx="22161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738" name="正方形/長方形 737">
          <a:extLst>
            <a:ext uri="{FF2B5EF4-FFF2-40B4-BE49-F238E27FC236}">
              <a16:creationId xmlns:a16="http://schemas.microsoft.com/office/drawing/2014/main" id="{F09B254B-16F0-4F27-A1BD-68EBBB5878AC}"/>
            </a:ext>
          </a:extLst>
        </xdr:cNvPr>
        <xdr:cNvSpPr/>
      </xdr:nvSpPr>
      <xdr:spPr>
        <a:xfrm>
          <a:off x="13877925" y="241300"/>
          <a:ext cx="215900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739" name="正方形/長方形 738">
          <a:extLst>
            <a:ext uri="{FF2B5EF4-FFF2-40B4-BE49-F238E27FC236}">
              <a16:creationId xmlns:a16="http://schemas.microsoft.com/office/drawing/2014/main" id="{5555A69B-6F7C-4274-A0A8-B437E33CE136}"/>
            </a:ext>
          </a:extLst>
        </xdr:cNvPr>
        <xdr:cNvSpPr/>
      </xdr:nvSpPr>
      <xdr:spPr>
        <a:xfrm>
          <a:off x="647700" y="889000"/>
          <a:ext cx="8582025"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740" name="正方形/長方形 739">
          <a:extLst>
            <a:ext uri="{FF2B5EF4-FFF2-40B4-BE49-F238E27FC236}">
              <a16:creationId xmlns:a16="http://schemas.microsoft.com/office/drawing/2014/main" id="{EDB14C36-C1CD-4BAC-9F5F-C20B27B7DC1F}"/>
            </a:ext>
          </a:extLst>
        </xdr:cNvPr>
        <xdr:cNvSpPr/>
      </xdr:nvSpPr>
      <xdr:spPr>
        <a:xfrm>
          <a:off x="774700" y="920750"/>
          <a:ext cx="1168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741" name="正方形/長方形 740">
          <a:extLst>
            <a:ext uri="{FF2B5EF4-FFF2-40B4-BE49-F238E27FC236}">
              <a16:creationId xmlns:a16="http://schemas.microsoft.com/office/drawing/2014/main" id="{76128CFD-C3FC-4CA6-9E71-0E763C512A86}"/>
            </a:ext>
          </a:extLst>
        </xdr:cNvPr>
        <xdr:cNvSpPr/>
      </xdr:nvSpPr>
      <xdr:spPr>
        <a:xfrm>
          <a:off x="1908175" y="920750"/>
          <a:ext cx="1133475"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1,586
1,584
187.56
3,673,655
3,523,243
65,557
1,910,277
2,924,764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742" name="正方形/長方形 741">
          <a:extLst>
            <a:ext uri="{FF2B5EF4-FFF2-40B4-BE49-F238E27FC236}">
              <a16:creationId xmlns:a16="http://schemas.microsoft.com/office/drawing/2014/main" id="{DEA48D2B-D9B6-441F-AC2F-BC64D6F341F9}"/>
            </a:ext>
          </a:extLst>
        </xdr:cNvPr>
        <xdr:cNvSpPr/>
      </xdr:nvSpPr>
      <xdr:spPr>
        <a:xfrm>
          <a:off x="3041650" y="920750"/>
          <a:ext cx="1295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743" name="正方形/長方形 742">
          <a:extLst>
            <a:ext uri="{FF2B5EF4-FFF2-40B4-BE49-F238E27FC236}">
              <a16:creationId xmlns:a16="http://schemas.microsoft.com/office/drawing/2014/main" id="{EC08073E-E9F6-4005-BBE0-0E1660555788}"/>
            </a:ext>
          </a:extLst>
        </xdr:cNvPr>
        <xdr:cNvSpPr/>
      </xdr:nvSpPr>
      <xdr:spPr>
        <a:xfrm>
          <a:off x="4337050" y="939800"/>
          <a:ext cx="1717675"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744" name="正方形/長方形 743">
          <a:extLst>
            <a:ext uri="{FF2B5EF4-FFF2-40B4-BE49-F238E27FC236}">
              <a16:creationId xmlns:a16="http://schemas.microsoft.com/office/drawing/2014/main" id="{13496D2F-0B7E-40BA-A085-F16F06F462B5}"/>
            </a:ext>
          </a:extLst>
        </xdr:cNvPr>
        <xdr:cNvSpPr/>
      </xdr:nvSpPr>
      <xdr:spPr>
        <a:xfrm>
          <a:off x="6054725" y="939800"/>
          <a:ext cx="1069975"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5.4
-</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745" name="正方形/長方形 744">
          <a:extLst>
            <a:ext uri="{FF2B5EF4-FFF2-40B4-BE49-F238E27FC236}">
              <a16:creationId xmlns:a16="http://schemas.microsoft.com/office/drawing/2014/main" id="{8E6140F1-CF23-4E27-BFA6-1C01D1865D6B}"/>
            </a:ext>
          </a:extLst>
        </xdr:cNvPr>
        <xdr:cNvSpPr/>
      </xdr:nvSpPr>
      <xdr:spPr>
        <a:xfrm>
          <a:off x="7188200" y="952500"/>
          <a:ext cx="549275"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746" name="正方形/長方形 745">
          <a:extLst>
            <a:ext uri="{FF2B5EF4-FFF2-40B4-BE49-F238E27FC236}">
              <a16:creationId xmlns:a16="http://schemas.microsoft.com/office/drawing/2014/main" id="{2449244B-F004-4043-AADF-42F708E0865F}"/>
            </a:ext>
          </a:extLst>
        </xdr:cNvPr>
        <xdr:cNvSpPr/>
      </xdr:nvSpPr>
      <xdr:spPr>
        <a:xfrm>
          <a:off x="4337050" y="1714500"/>
          <a:ext cx="1717675"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747" name="正方形/長方形 746">
          <a:extLst>
            <a:ext uri="{FF2B5EF4-FFF2-40B4-BE49-F238E27FC236}">
              <a16:creationId xmlns:a16="http://schemas.microsoft.com/office/drawing/2014/main" id="{B707BB27-0071-488C-933D-003A6DCB5320}"/>
            </a:ext>
          </a:extLst>
        </xdr:cNvPr>
        <xdr:cNvSpPr/>
      </xdr:nvSpPr>
      <xdr:spPr>
        <a:xfrm>
          <a:off x="6118225" y="1714500"/>
          <a:ext cx="291465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H29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H30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R01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R02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－０</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748" name="角丸四角形 17">
          <a:extLst>
            <a:ext uri="{FF2B5EF4-FFF2-40B4-BE49-F238E27FC236}">
              <a16:creationId xmlns:a16="http://schemas.microsoft.com/office/drawing/2014/main" id="{4D228442-52B5-41B9-AE80-52FC9D0D79B2}"/>
            </a:ext>
          </a:extLst>
        </xdr:cNvPr>
        <xdr:cNvSpPr/>
      </xdr:nvSpPr>
      <xdr:spPr>
        <a:xfrm>
          <a:off x="9417050" y="889000"/>
          <a:ext cx="1295400" cy="1270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749" name="正方形/長方形 748">
          <a:extLst>
            <a:ext uri="{FF2B5EF4-FFF2-40B4-BE49-F238E27FC236}">
              <a16:creationId xmlns:a16="http://schemas.microsoft.com/office/drawing/2014/main" id="{8F425405-6614-4A71-96F2-ABCA2BE860DD}"/>
            </a:ext>
          </a:extLst>
        </xdr:cNvPr>
        <xdr:cNvSpPr/>
      </xdr:nvSpPr>
      <xdr:spPr>
        <a:xfrm>
          <a:off x="9648825" y="952500"/>
          <a:ext cx="1133475"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750" name="正方形/長方形 749">
          <a:extLst>
            <a:ext uri="{FF2B5EF4-FFF2-40B4-BE49-F238E27FC236}">
              <a16:creationId xmlns:a16="http://schemas.microsoft.com/office/drawing/2014/main" id="{00166DDF-818F-43C0-A36F-BA04C5A1CA93}"/>
            </a:ext>
          </a:extLst>
        </xdr:cNvPr>
        <xdr:cNvSpPr/>
      </xdr:nvSpPr>
      <xdr:spPr>
        <a:xfrm>
          <a:off x="9648825" y="1219200"/>
          <a:ext cx="1133475"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751" name="正方形/長方形 750">
          <a:extLst>
            <a:ext uri="{FF2B5EF4-FFF2-40B4-BE49-F238E27FC236}">
              <a16:creationId xmlns:a16="http://schemas.microsoft.com/office/drawing/2014/main" id="{0F1DB4D1-5967-406F-A7C2-CB352D613DE9}"/>
            </a:ext>
          </a:extLst>
        </xdr:cNvPr>
        <xdr:cNvSpPr/>
      </xdr:nvSpPr>
      <xdr:spPr>
        <a:xfrm>
          <a:off x="9648825" y="1549400"/>
          <a:ext cx="12319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752" name="直線コネクタ 751">
          <a:extLst>
            <a:ext uri="{FF2B5EF4-FFF2-40B4-BE49-F238E27FC236}">
              <a16:creationId xmlns:a16="http://schemas.microsoft.com/office/drawing/2014/main" id="{C758B150-D142-4EF8-8753-218F478AEA56}"/>
            </a:ext>
          </a:extLst>
        </xdr:cNvPr>
        <xdr:cNvCxnSpPr/>
      </xdr:nvCxnSpPr>
      <xdr:spPr>
        <a:xfrm flipH="1">
          <a:off x="9499600" y="1041400"/>
          <a:ext cx="1809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753" name="楕円 752">
          <a:extLst>
            <a:ext uri="{FF2B5EF4-FFF2-40B4-BE49-F238E27FC236}">
              <a16:creationId xmlns:a16="http://schemas.microsoft.com/office/drawing/2014/main" id="{DBC9FB05-1F8E-43D3-96C4-A6719DF48D4A}"/>
            </a:ext>
          </a:extLst>
        </xdr:cNvPr>
        <xdr:cNvSpPr/>
      </xdr:nvSpPr>
      <xdr:spPr>
        <a:xfrm>
          <a:off x="9553575" y="990600"/>
          <a:ext cx="7302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754" name="フローチャート: 判断 753">
          <a:extLst>
            <a:ext uri="{FF2B5EF4-FFF2-40B4-BE49-F238E27FC236}">
              <a16:creationId xmlns:a16="http://schemas.microsoft.com/office/drawing/2014/main" id="{70BBC982-D4B3-445E-8B55-A2E90B8FB778}"/>
            </a:ext>
          </a:extLst>
        </xdr:cNvPr>
        <xdr:cNvSpPr/>
      </xdr:nvSpPr>
      <xdr:spPr>
        <a:xfrm>
          <a:off x="9553575" y="1257300"/>
          <a:ext cx="7302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755" name="直線コネクタ 754">
          <a:extLst>
            <a:ext uri="{FF2B5EF4-FFF2-40B4-BE49-F238E27FC236}">
              <a16:creationId xmlns:a16="http://schemas.microsoft.com/office/drawing/2014/main" id="{FF9CB87B-F2CA-4856-8B5E-B2308799C06C}"/>
            </a:ext>
          </a:extLst>
        </xdr:cNvPr>
        <xdr:cNvCxnSpPr/>
      </xdr:nvCxnSpPr>
      <xdr:spPr>
        <a:xfrm>
          <a:off x="956945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756" name="直線コネクタ 755">
          <a:extLst>
            <a:ext uri="{FF2B5EF4-FFF2-40B4-BE49-F238E27FC236}">
              <a16:creationId xmlns:a16="http://schemas.microsoft.com/office/drawing/2014/main" id="{808BFBA9-2159-45EF-AE7E-5BD0F9B8CCBA}"/>
            </a:ext>
          </a:extLst>
        </xdr:cNvPr>
        <xdr:cNvCxnSpPr/>
      </xdr:nvCxnSpPr>
      <xdr:spPr>
        <a:xfrm>
          <a:off x="9518650" y="1524000"/>
          <a:ext cx="142875"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757" name="直線コネクタ 756">
          <a:extLst>
            <a:ext uri="{FF2B5EF4-FFF2-40B4-BE49-F238E27FC236}">
              <a16:creationId xmlns:a16="http://schemas.microsoft.com/office/drawing/2014/main" id="{70726962-2B99-40F1-B2DE-5AB1D5C89FCF}"/>
            </a:ext>
          </a:extLst>
        </xdr:cNvPr>
        <xdr:cNvCxnSpPr/>
      </xdr:nvCxnSpPr>
      <xdr:spPr>
        <a:xfrm flipV="1">
          <a:off x="956945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758" name="直線コネクタ 757">
          <a:extLst>
            <a:ext uri="{FF2B5EF4-FFF2-40B4-BE49-F238E27FC236}">
              <a16:creationId xmlns:a16="http://schemas.microsoft.com/office/drawing/2014/main" id="{0E6C5528-B85F-4AA6-ABAF-48CE75ED749F}"/>
            </a:ext>
          </a:extLst>
        </xdr:cNvPr>
        <xdr:cNvCxnSpPr/>
      </xdr:nvCxnSpPr>
      <xdr:spPr>
        <a:xfrm>
          <a:off x="9518650" y="1905000"/>
          <a:ext cx="142875"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8896666" cy="259045"/>
    <xdr:sp macro="" textlink="">
      <xdr:nvSpPr>
        <xdr:cNvPr id="759" name="テキスト ボックス 758">
          <a:extLst>
            <a:ext uri="{FF2B5EF4-FFF2-40B4-BE49-F238E27FC236}">
              <a16:creationId xmlns:a16="http://schemas.microsoft.com/office/drawing/2014/main" id="{6B9CE20F-1844-4859-99CB-4EFD4087545F}"/>
            </a:ext>
          </a:extLst>
        </xdr:cNvPr>
        <xdr:cNvSpPr txBox="1"/>
      </xdr:nvSpPr>
      <xdr:spPr>
        <a:xfrm>
          <a:off x="612775" y="2794000"/>
          <a:ext cx="889666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3</xdr:col>
      <xdr:colOff>127000</xdr:colOff>
      <xdr:row>18</xdr:row>
      <xdr:rowOff>25400</xdr:rowOff>
    </xdr:from>
    <xdr:ext cx="6046335" cy="259045"/>
    <xdr:sp macro="" textlink="">
      <xdr:nvSpPr>
        <xdr:cNvPr id="760" name="テキスト ボックス 759">
          <a:extLst>
            <a:ext uri="{FF2B5EF4-FFF2-40B4-BE49-F238E27FC236}">
              <a16:creationId xmlns:a16="http://schemas.microsoft.com/office/drawing/2014/main" id="{1EC1C64D-D991-4440-9818-582DFF199B35}"/>
            </a:ext>
          </a:extLst>
        </xdr:cNvPr>
        <xdr:cNvSpPr txBox="1"/>
      </xdr:nvSpPr>
      <xdr:spPr>
        <a:xfrm>
          <a:off x="612775" y="3111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0</xdr:rowOff>
    </xdr:from>
    <xdr:ext cx="8231805" cy="259045"/>
    <xdr:sp macro="" textlink="">
      <xdr:nvSpPr>
        <xdr:cNvPr id="761" name="テキスト ボックス 760">
          <a:extLst>
            <a:ext uri="{FF2B5EF4-FFF2-40B4-BE49-F238E27FC236}">
              <a16:creationId xmlns:a16="http://schemas.microsoft.com/office/drawing/2014/main" id="{415A8AAF-A3A7-48E3-BBD8-8DE4025EC35A}"/>
            </a:ext>
          </a:extLst>
        </xdr:cNvPr>
        <xdr:cNvSpPr txBox="1"/>
      </xdr:nvSpPr>
      <xdr:spPr>
        <a:xfrm>
          <a:off x="612775" y="3429000"/>
          <a:ext cx="823180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類似団体内順位、全国平均、各都道府県平均は、令和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年度決算の状況である。また類似団体が存在しない場合、類似団体内順位を表示しない。</a:t>
          </a:r>
        </a:p>
      </xdr:txBody>
    </xdr:sp>
    <xdr:clientData/>
  </xdr:oneCellAnchor>
  <xdr:oneCellAnchor>
    <xdr:from>
      <xdr:col>3</xdr:col>
      <xdr:colOff>127000</xdr:colOff>
      <xdr:row>21</xdr:row>
      <xdr:rowOff>146050</xdr:rowOff>
    </xdr:from>
    <xdr:ext cx="4433650" cy="259045"/>
    <xdr:sp macro="" textlink="">
      <xdr:nvSpPr>
        <xdr:cNvPr id="762" name="テキスト ボックス 761">
          <a:extLst>
            <a:ext uri="{FF2B5EF4-FFF2-40B4-BE49-F238E27FC236}">
              <a16:creationId xmlns:a16="http://schemas.microsoft.com/office/drawing/2014/main" id="{C12095BB-CBB0-4394-883A-2F69BABDA005}"/>
            </a:ext>
          </a:extLst>
        </xdr:cNvPr>
        <xdr:cNvSpPr txBox="1"/>
      </xdr:nvSpPr>
      <xdr:spPr>
        <a:xfrm>
          <a:off x="612775" y="3746500"/>
          <a:ext cx="443365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763" name="正方形/長方形 762">
          <a:extLst>
            <a:ext uri="{FF2B5EF4-FFF2-40B4-BE49-F238E27FC236}">
              <a16:creationId xmlns:a16="http://schemas.microsoft.com/office/drawing/2014/main" id="{C8548F03-556E-470E-822A-29D593E40700}"/>
            </a:ext>
          </a:extLst>
        </xdr:cNvPr>
        <xdr:cNvSpPr/>
      </xdr:nvSpPr>
      <xdr:spPr>
        <a:xfrm>
          <a:off x="647700" y="4191000"/>
          <a:ext cx="40386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28</xdr:row>
      <xdr:rowOff>50800</xdr:rowOff>
    </xdr:from>
    <xdr:to>
      <xdr:col>12</xdr:col>
      <xdr:colOff>127000</xdr:colOff>
      <xdr:row>29</xdr:row>
      <xdr:rowOff>133350</xdr:rowOff>
    </xdr:to>
    <xdr:sp macro="" textlink="">
      <xdr:nvSpPr>
        <xdr:cNvPr id="764" name="正方形/長方形 763">
          <a:extLst>
            <a:ext uri="{FF2B5EF4-FFF2-40B4-BE49-F238E27FC236}">
              <a16:creationId xmlns:a16="http://schemas.microsoft.com/office/drawing/2014/main" id="{FC2CC3E7-E413-4800-8BAD-D75B88FD7058}"/>
            </a:ext>
          </a:extLst>
        </xdr:cNvPr>
        <xdr:cNvSpPr/>
      </xdr:nvSpPr>
      <xdr:spPr>
        <a:xfrm>
          <a:off x="774700" y="48514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29</xdr:row>
      <xdr:rowOff>82550</xdr:rowOff>
    </xdr:from>
    <xdr:to>
      <xdr:col>12</xdr:col>
      <xdr:colOff>127000</xdr:colOff>
      <xdr:row>30</xdr:row>
      <xdr:rowOff>165100</xdr:rowOff>
    </xdr:to>
    <xdr:sp macro="" textlink="">
      <xdr:nvSpPr>
        <xdr:cNvPr id="765" name="正方形/長方形 764">
          <a:extLst>
            <a:ext uri="{FF2B5EF4-FFF2-40B4-BE49-F238E27FC236}">
              <a16:creationId xmlns:a16="http://schemas.microsoft.com/office/drawing/2014/main" id="{1A2B47BC-12A5-4569-882D-2AC45AAA6008}"/>
            </a:ext>
          </a:extLst>
        </xdr:cNvPr>
        <xdr:cNvSpPr/>
      </xdr:nvSpPr>
      <xdr:spPr>
        <a:xfrm>
          <a:off x="774700" y="50546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28</xdr:row>
      <xdr:rowOff>50800</xdr:rowOff>
    </xdr:from>
    <xdr:to>
      <xdr:col>18</xdr:col>
      <xdr:colOff>0</xdr:colOff>
      <xdr:row>29</xdr:row>
      <xdr:rowOff>133350</xdr:rowOff>
    </xdr:to>
    <xdr:sp macro="" textlink="">
      <xdr:nvSpPr>
        <xdr:cNvPr id="766" name="正方形/長方形 765">
          <a:extLst>
            <a:ext uri="{FF2B5EF4-FFF2-40B4-BE49-F238E27FC236}">
              <a16:creationId xmlns:a16="http://schemas.microsoft.com/office/drawing/2014/main" id="{AAEF6B16-0A98-4F5E-8374-8128703E5D1E}"/>
            </a:ext>
          </a:extLst>
        </xdr:cNvPr>
        <xdr:cNvSpPr/>
      </xdr:nvSpPr>
      <xdr:spPr>
        <a:xfrm>
          <a:off x="1619250" y="48514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29</xdr:row>
      <xdr:rowOff>82550</xdr:rowOff>
    </xdr:from>
    <xdr:to>
      <xdr:col>18</xdr:col>
      <xdr:colOff>0</xdr:colOff>
      <xdr:row>30</xdr:row>
      <xdr:rowOff>165100</xdr:rowOff>
    </xdr:to>
    <xdr:sp macro="" textlink="">
      <xdr:nvSpPr>
        <xdr:cNvPr id="767" name="正方形/長方形 766">
          <a:extLst>
            <a:ext uri="{FF2B5EF4-FFF2-40B4-BE49-F238E27FC236}">
              <a16:creationId xmlns:a16="http://schemas.microsoft.com/office/drawing/2014/main" id="{0138B24D-5E53-44EE-909A-2F80CC539D39}"/>
            </a:ext>
          </a:extLst>
        </xdr:cNvPr>
        <xdr:cNvSpPr/>
      </xdr:nvSpPr>
      <xdr:spPr>
        <a:xfrm>
          <a:off x="1619250" y="50546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28</xdr:row>
      <xdr:rowOff>50800</xdr:rowOff>
    </xdr:from>
    <xdr:to>
      <xdr:col>24</xdr:col>
      <xdr:colOff>0</xdr:colOff>
      <xdr:row>29</xdr:row>
      <xdr:rowOff>133350</xdr:rowOff>
    </xdr:to>
    <xdr:sp macro="" textlink="">
      <xdr:nvSpPr>
        <xdr:cNvPr id="768" name="正方形/長方形 767">
          <a:extLst>
            <a:ext uri="{FF2B5EF4-FFF2-40B4-BE49-F238E27FC236}">
              <a16:creationId xmlns:a16="http://schemas.microsoft.com/office/drawing/2014/main" id="{2D60D2C1-C949-419D-80DD-E3BDF38CCE07}"/>
            </a:ext>
          </a:extLst>
        </xdr:cNvPr>
        <xdr:cNvSpPr/>
      </xdr:nvSpPr>
      <xdr:spPr>
        <a:xfrm>
          <a:off x="2590800" y="48514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16</xdr:col>
      <xdr:colOff>0</xdr:colOff>
      <xdr:row>29</xdr:row>
      <xdr:rowOff>82550</xdr:rowOff>
    </xdr:from>
    <xdr:to>
      <xdr:col>24</xdr:col>
      <xdr:colOff>0</xdr:colOff>
      <xdr:row>30</xdr:row>
      <xdr:rowOff>165100</xdr:rowOff>
    </xdr:to>
    <xdr:sp macro="" textlink="">
      <xdr:nvSpPr>
        <xdr:cNvPr id="769" name="正方形/長方形 768">
          <a:extLst>
            <a:ext uri="{FF2B5EF4-FFF2-40B4-BE49-F238E27FC236}">
              <a16:creationId xmlns:a16="http://schemas.microsoft.com/office/drawing/2014/main" id="{D809CCE1-973C-4CA2-AC8A-56CBFC56B68D}"/>
            </a:ext>
          </a:extLst>
        </xdr:cNvPr>
        <xdr:cNvSpPr/>
      </xdr:nvSpPr>
      <xdr:spPr>
        <a:xfrm>
          <a:off x="2590800" y="50546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770" name="正方形/長方形 769">
          <a:extLst>
            <a:ext uri="{FF2B5EF4-FFF2-40B4-BE49-F238E27FC236}">
              <a16:creationId xmlns:a16="http://schemas.microsoft.com/office/drawing/2014/main" id="{241257A2-90F3-4499-A061-868F5B94209D}"/>
            </a:ext>
          </a:extLst>
        </xdr:cNvPr>
        <xdr:cNvSpPr/>
      </xdr:nvSpPr>
      <xdr:spPr>
        <a:xfrm>
          <a:off x="647700" y="5334000"/>
          <a:ext cx="40386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34</xdr:col>
      <xdr:colOff>127000</xdr:colOff>
      <xdr:row>24</xdr:row>
      <xdr:rowOff>76200</xdr:rowOff>
    </xdr:from>
    <xdr:to>
      <xdr:col>59</xdr:col>
      <xdr:colOff>88900</xdr:colOff>
      <xdr:row>28</xdr:row>
      <xdr:rowOff>25400</xdr:rowOff>
    </xdr:to>
    <xdr:sp macro="" textlink="">
      <xdr:nvSpPr>
        <xdr:cNvPr id="771" name="正方形/長方形 770">
          <a:extLst>
            <a:ext uri="{FF2B5EF4-FFF2-40B4-BE49-F238E27FC236}">
              <a16:creationId xmlns:a16="http://schemas.microsoft.com/office/drawing/2014/main" id="{E741951B-48A4-4D62-91F4-D6023C96AF94}"/>
            </a:ext>
          </a:extLst>
        </xdr:cNvPr>
        <xdr:cNvSpPr/>
      </xdr:nvSpPr>
      <xdr:spPr>
        <a:xfrm>
          <a:off x="5632450" y="4191000"/>
          <a:ext cx="4010025"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28</xdr:row>
      <xdr:rowOff>50800</xdr:rowOff>
    </xdr:from>
    <xdr:to>
      <xdr:col>43</xdr:col>
      <xdr:colOff>63500</xdr:colOff>
      <xdr:row>29</xdr:row>
      <xdr:rowOff>133350</xdr:rowOff>
    </xdr:to>
    <xdr:sp macro="" textlink="">
      <xdr:nvSpPr>
        <xdr:cNvPr id="772" name="正方形/長方形 771">
          <a:extLst>
            <a:ext uri="{FF2B5EF4-FFF2-40B4-BE49-F238E27FC236}">
              <a16:creationId xmlns:a16="http://schemas.microsoft.com/office/drawing/2014/main" id="{3AE00FB3-1E56-4305-AE68-3E62616D38F9}"/>
            </a:ext>
          </a:extLst>
        </xdr:cNvPr>
        <xdr:cNvSpPr/>
      </xdr:nvSpPr>
      <xdr:spPr>
        <a:xfrm>
          <a:off x="5730875" y="48514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29</xdr:row>
      <xdr:rowOff>82550</xdr:rowOff>
    </xdr:from>
    <xdr:to>
      <xdr:col>43</xdr:col>
      <xdr:colOff>63500</xdr:colOff>
      <xdr:row>30</xdr:row>
      <xdr:rowOff>165100</xdr:rowOff>
    </xdr:to>
    <xdr:sp macro="" textlink="">
      <xdr:nvSpPr>
        <xdr:cNvPr id="773" name="正方形/長方形 772">
          <a:extLst>
            <a:ext uri="{FF2B5EF4-FFF2-40B4-BE49-F238E27FC236}">
              <a16:creationId xmlns:a16="http://schemas.microsoft.com/office/drawing/2014/main" id="{6BECEB4E-F52D-4ED9-88AA-DEB3C79A708C}"/>
            </a:ext>
          </a:extLst>
        </xdr:cNvPr>
        <xdr:cNvSpPr/>
      </xdr:nvSpPr>
      <xdr:spPr>
        <a:xfrm>
          <a:off x="5730875" y="50546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28</xdr:row>
      <xdr:rowOff>50800</xdr:rowOff>
    </xdr:from>
    <xdr:to>
      <xdr:col>48</xdr:col>
      <xdr:colOff>127000</xdr:colOff>
      <xdr:row>29</xdr:row>
      <xdr:rowOff>133350</xdr:rowOff>
    </xdr:to>
    <xdr:sp macro="" textlink="">
      <xdr:nvSpPr>
        <xdr:cNvPr id="774" name="正方形/長方形 773">
          <a:extLst>
            <a:ext uri="{FF2B5EF4-FFF2-40B4-BE49-F238E27FC236}">
              <a16:creationId xmlns:a16="http://schemas.microsoft.com/office/drawing/2014/main" id="{575332A5-6D86-4A2D-B644-8DD6636269D5}"/>
            </a:ext>
          </a:extLst>
        </xdr:cNvPr>
        <xdr:cNvSpPr/>
      </xdr:nvSpPr>
      <xdr:spPr>
        <a:xfrm>
          <a:off x="6604000" y="48514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29</xdr:row>
      <xdr:rowOff>82550</xdr:rowOff>
    </xdr:from>
    <xdr:to>
      <xdr:col>48</xdr:col>
      <xdr:colOff>127000</xdr:colOff>
      <xdr:row>30</xdr:row>
      <xdr:rowOff>165100</xdr:rowOff>
    </xdr:to>
    <xdr:sp macro="" textlink="">
      <xdr:nvSpPr>
        <xdr:cNvPr id="775" name="正方形/長方形 774">
          <a:extLst>
            <a:ext uri="{FF2B5EF4-FFF2-40B4-BE49-F238E27FC236}">
              <a16:creationId xmlns:a16="http://schemas.microsoft.com/office/drawing/2014/main" id="{EAFB3FC2-9173-4EE9-B6B7-369C90B14C58}"/>
            </a:ext>
          </a:extLst>
        </xdr:cNvPr>
        <xdr:cNvSpPr/>
      </xdr:nvSpPr>
      <xdr:spPr>
        <a:xfrm>
          <a:off x="6604000" y="50546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28</xdr:row>
      <xdr:rowOff>50800</xdr:rowOff>
    </xdr:from>
    <xdr:to>
      <xdr:col>54</xdr:col>
      <xdr:colOff>127000</xdr:colOff>
      <xdr:row>29</xdr:row>
      <xdr:rowOff>133350</xdr:rowOff>
    </xdr:to>
    <xdr:sp macro="" textlink="">
      <xdr:nvSpPr>
        <xdr:cNvPr id="776" name="正方形/長方形 775">
          <a:extLst>
            <a:ext uri="{FF2B5EF4-FFF2-40B4-BE49-F238E27FC236}">
              <a16:creationId xmlns:a16="http://schemas.microsoft.com/office/drawing/2014/main" id="{6BB54941-636F-4968-B73C-9CAC104A6DE8}"/>
            </a:ext>
          </a:extLst>
        </xdr:cNvPr>
        <xdr:cNvSpPr/>
      </xdr:nvSpPr>
      <xdr:spPr>
        <a:xfrm>
          <a:off x="7575550" y="48514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46</xdr:col>
      <xdr:colOff>127000</xdr:colOff>
      <xdr:row>29</xdr:row>
      <xdr:rowOff>82550</xdr:rowOff>
    </xdr:from>
    <xdr:to>
      <xdr:col>54</xdr:col>
      <xdr:colOff>127000</xdr:colOff>
      <xdr:row>30</xdr:row>
      <xdr:rowOff>165100</xdr:rowOff>
    </xdr:to>
    <xdr:sp macro="" textlink="">
      <xdr:nvSpPr>
        <xdr:cNvPr id="777" name="正方形/長方形 776">
          <a:extLst>
            <a:ext uri="{FF2B5EF4-FFF2-40B4-BE49-F238E27FC236}">
              <a16:creationId xmlns:a16="http://schemas.microsoft.com/office/drawing/2014/main" id="{83A52FE4-6C6A-49E4-A35D-A5E9002FCCDF}"/>
            </a:ext>
          </a:extLst>
        </xdr:cNvPr>
        <xdr:cNvSpPr/>
      </xdr:nvSpPr>
      <xdr:spPr>
        <a:xfrm>
          <a:off x="7575550" y="50546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0.041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778" name="正方形/長方形 777">
          <a:extLst>
            <a:ext uri="{FF2B5EF4-FFF2-40B4-BE49-F238E27FC236}">
              <a16:creationId xmlns:a16="http://schemas.microsoft.com/office/drawing/2014/main" id="{630ABCCD-53D1-40E6-81C4-ADBCDB3A0AB7}"/>
            </a:ext>
          </a:extLst>
        </xdr:cNvPr>
        <xdr:cNvSpPr/>
      </xdr:nvSpPr>
      <xdr:spPr>
        <a:xfrm>
          <a:off x="5632450" y="5334000"/>
          <a:ext cx="4010025"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4</xdr:col>
      <xdr:colOff>0</xdr:colOff>
      <xdr:row>46</xdr:row>
      <xdr:rowOff>114300</xdr:rowOff>
    </xdr:from>
    <xdr:to>
      <xdr:col>28</xdr:col>
      <xdr:colOff>152400</xdr:colOff>
      <xdr:row>50</xdr:row>
      <xdr:rowOff>63500</xdr:rowOff>
    </xdr:to>
    <xdr:sp macro="" textlink="">
      <xdr:nvSpPr>
        <xdr:cNvPr id="779" name="正方形/長方形 778">
          <a:extLst>
            <a:ext uri="{FF2B5EF4-FFF2-40B4-BE49-F238E27FC236}">
              <a16:creationId xmlns:a16="http://schemas.microsoft.com/office/drawing/2014/main" id="{09648092-0C06-41CD-8227-C33D63CBA9AF}"/>
            </a:ext>
          </a:extLst>
        </xdr:cNvPr>
        <xdr:cNvSpPr/>
      </xdr:nvSpPr>
      <xdr:spPr>
        <a:xfrm>
          <a:off x="647700" y="8001000"/>
          <a:ext cx="40386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50</xdr:row>
      <xdr:rowOff>88900</xdr:rowOff>
    </xdr:from>
    <xdr:to>
      <xdr:col>12</xdr:col>
      <xdr:colOff>127000</xdr:colOff>
      <xdr:row>52</xdr:row>
      <xdr:rowOff>0</xdr:rowOff>
    </xdr:to>
    <xdr:sp macro="" textlink="">
      <xdr:nvSpPr>
        <xdr:cNvPr id="780" name="正方形/長方形 779">
          <a:extLst>
            <a:ext uri="{FF2B5EF4-FFF2-40B4-BE49-F238E27FC236}">
              <a16:creationId xmlns:a16="http://schemas.microsoft.com/office/drawing/2014/main" id="{EE5FA367-71C5-4173-B5A7-BEA1EE0FB456}"/>
            </a:ext>
          </a:extLst>
        </xdr:cNvPr>
        <xdr:cNvSpPr/>
      </xdr:nvSpPr>
      <xdr:spPr>
        <a:xfrm>
          <a:off x="774700" y="86614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51</xdr:row>
      <xdr:rowOff>120650</xdr:rowOff>
    </xdr:from>
    <xdr:to>
      <xdr:col>12</xdr:col>
      <xdr:colOff>127000</xdr:colOff>
      <xdr:row>53</xdr:row>
      <xdr:rowOff>31750</xdr:rowOff>
    </xdr:to>
    <xdr:sp macro="" textlink="">
      <xdr:nvSpPr>
        <xdr:cNvPr id="781" name="正方形/長方形 780">
          <a:extLst>
            <a:ext uri="{FF2B5EF4-FFF2-40B4-BE49-F238E27FC236}">
              <a16:creationId xmlns:a16="http://schemas.microsoft.com/office/drawing/2014/main" id="{2C952232-3C12-4133-A535-2F6695CCC653}"/>
            </a:ext>
          </a:extLst>
        </xdr:cNvPr>
        <xdr:cNvSpPr/>
      </xdr:nvSpPr>
      <xdr:spPr>
        <a:xfrm>
          <a:off x="774700" y="88646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108/135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50</xdr:row>
      <xdr:rowOff>88900</xdr:rowOff>
    </xdr:from>
    <xdr:to>
      <xdr:col>18</xdr:col>
      <xdr:colOff>0</xdr:colOff>
      <xdr:row>52</xdr:row>
      <xdr:rowOff>0</xdr:rowOff>
    </xdr:to>
    <xdr:sp macro="" textlink="">
      <xdr:nvSpPr>
        <xdr:cNvPr id="782" name="正方形/長方形 781">
          <a:extLst>
            <a:ext uri="{FF2B5EF4-FFF2-40B4-BE49-F238E27FC236}">
              <a16:creationId xmlns:a16="http://schemas.microsoft.com/office/drawing/2014/main" id="{393BC5AF-A1C0-4A8C-867B-2D2849DC1B56}"/>
            </a:ext>
          </a:extLst>
        </xdr:cNvPr>
        <xdr:cNvSpPr/>
      </xdr:nvSpPr>
      <xdr:spPr>
        <a:xfrm>
          <a:off x="1619250" y="86614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51</xdr:row>
      <xdr:rowOff>120650</xdr:rowOff>
    </xdr:from>
    <xdr:to>
      <xdr:col>18</xdr:col>
      <xdr:colOff>0</xdr:colOff>
      <xdr:row>53</xdr:row>
      <xdr:rowOff>31750</xdr:rowOff>
    </xdr:to>
    <xdr:sp macro="" textlink="">
      <xdr:nvSpPr>
        <xdr:cNvPr id="783" name="正方形/長方形 782">
          <a:extLst>
            <a:ext uri="{FF2B5EF4-FFF2-40B4-BE49-F238E27FC236}">
              <a16:creationId xmlns:a16="http://schemas.microsoft.com/office/drawing/2014/main" id="{E4672805-DC50-4C15-9580-8A556B9784D1}"/>
            </a:ext>
          </a:extLst>
        </xdr:cNvPr>
        <xdr:cNvSpPr/>
      </xdr:nvSpPr>
      <xdr:spPr>
        <a:xfrm>
          <a:off x="1619250" y="88646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50</xdr:row>
      <xdr:rowOff>88900</xdr:rowOff>
    </xdr:from>
    <xdr:to>
      <xdr:col>24</xdr:col>
      <xdr:colOff>0</xdr:colOff>
      <xdr:row>52</xdr:row>
      <xdr:rowOff>0</xdr:rowOff>
    </xdr:to>
    <xdr:sp macro="" textlink="">
      <xdr:nvSpPr>
        <xdr:cNvPr id="784" name="正方形/長方形 783">
          <a:extLst>
            <a:ext uri="{FF2B5EF4-FFF2-40B4-BE49-F238E27FC236}">
              <a16:creationId xmlns:a16="http://schemas.microsoft.com/office/drawing/2014/main" id="{2BD87197-EB67-42A9-AB9F-C857B6AC3AEB}"/>
            </a:ext>
          </a:extLst>
        </xdr:cNvPr>
        <xdr:cNvSpPr/>
      </xdr:nvSpPr>
      <xdr:spPr>
        <a:xfrm>
          <a:off x="2590800" y="86614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16</xdr:col>
      <xdr:colOff>0</xdr:colOff>
      <xdr:row>51</xdr:row>
      <xdr:rowOff>120650</xdr:rowOff>
    </xdr:from>
    <xdr:to>
      <xdr:col>24</xdr:col>
      <xdr:colOff>0</xdr:colOff>
      <xdr:row>53</xdr:row>
      <xdr:rowOff>31750</xdr:rowOff>
    </xdr:to>
    <xdr:sp macro="" textlink="">
      <xdr:nvSpPr>
        <xdr:cNvPr id="785" name="正方形/長方形 784">
          <a:extLst>
            <a:ext uri="{FF2B5EF4-FFF2-40B4-BE49-F238E27FC236}">
              <a16:creationId xmlns:a16="http://schemas.microsoft.com/office/drawing/2014/main" id="{0ABA3E30-BF51-4641-A9C6-AEEBAC91FB13}"/>
            </a:ext>
          </a:extLst>
        </xdr:cNvPr>
        <xdr:cNvSpPr/>
      </xdr:nvSpPr>
      <xdr:spPr>
        <a:xfrm>
          <a:off x="2590800" y="88646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65.4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786" name="正方形/長方形 785">
          <a:extLst>
            <a:ext uri="{FF2B5EF4-FFF2-40B4-BE49-F238E27FC236}">
              <a16:creationId xmlns:a16="http://schemas.microsoft.com/office/drawing/2014/main" id="{358CD882-FCB7-4E84-AF3E-71482D18F571}"/>
            </a:ext>
          </a:extLst>
        </xdr:cNvPr>
        <xdr:cNvSpPr/>
      </xdr:nvSpPr>
      <xdr:spPr>
        <a:xfrm>
          <a:off x="647700" y="9144000"/>
          <a:ext cx="40386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787" name="テキスト ボックス 786">
          <a:extLst>
            <a:ext uri="{FF2B5EF4-FFF2-40B4-BE49-F238E27FC236}">
              <a16:creationId xmlns:a16="http://schemas.microsoft.com/office/drawing/2014/main" id="{515F66DB-61E9-4418-A11F-2EBC496D7947}"/>
            </a:ext>
          </a:extLst>
        </xdr:cNvPr>
        <xdr:cNvSpPr txBox="1"/>
      </xdr:nvSpPr>
      <xdr:spPr>
        <a:xfrm>
          <a:off x="638175" y="895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788" name="直線コネクタ 787">
          <a:extLst>
            <a:ext uri="{FF2B5EF4-FFF2-40B4-BE49-F238E27FC236}">
              <a16:creationId xmlns:a16="http://schemas.microsoft.com/office/drawing/2014/main" id="{F8DAB4B9-CFD0-4B74-8ADB-4DCCAD7426D8}"/>
            </a:ext>
          </a:extLst>
        </xdr:cNvPr>
        <xdr:cNvCxnSpPr/>
      </xdr:nvCxnSpPr>
      <xdr:spPr>
        <a:xfrm>
          <a:off x="647700" y="11430000"/>
          <a:ext cx="40005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789" name="テキスト ボックス 788">
          <a:extLst>
            <a:ext uri="{FF2B5EF4-FFF2-40B4-BE49-F238E27FC236}">
              <a16:creationId xmlns:a16="http://schemas.microsoft.com/office/drawing/2014/main" id="{7D81F480-AFE4-4EBC-A01F-57317049948A}"/>
            </a:ext>
          </a:extLst>
        </xdr:cNvPr>
        <xdr:cNvSpPr txBox="1"/>
      </xdr:nvSpPr>
      <xdr:spPr>
        <a:xfrm>
          <a:off x="266246" y="1128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130628</xdr:rowOff>
    </xdr:from>
    <xdr:to>
      <xdr:col>28</xdr:col>
      <xdr:colOff>114300</xdr:colOff>
      <xdr:row>64</xdr:row>
      <xdr:rowOff>130628</xdr:rowOff>
    </xdr:to>
    <xdr:cxnSp macro="">
      <xdr:nvCxnSpPr>
        <xdr:cNvPr id="790" name="直線コネクタ 789">
          <a:extLst>
            <a:ext uri="{FF2B5EF4-FFF2-40B4-BE49-F238E27FC236}">
              <a16:creationId xmlns:a16="http://schemas.microsoft.com/office/drawing/2014/main" id="{D1226710-811E-4B68-8DEE-1F2AC87C2161}"/>
            </a:ext>
          </a:extLst>
        </xdr:cNvPr>
        <xdr:cNvCxnSpPr/>
      </xdr:nvCxnSpPr>
      <xdr:spPr>
        <a:xfrm>
          <a:off x="647700" y="11103428"/>
          <a:ext cx="40005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63</xdr:row>
      <xdr:rowOff>159855</xdr:rowOff>
    </xdr:from>
    <xdr:ext cx="467179" cy="259045"/>
    <xdr:sp macro="" textlink="">
      <xdr:nvSpPr>
        <xdr:cNvPr id="791" name="テキスト ボックス 790">
          <a:extLst>
            <a:ext uri="{FF2B5EF4-FFF2-40B4-BE49-F238E27FC236}">
              <a16:creationId xmlns:a16="http://schemas.microsoft.com/office/drawing/2014/main" id="{195624CF-6FA5-4B51-88F6-0D204DC9C7B9}"/>
            </a:ext>
          </a:extLst>
        </xdr:cNvPr>
        <xdr:cNvSpPr txBox="1"/>
      </xdr:nvSpPr>
      <xdr:spPr>
        <a:xfrm>
          <a:off x="266246" y="109612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146957</xdr:rowOff>
    </xdr:from>
    <xdr:to>
      <xdr:col>28</xdr:col>
      <xdr:colOff>114300</xdr:colOff>
      <xdr:row>62</xdr:row>
      <xdr:rowOff>146957</xdr:rowOff>
    </xdr:to>
    <xdr:cxnSp macro="">
      <xdr:nvCxnSpPr>
        <xdr:cNvPr id="792" name="直線コネクタ 791">
          <a:extLst>
            <a:ext uri="{FF2B5EF4-FFF2-40B4-BE49-F238E27FC236}">
              <a16:creationId xmlns:a16="http://schemas.microsoft.com/office/drawing/2014/main" id="{842D0260-F72E-4759-A66F-174F2619C617}"/>
            </a:ext>
          </a:extLst>
        </xdr:cNvPr>
        <xdr:cNvCxnSpPr/>
      </xdr:nvCxnSpPr>
      <xdr:spPr>
        <a:xfrm>
          <a:off x="647700" y="10776857"/>
          <a:ext cx="40005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62</xdr:row>
      <xdr:rowOff>4734</xdr:rowOff>
    </xdr:from>
    <xdr:ext cx="403059" cy="259045"/>
    <xdr:sp macro="" textlink="">
      <xdr:nvSpPr>
        <xdr:cNvPr id="793" name="テキスト ボックス 792">
          <a:extLst>
            <a:ext uri="{FF2B5EF4-FFF2-40B4-BE49-F238E27FC236}">
              <a16:creationId xmlns:a16="http://schemas.microsoft.com/office/drawing/2014/main" id="{4C44B2E0-E48B-4D8F-A514-483B90B3A319}"/>
            </a:ext>
          </a:extLst>
        </xdr:cNvPr>
        <xdr:cNvSpPr txBox="1"/>
      </xdr:nvSpPr>
      <xdr:spPr>
        <a:xfrm>
          <a:off x="320841" y="1063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163285</xdr:rowOff>
    </xdr:from>
    <xdr:to>
      <xdr:col>28</xdr:col>
      <xdr:colOff>114300</xdr:colOff>
      <xdr:row>60</xdr:row>
      <xdr:rowOff>163285</xdr:rowOff>
    </xdr:to>
    <xdr:cxnSp macro="">
      <xdr:nvCxnSpPr>
        <xdr:cNvPr id="794" name="直線コネクタ 793">
          <a:extLst>
            <a:ext uri="{FF2B5EF4-FFF2-40B4-BE49-F238E27FC236}">
              <a16:creationId xmlns:a16="http://schemas.microsoft.com/office/drawing/2014/main" id="{FBDAAC80-EA1C-4CDB-A49C-FB11E3797D01}"/>
            </a:ext>
          </a:extLst>
        </xdr:cNvPr>
        <xdr:cNvCxnSpPr/>
      </xdr:nvCxnSpPr>
      <xdr:spPr>
        <a:xfrm>
          <a:off x="647700" y="10450285"/>
          <a:ext cx="40005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21062</xdr:rowOff>
    </xdr:from>
    <xdr:ext cx="403059" cy="259045"/>
    <xdr:sp macro="" textlink="">
      <xdr:nvSpPr>
        <xdr:cNvPr id="795" name="テキスト ボックス 794">
          <a:extLst>
            <a:ext uri="{FF2B5EF4-FFF2-40B4-BE49-F238E27FC236}">
              <a16:creationId xmlns:a16="http://schemas.microsoft.com/office/drawing/2014/main" id="{19DB4212-EDB9-4159-B4CE-FDEC11593F02}"/>
            </a:ext>
          </a:extLst>
        </xdr:cNvPr>
        <xdr:cNvSpPr txBox="1"/>
      </xdr:nvSpPr>
      <xdr:spPr>
        <a:xfrm>
          <a:off x="320841" y="103080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8165</xdr:rowOff>
    </xdr:from>
    <xdr:to>
      <xdr:col>28</xdr:col>
      <xdr:colOff>114300</xdr:colOff>
      <xdr:row>59</xdr:row>
      <xdr:rowOff>8165</xdr:rowOff>
    </xdr:to>
    <xdr:cxnSp macro="">
      <xdr:nvCxnSpPr>
        <xdr:cNvPr id="796" name="直線コネクタ 795">
          <a:extLst>
            <a:ext uri="{FF2B5EF4-FFF2-40B4-BE49-F238E27FC236}">
              <a16:creationId xmlns:a16="http://schemas.microsoft.com/office/drawing/2014/main" id="{F7DE8565-CB16-48FF-B62F-C55ECD33350A}"/>
            </a:ext>
          </a:extLst>
        </xdr:cNvPr>
        <xdr:cNvCxnSpPr/>
      </xdr:nvCxnSpPr>
      <xdr:spPr>
        <a:xfrm>
          <a:off x="647700" y="10123715"/>
          <a:ext cx="40005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58</xdr:row>
      <xdr:rowOff>37392</xdr:rowOff>
    </xdr:from>
    <xdr:ext cx="403059" cy="259045"/>
    <xdr:sp macro="" textlink="">
      <xdr:nvSpPr>
        <xdr:cNvPr id="797" name="テキスト ボックス 796">
          <a:extLst>
            <a:ext uri="{FF2B5EF4-FFF2-40B4-BE49-F238E27FC236}">
              <a16:creationId xmlns:a16="http://schemas.microsoft.com/office/drawing/2014/main" id="{75CD314C-6939-4F24-8F3F-DCB1DFDA3D66}"/>
            </a:ext>
          </a:extLst>
        </xdr:cNvPr>
        <xdr:cNvSpPr txBox="1"/>
      </xdr:nvSpPr>
      <xdr:spPr>
        <a:xfrm>
          <a:off x="320841" y="998149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24493</xdr:rowOff>
    </xdr:from>
    <xdr:to>
      <xdr:col>28</xdr:col>
      <xdr:colOff>114300</xdr:colOff>
      <xdr:row>57</xdr:row>
      <xdr:rowOff>24493</xdr:rowOff>
    </xdr:to>
    <xdr:cxnSp macro="">
      <xdr:nvCxnSpPr>
        <xdr:cNvPr id="798" name="直線コネクタ 797">
          <a:extLst>
            <a:ext uri="{FF2B5EF4-FFF2-40B4-BE49-F238E27FC236}">
              <a16:creationId xmlns:a16="http://schemas.microsoft.com/office/drawing/2014/main" id="{ED80F162-1443-47B8-A9FD-F1B35FBC1D6C}"/>
            </a:ext>
          </a:extLst>
        </xdr:cNvPr>
        <xdr:cNvCxnSpPr/>
      </xdr:nvCxnSpPr>
      <xdr:spPr>
        <a:xfrm>
          <a:off x="647700" y="9797143"/>
          <a:ext cx="40005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53720</xdr:rowOff>
    </xdr:from>
    <xdr:ext cx="403059" cy="259045"/>
    <xdr:sp macro="" textlink="">
      <xdr:nvSpPr>
        <xdr:cNvPr id="799" name="テキスト ボックス 798">
          <a:extLst>
            <a:ext uri="{FF2B5EF4-FFF2-40B4-BE49-F238E27FC236}">
              <a16:creationId xmlns:a16="http://schemas.microsoft.com/office/drawing/2014/main" id="{A466F81F-689D-46B3-ADC0-A23F82AA9574}"/>
            </a:ext>
          </a:extLst>
        </xdr:cNvPr>
        <xdr:cNvSpPr txBox="1"/>
      </xdr:nvSpPr>
      <xdr:spPr>
        <a:xfrm>
          <a:off x="320841" y="965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40822</xdr:rowOff>
    </xdr:from>
    <xdr:to>
      <xdr:col>28</xdr:col>
      <xdr:colOff>114300</xdr:colOff>
      <xdr:row>55</xdr:row>
      <xdr:rowOff>40822</xdr:rowOff>
    </xdr:to>
    <xdr:cxnSp macro="">
      <xdr:nvCxnSpPr>
        <xdr:cNvPr id="800" name="直線コネクタ 799">
          <a:extLst>
            <a:ext uri="{FF2B5EF4-FFF2-40B4-BE49-F238E27FC236}">
              <a16:creationId xmlns:a16="http://schemas.microsoft.com/office/drawing/2014/main" id="{92E98468-A597-41A6-96F8-89C1C9B6D0E1}"/>
            </a:ext>
          </a:extLst>
        </xdr:cNvPr>
        <xdr:cNvCxnSpPr/>
      </xdr:nvCxnSpPr>
      <xdr:spPr>
        <a:xfrm>
          <a:off x="647700" y="9470572"/>
          <a:ext cx="40005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54</xdr:row>
      <xdr:rowOff>70049</xdr:rowOff>
    </xdr:from>
    <xdr:ext cx="338939" cy="259045"/>
    <xdr:sp macro="" textlink="">
      <xdr:nvSpPr>
        <xdr:cNvPr id="801" name="テキスト ボックス 800">
          <a:extLst>
            <a:ext uri="{FF2B5EF4-FFF2-40B4-BE49-F238E27FC236}">
              <a16:creationId xmlns:a16="http://schemas.microsoft.com/office/drawing/2014/main" id="{70E7BA03-F62E-4273-B939-23581D12D50D}"/>
            </a:ext>
          </a:extLst>
        </xdr:cNvPr>
        <xdr:cNvSpPr txBox="1"/>
      </xdr:nvSpPr>
      <xdr:spPr>
        <a:xfrm>
          <a:off x="365911" y="9328349"/>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802" name="直線コネクタ 801">
          <a:extLst>
            <a:ext uri="{FF2B5EF4-FFF2-40B4-BE49-F238E27FC236}">
              <a16:creationId xmlns:a16="http://schemas.microsoft.com/office/drawing/2014/main" id="{C345477B-847D-4FC7-BF1A-78CB6ADB58EA}"/>
            </a:ext>
          </a:extLst>
        </xdr:cNvPr>
        <xdr:cNvCxnSpPr/>
      </xdr:nvCxnSpPr>
      <xdr:spPr>
        <a:xfrm>
          <a:off x="647700" y="9144000"/>
          <a:ext cx="40005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53</xdr:row>
      <xdr:rowOff>57150</xdr:rowOff>
    </xdr:from>
    <xdr:to>
      <xdr:col>28</xdr:col>
      <xdr:colOff>152400</xdr:colOff>
      <xdr:row>66</xdr:row>
      <xdr:rowOff>114300</xdr:rowOff>
    </xdr:to>
    <xdr:sp macro="" textlink="">
      <xdr:nvSpPr>
        <xdr:cNvPr id="803" name="【体育館・プール】&#10;有形固定資産減価償却率グラフ枠">
          <a:extLst>
            <a:ext uri="{FF2B5EF4-FFF2-40B4-BE49-F238E27FC236}">
              <a16:creationId xmlns:a16="http://schemas.microsoft.com/office/drawing/2014/main" id="{8195FB5E-0083-4738-A262-D25C478BA082}"/>
            </a:ext>
          </a:extLst>
        </xdr:cNvPr>
        <xdr:cNvSpPr/>
      </xdr:nvSpPr>
      <xdr:spPr>
        <a:xfrm>
          <a:off x="647700" y="9144000"/>
          <a:ext cx="40386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56</xdr:row>
      <xdr:rowOff>86541</xdr:rowOff>
    </xdr:from>
    <xdr:to>
      <xdr:col>24</xdr:col>
      <xdr:colOff>62865</xdr:colOff>
      <xdr:row>64</xdr:row>
      <xdr:rowOff>130628</xdr:rowOff>
    </xdr:to>
    <xdr:cxnSp macro="">
      <xdr:nvCxnSpPr>
        <xdr:cNvPr id="804" name="直線コネクタ 803">
          <a:extLst>
            <a:ext uri="{FF2B5EF4-FFF2-40B4-BE49-F238E27FC236}">
              <a16:creationId xmlns:a16="http://schemas.microsoft.com/office/drawing/2014/main" id="{474795D4-B1AE-41A4-97DB-8E698190E089}"/>
            </a:ext>
          </a:extLst>
        </xdr:cNvPr>
        <xdr:cNvCxnSpPr/>
      </xdr:nvCxnSpPr>
      <xdr:spPr>
        <a:xfrm flipV="1">
          <a:off x="3949065" y="9687741"/>
          <a:ext cx="0" cy="141568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64</xdr:row>
      <xdr:rowOff>134455</xdr:rowOff>
    </xdr:from>
    <xdr:ext cx="469744" cy="259045"/>
    <xdr:sp macro="" textlink="">
      <xdr:nvSpPr>
        <xdr:cNvPr id="805" name="【体育館・プール】&#10;有形固定資産減価償却率最小値テキスト">
          <a:extLst>
            <a:ext uri="{FF2B5EF4-FFF2-40B4-BE49-F238E27FC236}">
              <a16:creationId xmlns:a16="http://schemas.microsoft.com/office/drawing/2014/main" id="{2B939ACC-1E62-4E6B-80D7-98AF3763C45E}"/>
            </a:ext>
          </a:extLst>
        </xdr:cNvPr>
        <xdr:cNvSpPr txBox="1"/>
      </xdr:nvSpPr>
      <xdr:spPr>
        <a:xfrm>
          <a:off x="3987800" y="111072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64</xdr:row>
      <xdr:rowOff>130628</xdr:rowOff>
    </xdr:from>
    <xdr:to>
      <xdr:col>24</xdr:col>
      <xdr:colOff>152400</xdr:colOff>
      <xdr:row>64</xdr:row>
      <xdr:rowOff>130628</xdr:rowOff>
    </xdr:to>
    <xdr:cxnSp macro="">
      <xdr:nvCxnSpPr>
        <xdr:cNvPr id="806" name="直線コネクタ 805">
          <a:extLst>
            <a:ext uri="{FF2B5EF4-FFF2-40B4-BE49-F238E27FC236}">
              <a16:creationId xmlns:a16="http://schemas.microsoft.com/office/drawing/2014/main" id="{96A5C171-021C-49E0-B831-C86E316ADA9D}"/>
            </a:ext>
          </a:extLst>
        </xdr:cNvPr>
        <xdr:cNvCxnSpPr/>
      </xdr:nvCxnSpPr>
      <xdr:spPr>
        <a:xfrm>
          <a:off x="3889375" y="11103428"/>
          <a:ext cx="1492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55</xdr:row>
      <xdr:rowOff>33218</xdr:rowOff>
    </xdr:from>
    <xdr:ext cx="405111" cy="259045"/>
    <xdr:sp macro="" textlink="">
      <xdr:nvSpPr>
        <xdr:cNvPr id="807" name="【体育館・プール】&#10;有形固定資産減価償却率最大値テキスト">
          <a:extLst>
            <a:ext uri="{FF2B5EF4-FFF2-40B4-BE49-F238E27FC236}">
              <a16:creationId xmlns:a16="http://schemas.microsoft.com/office/drawing/2014/main" id="{A35FABBE-50C4-4D19-85E5-F8073582BB34}"/>
            </a:ext>
          </a:extLst>
        </xdr:cNvPr>
        <xdr:cNvSpPr txBox="1"/>
      </xdr:nvSpPr>
      <xdr:spPr>
        <a:xfrm>
          <a:off x="3987800" y="946296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56</xdr:row>
      <xdr:rowOff>86541</xdr:rowOff>
    </xdr:from>
    <xdr:to>
      <xdr:col>24</xdr:col>
      <xdr:colOff>152400</xdr:colOff>
      <xdr:row>56</xdr:row>
      <xdr:rowOff>86541</xdr:rowOff>
    </xdr:to>
    <xdr:cxnSp macro="">
      <xdr:nvCxnSpPr>
        <xdr:cNvPr id="808" name="直線コネクタ 807">
          <a:extLst>
            <a:ext uri="{FF2B5EF4-FFF2-40B4-BE49-F238E27FC236}">
              <a16:creationId xmlns:a16="http://schemas.microsoft.com/office/drawing/2014/main" id="{84F3E313-8AD7-4531-BF71-B73CD5A0F691}"/>
            </a:ext>
          </a:extLst>
        </xdr:cNvPr>
        <xdr:cNvCxnSpPr/>
      </xdr:nvCxnSpPr>
      <xdr:spPr>
        <a:xfrm>
          <a:off x="3889375" y="9687741"/>
          <a:ext cx="1492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60</xdr:row>
      <xdr:rowOff>122300</xdr:rowOff>
    </xdr:from>
    <xdr:ext cx="405111" cy="259045"/>
    <xdr:sp macro="" textlink="">
      <xdr:nvSpPr>
        <xdr:cNvPr id="809" name="【体育館・プール】&#10;有形固定資産減価償却率平均値テキスト">
          <a:extLst>
            <a:ext uri="{FF2B5EF4-FFF2-40B4-BE49-F238E27FC236}">
              <a16:creationId xmlns:a16="http://schemas.microsoft.com/office/drawing/2014/main" id="{3A9C2288-38A7-446F-820C-B5001ED55498}"/>
            </a:ext>
          </a:extLst>
        </xdr:cNvPr>
        <xdr:cNvSpPr txBox="1"/>
      </xdr:nvSpPr>
      <xdr:spPr>
        <a:xfrm>
          <a:off x="3987800" y="1040930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61</xdr:row>
      <xdr:rowOff>99423</xdr:rowOff>
    </xdr:from>
    <xdr:to>
      <xdr:col>24</xdr:col>
      <xdr:colOff>114300</xdr:colOff>
      <xdr:row>62</xdr:row>
      <xdr:rowOff>29573</xdr:rowOff>
    </xdr:to>
    <xdr:sp macro="" textlink="">
      <xdr:nvSpPr>
        <xdr:cNvPr id="810" name="フローチャート: 判断 809">
          <a:extLst>
            <a:ext uri="{FF2B5EF4-FFF2-40B4-BE49-F238E27FC236}">
              <a16:creationId xmlns:a16="http://schemas.microsoft.com/office/drawing/2014/main" id="{52EC8320-8316-472E-B7F1-26D21BCD8B88}"/>
            </a:ext>
          </a:extLst>
        </xdr:cNvPr>
        <xdr:cNvSpPr/>
      </xdr:nvSpPr>
      <xdr:spPr>
        <a:xfrm>
          <a:off x="3898900" y="105578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61</xdr:row>
      <xdr:rowOff>125549</xdr:rowOff>
    </xdr:from>
    <xdr:to>
      <xdr:col>20</xdr:col>
      <xdr:colOff>38100</xdr:colOff>
      <xdr:row>62</xdr:row>
      <xdr:rowOff>55699</xdr:rowOff>
    </xdr:to>
    <xdr:sp macro="" textlink="">
      <xdr:nvSpPr>
        <xdr:cNvPr id="811" name="フローチャート: 判断 810">
          <a:extLst>
            <a:ext uri="{FF2B5EF4-FFF2-40B4-BE49-F238E27FC236}">
              <a16:creationId xmlns:a16="http://schemas.microsoft.com/office/drawing/2014/main" id="{11389FC1-EABC-48C4-982C-ABBC9FF9709B}"/>
            </a:ext>
          </a:extLst>
        </xdr:cNvPr>
        <xdr:cNvSpPr/>
      </xdr:nvSpPr>
      <xdr:spPr>
        <a:xfrm>
          <a:off x="3203575" y="10583999"/>
          <a:ext cx="7302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61</xdr:row>
      <xdr:rowOff>87993</xdr:rowOff>
    </xdr:from>
    <xdr:to>
      <xdr:col>15</xdr:col>
      <xdr:colOff>101600</xdr:colOff>
      <xdr:row>62</xdr:row>
      <xdr:rowOff>18143</xdr:rowOff>
    </xdr:to>
    <xdr:sp macro="" textlink="">
      <xdr:nvSpPr>
        <xdr:cNvPr id="812" name="フローチャート: 判断 811">
          <a:extLst>
            <a:ext uri="{FF2B5EF4-FFF2-40B4-BE49-F238E27FC236}">
              <a16:creationId xmlns:a16="http://schemas.microsoft.com/office/drawing/2014/main" id="{40DA7F52-A3D3-45C3-ADB0-BF0FE473392D}"/>
            </a:ext>
          </a:extLst>
        </xdr:cNvPr>
        <xdr:cNvSpPr/>
      </xdr:nvSpPr>
      <xdr:spPr>
        <a:xfrm>
          <a:off x="2428875" y="105464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61</xdr:row>
      <xdr:rowOff>37374</xdr:rowOff>
    </xdr:from>
    <xdr:to>
      <xdr:col>10</xdr:col>
      <xdr:colOff>165100</xdr:colOff>
      <xdr:row>61</xdr:row>
      <xdr:rowOff>138974</xdr:rowOff>
    </xdr:to>
    <xdr:sp macro="" textlink="">
      <xdr:nvSpPr>
        <xdr:cNvPr id="813" name="フローチャート: 判断 812">
          <a:extLst>
            <a:ext uri="{FF2B5EF4-FFF2-40B4-BE49-F238E27FC236}">
              <a16:creationId xmlns:a16="http://schemas.microsoft.com/office/drawing/2014/main" id="{96B87942-F807-4C5A-B90A-DEAE799BF1B8}"/>
            </a:ext>
          </a:extLst>
        </xdr:cNvPr>
        <xdr:cNvSpPr/>
      </xdr:nvSpPr>
      <xdr:spPr>
        <a:xfrm>
          <a:off x="1682750" y="1049582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61</xdr:row>
      <xdr:rowOff>34109</xdr:rowOff>
    </xdr:from>
    <xdr:to>
      <xdr:col>6</xdr:col>
      <xdr:colOff>38100</xdr:colOff>
      <xdr:row>61</xdr:row>
      <xdr:rowOff>135709</xdr:rowOff>
    </xdr:to>
    <xdr:sp macro="" textlink="">
      <xdr:nvSpPr>
        <xdr:cNvPr id="814" name="フローチャート: 判断 813">
          <a:extLst>
            <a:ext uri="{FF2B5EF4-FFF2-40B4-BE49-F238E27FC236}">
              <a16:creationId xmlns:a16="http://schemas.microsoft.com/office/drawing/2014/main" id="{9B771A52-D216-4642-96FD-AABFEA8CA181}"/>
            </a:ext>
          </a:extLst>
        </xdr:cNvPr>
        <xdr:cNvSpPr/>
      </xdr:nvSpPr>
      <xdr:spPr>
        <a:xfrm>
          <a:off x="936625" y="10492559"/>
          <a:ext cx="7302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815" name="テキスト ボックス 814">
          <a:extLst>
            <a:ext uri="{FF2B5EF4-FFF2-40B4-BE49-F238E27FC236}">
              <a16:creationId xmlns:a16="http://schemas.microsoft.com/office/drawing/2014/main" id="{CD2D3AB4-026B-484E-AA45-BCF3B9607FA5}"/>
            </a:ext>
          </a:extLst>
        </xdr:cNvPr>
        <xdr:cNvSpPr txBox="1"/>
      </xdr:nvSpPr>
      <xdr:spPr>
        <a:xfrm>
          <a:off x="3787775"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816" name="テキスト ボックス 815">
          <a:extLst>
            <a:ext uri="{FF2B5EF4-FFF2-40B4-BE49-F238E27FC236}">
              <a16:creationId xmlns:a16="http://schemas.microsoft.com/office/drawing/2014/main" id="{4A2D63ED-B209-4B2D-A122-5E5EB1DD12E7}"/>
            </a:ext>
          </a:extLst>
        </xdr:cNvPr>
        <xdr:cNvSpPr txBox="1"/>
      </xdr:nvSpPr>
      <xdr:spPr>
        <a:xfrm>
          <a:off x="30734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817" name="テキスト ボックス 816">
          <a:extLst>
            <a:ext uri="{FF2B5EF4-FFF2-40B4-BE49-F238E27FC236}">
              <a16:creationId xmlns:a16="http://schemas.microsoft.com/office/drawing/2014/main" id="{05376660-A7AE-407B-BE7A-AA53E0E16756}"/>
            </a:ext>
          </a:extLst>
        </xdr:cNvPr>
        <xdr:cNvSpPr txBox="1"/>
      </xdr:nvSpPr>
      <xdr:spPr>
        <a:xfrm>
          <a:off x="231775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818" name="テキスト ボックス 817">
          <a:extLst>
            <a:ext uri="{FF2B5EF4-FFF2-40B4-BE49-F238E27FC236}">
              <a16:creationId xmlns:a16="http://schemas.microsoft.com/office/drawing/2014/main" id="{1269644B-B677-4A8C-A4A7-9850A50BD58A}"/>
            </a:ext>
          </a:extLst>
        </xdr:cNvPr>
        <xdr:cNvSpPr txBox="1"/>
      </xdr:nvSpPr>
      <xdr:spPr>
        <a:xfrm>
          <a:off x="1571625"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819" name="テキスト ボックス 818">
          <a:extLst>
            <a:ext uri="{FF2B5EF4-FFF2-40B4-BE49-F238E27FC236}">
              <a16:creationId xmlns:a16="http://schemas.microsoft.com/office/drawing/2014/main" id="{61F47A6E-CFB7-4053-AF71-DE449015E212}"/>
            </a:ext>
          </a:extLst>
        </xdr:cNvPr>
        <xdr:cNvSpPr txBox="1"/>
      </xdr:nvSpPr>
      <xdr:spPr>
        <a:xfrm>
          <a:off x="80645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63</xdr:row>
      <xdr:rowOff>145143</xdr:rowOff>
    </xdr:from>
    <xdr:to>
      <xdr:col>24</xdr:col>
      <xdr:colOff>114300</xdr:colOff>
      <xdr:row>64</xdr:row>
      <xdr:rowOff>75293</xdr:rowOff>
    </xdr:to>
    <xdr:sp macro="" textlink="">
      <xdr:nvSpPr>
        <xdr:cNvPr id="820" name="楕円 819">
          <a:extLst>
            <a:ext uri="{FF2B5EF4-FFF2-40B4-BE49-F238E27FC236}">
              <a16:creationId xmlns:a16="http://schemas.microsoft.com/office/drawing/2014/main" id="{D2EC85AF-0897-47B5-B67D-E03B0C2D9C89}"/>
            </a:ext>
          </a:extLst>
        </xdr:cNvPr>
        <xdr:cNvSpPr/>
      </xdr:nvSpPr>
      <xdr:spPr>
        <a:xfrm>
          <a:off x="3898900" y="109464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63</xdr:row>
      <xdr:rowOff>60070</xdr:rowOff>
    </xdr:from>
    <xdr:ext cx="405111" cy="259045"/>
    <xdr:sp macro="" textlink="">
      <xdr:nvSpPr>
        <xdr:cNvPr id="821" name="【体育館・プール】&#10;有形固定資産減価償却率該当値テキスト">
          <a:extLst>
            <a:ext uri="{FF2B5EF4-FFF2-40B4-BE49-F238E27FC236}">
              <a16:creationId xmlns:a16="http://schemas.microsoft.com/office/drawing/2014/main" id="{EADDA085-0BEC-4D0D-9977-E8B65F8E15A5}"/>
            </a:ext>
          </a:extLst>
        </xdr:cNvPr>
        <xdr:cNvSpPr txBox="1"/>
      </xdr:nvSpPr>
      <xdr:spPr>
        <a:xfrm>
          <a:off x="3987800" y="1086142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63</xdr:row>
      <xdr:rowOff>115751</xdr:rowOff>
    </xdr:from>
    <xdr:to>
      <xdr:col>20</xdr:col>
      <xdr:colOff>38100</xdr:colOff>
      <xdr:row>64</xdr:row>
      <xdr:rowOff>45901</xdr:rowOff>
    </xdr:to>
    <xdr:sp macro="" textlink="">
      <xdr:nvSpPr>
        <xdr:cNvPr id="822" name="楕円 821">
          <a:extLst>
            <a:ext uri="{FF2B5EF4-FFF2-40B4-BE49-F238E27FC236}">
              <a16:creationId xmlns:a16="http://schemas.microsoft.com/office/drawing/2014/main" id="{12A3B8D5-670F-40D6-8C49-4A2E5F26F126}"/>
            </a:ext>
          </a:extLst>
        </xdr:cNvPr>
        <xdr:cNvSpPr/>
      </xdr:nvSpPr>
      <xdr:spPr>
        <a:xfrm>
          <a:off x="3203575" y="10917101"/>
          <a:ext cx="7302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63</xdr:row>
      <xdr:rowOff>166551</xdr:rowOff>
    </xdr:from>
    <xdr:to>
      <xdr:col>24</xdr:col>
      <xdr:colOff>63500</xdr:colOff>
      <xdr:row>64</xdr:row>
      <xdr:rowOff>24493</xdr:rowOff>
    </xdr:to>
    <xdr:cxnSp macro="">
      <xdr:nvCxnSpPr>
        <xdr:cNvPr id="823" name="直線コネクタ 822">
          <a:extLst>
            <a:ext uri="{FF2B5EF4-FFF2-40B4-BE49-F238E27FC236}">
              <a16:creationId xmlns:a16="http://schemas.microsoft.com/office/drawing/2014/main" id="{06922803-0B70-49F6-81F9-72F85F4D659F}"/>
            </a:ext>
          </a:extLst>
        </xdr:cNvPr>
        <xdr:cNvCxnSpPr/>
      </xdr:nvCxnSpPr>
      <xdr:spPr>
        <a:xfrm>
          <a:off x="3235325" y="10967901"/>
          <a:ext cx="714375" cy="293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63</xdr:row>
      <xdr:rowOff>81462</xdr:rowOff>
    </xdr:from>
    <xdr:to>
      <xdr:col>15</xdr:col>
      <xdr:colOff>101600</xdr:colOff>
      <xdr:row>64</xdr:row>
      <xdr:rowOff>11612</xdr:rowOff>
    </xdr:to>
    <xdr:sp macro="" textlink="">
      <xdr:nvSpPr>
        <xdr:cNvPr id="824" name="楕円 823">
          <a:extLst>
            <a:ext uri="{FF2B5EF4-FFF2-40B4-BE49-F238E27FC236}">
              <a16:creationId xmlns:a16="http://schemas.microsoft.com/office/drawing/2014/main" id="{9F20053D-3298-4E4A-B07E-7DE9AFBFC86F}"/>
            </a:ext>
          </a:extLst>
        </xdr:cNvPr>
        <xdr:cNvSpPr/>
      </xdr:nvSpPr>
      <xdr:spPr>
        <a:xfrm>
          <a:off x="2428875" y="108828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63</xdr:row>
      <xdr:rowOff>132262</xdr:rowOff>
    </xdr:from>
    <xdr:to>
      <xdr:col>19</xdr:col>
      <xdr:colOff>177800</xdr:colOff>
      <xdr:row>63</xdr:row>
      <xdr:rowOff>166551</xdr:rowOff>
    </xdr:to>
    <xdr:cxnSp macro="">
      <xdr:nvCxnSpPr>
        <xdr:cNvPr id="825" name="直線コネクタ 824">
          <a:extLst>
            <a:ext uri="{FF2B5EF4-FFF2-40B4-BE49-F238E27FC236}">
              <a16:creationId xmlns:a16="http://schemas.microsoft.com/office/drawing/2014/main" id="{86B500BD-6C82-45D5-8637-9DB39A989CA4}"/>
            </a:ext>
          </a:extLst>
        </xdr:cNvPr>
        <xdr:cNvCxnSpPr/>
      </xdr:nvCxnSpPr>
      <xdr:spPr>
        <a:xfrm>
          <a:off x="2479675" y="10933612"/>
          <a:ext cx="755650" cy="342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63</xdr:row>
      <xdr:rowOff>76563</xdr:rowOff>
    </xdr:from>
    <xdr:to>
      <xdr:col>10</xdr:col>
      <xdr:colOff>165100</xdr:colOff>
      <xdr:row>64</xdr:row>
      <xdr:rowOff>6713</xdr:rowOff>
    </xdr:to>
    <xdr:sp macro="" textlink="">
      <xdr:nvSpPr>
        <xdr:cNvPr id="826" name="楕円 825">
          <a:extLst>
            <a:ext uri="{FF2B5EF4-FFF2-40B4-BE49-F238E27FC236}">
              <a16:creationId xmlns:a16="http://schemas.microsoft.com/office/drawing/2014/main" id="{8C5A4833-BDB1-43A1-8D2F-2F1EEC209EFA}"/>
            </a:ext>
          </a:extLst>
        </xdr:cNvPr>
        <xdr:cNvSpPr/>
      </xdr:nvSpPr>
      <xdr:spPr>
        <a:xfrm>
          <a:off x="1682750" y="108779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63</xdr:row>
      <xdr:rowOff>127363</xdr:rowOff>
    </xdr:from>
    <xdr:to>
      <xdr:col>15</xdr:col>
      <xdr:colOff>50800</xdr:colOff>
      <xdr:row>63</xdr:row>
      <xdr:rowOff>132262</xdr:rowOff>
    </xdr:to>
    <xdr:cxnSp macro="">
      <xdr:nvCxnSpPr>
        <xdr:cNvPr id="827" name="直線コネクタ 826">
          <a:extLst>
            <a:ext uri="{FF2B5EF4-FFF2-40B4-BE49-F238E27FC236}">
              <a16:creationId xmlns:a16="http://schemas.microsoft.com/office/drawing/2014/main" id="{CB19EDFD-FA11-4A11-B745-55FB9E9F8D6D}"/>
            </a:ext>
          </a:extLst>
        </xdr:cNvPr>
        <xdr:cNvCxnSpPr/>
      </xdr:nvCxnSpPr>
      <xdr:spPr>
        <a:xfrm>
          <a:off x="1733550" y="10928713"/>
          <a:ext cx="746125" cy="48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62</xdr:row>
      <xdr:rowOff>125549</xdr:rowOff>
    </xdr:from>
    <xdr:to>
      <xdr:col>6</xdr:col>
      <xdr:colOff>38100</xdr:colOff>
      <xdr:row>63</xdr:row>
      <xdr:rowOff>55699</xdr:rowOff>
    </xdr:to>
    <xdr:sp macro="" textlink="">
      <xdr:nvSpPr>
        <xdr:cNvPr id="828" name="楕円 827">
          <a:extLst>
            <a:ext uri="{FF2B5EF4-FFF2-40B4-BE49-F238E27FC236}">
              <a16:creationId xmlns:a16="http://schemas.microsoft.com/office/drawing/2014/main" id="{733F1D6D-4604-4DD0-BDC6-FF8C8E581155}"/>
            </a:ext>
          </a:extLst>
        </xdr:cNvPr>
        <xdr:cNvSpPr/>
      </xdr:nvSpPr>
      <xdr:spPr>
        <a:xfrm>
          <a:off x="936625" y="10755449"/>
          <a:ext cx="7302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63</xdr:row>
      <xdr:rowOff>4899</xdr:rowOff>
    </xdr:from>
    <xdr:to>
      <xdr:col>10</xdr:col>
      <xdr:colOff>114300</xdr:colOff>
      <xdr:row>63</xdr:row>
      <xdr:rowOff>127363</xdr:rowOff>
    </xdr:to>
    <xdr:cxnSp macro="">
      <xdr:nvCxnSpPr>
        <xdr:cNvPr id="829" name="直線コネクタ 828">
          <a:extLst>
            <a:ext uri="{FF2B5EF4-FFF2-40B4-BE49-F238E27FC236}">
              <a16:creationId xmlns:a16="http://schemas.microsoft.com/office/drawing/2014/main" id="{33CC7488-4C30-4784-B17A-6406D8A3143D}"/>
            </a:ext>
          </a:extLst>
        </xdr:cNvPr>
        <xdr:cNvCxnSpPr/>
      </xdr:nvCxnSpPr>
      <xdr:spPr>
        <a:xfrm>
          <a:off x="968375" y="10806249"/>
          <a:ext cx="765175" cy="1224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60</xdr:row>
      <xdr:rowOff>72226</xdr:rowOff>
    </xdr:from>
    <xdr:ext cx="405111" cy="259045"/>
    <xdr:sp macro="" textlink="">
      <xdr:nvSpPr>
        <xdr:cNvPr id="830" name="n_1aveValue【体育館・プール】&#10;有形固定資産減価償却率">
          <a:extLst>
            <a:ext uri="{FF2B5EF4-FFF2-40B4-BE49-F238E27FC236}">
              <a16:creationId xmlns:a16="http://schemas.microsoft.com/office/drawing/2014/main" id="{40C10CA5-66BB-43E3-A548-37BF81EADE90}"/>
            </a:ext>
          </a:extLst>
        </xdr:cNvPr>
        <xdr:cNvSpPr txBox="1"/>
      </xdr:nvSpPr>
      <xdr:spPr>
        <a:xfrm>
          <a:off x="3067694" y="1035922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60</xdr:row>
      <xdr:rowOff>34670</xdr:rowOff>
    </xdr:from>
    <xdr:ext cx="405111" cy="259045"/>
    <xdr:sp macro="" textlink="">
      <xdr:nvSpPr>
        <xdr:cNvPr id="831" name="n_2aveValue【体育館・プール】&#10;有形固定資産減価償却率">
          <a:extLst>
            <a:ext uri="{FF2B5EF4-FFF2-40B4-BE49-F238E27FC236}">
              <a16:creationId xmlns:a16="http://schemas.microsoft.com/office/drawing/2014/main" id="{061EB5E3-CD22-45FC-8FBC-78AC64934696}"/>
            </a:ext>
          </a:extLst>
        </xdr:cNvPr>
        <xdr:cNvSpPr txBox="1"/>
      </xdr:nvSpPr>
      <xdr:spPr>
        <a:xfrm>
          <a:off x="2305694" y="103216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59</xdr:row>
      <xdr:rowOff>155501</xdr:rowOff>
    </xdr:from>
    <xdr:ext cx="405111" cy="259045"/>
    <xdr:sp macro="" textlink="">
      <xdr:nvSpPr>
        <xdr:cNvPr id="832" name="n_3aveValue【体育館・プール】&#10;有形固定資産減価償却率">
          <a:extLst>
            <a:ext uri="{FF2B5EF4-FFF2-40B4-BE49-F238E27FC236}">
              <a16:creationId xmlns:a16="http://schemas.microsoft.com/office/drawing/2014/main" id="{1F15ACC2-1939-4CD0-9140-2ADA813EE2F1}"/>
            </a:ext>
          </a:extLst>
        </xdr:cNvPr>
        <xdr:cNvSpPr txBox="1"/>
      </xdr:nvSpPr>
      <xdr:spPr>
        <a:xfrm>
          <a:off x="1559569" y="1027105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59</xdr:row>
      <xdr:rowOff>152236</xdr:rowOff>
    </xdr:from>
    <xdr:ext cx="405111" cy="259045"/>
    <xdr:sp macro="" textlink="">
      <xdr:nvSpPr>
        <xdr:cNvPr id="833" name="n_4aveValue【体育館・プール】&#10;有形固定資産減価償却率">
          <a:extLst>
            <a:ext uri="{FF2B5EF4-FFF2-40B4-BE49-F238E27FC236}">
              <a16:creationId xmlns:a16="http://schemas.microsoft.com/office/drawing/2014/main" id="{F97FC55A-26BE-463B-8A66-998CA0CF8675}"/>
            </a:ext>
          </a:extLst>
        </xdr:cNvPr>
        <xdr:cNvSpPr txBox="1"/>
      </xdr:nvSpPr>
      <xdr:spPr>
        <a:xfrm>
          <a:off x="813444" y="1026778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64</xdr:row>
      <xdr:rowOff>37028</xdr:rowOff>
    </xdr:from>
    <xdr:ext cx="405111" cy="259045"/>
    <xdr:sp macro="" textlink="">
      <xdr:nvSpPr>
        <xdr:cNvPr id="834" name="n_1mainValue【体育館・プール】&#10;有形固定資産減価償却率">
          <a:extLst>
            <a:ext uri="{FF2B5EF4-FFF2-40B4-BE49-F238E27FC236}">
              <a16:creationId xmlns:a16="http://schemas.microsoft.com/office/drawing/2014/main" id="{7A77A58D-5BA2-4850-A2B3-3DF801BC8AC5}"/>
            </a:ext>
          </a:extLst>
        </xdr:cNvPr>
        <xdr:cNvSpPr txBox="1"/>
      </xdr:nvSpPr>
      <xdr:spPr>
        <a:xfrm>
          <a:off x="3067694" y="110098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64</xdr:row>
      <xdr:rowOff>2739</xdr:rowOff>
    </xdr:from>
    <xdr:ext cx="405111" cy="259045"/>
    <xdr:sp macro="" textlink="">
      <xdr:nvSpPr>
        <xdr:cNvPr id="835" name="n_2mainValue【体育館・プール】&#10;有形固定資産減価償却率">
          <a:extLst>
            <a:ext uri="{FF2B5EF4-FFF2-40B4-BE49-F238E27FC236}">
              <a16:creationId xmlns:a16="http://schemas.microsoft.com/office/drawing/2014/main" id="{F1B21629-D078-40E4-A052-53E05699C7FC}"/>
            </a:ext>
          </a:extLst>
        </xdr:cNvPr>
        <xdr:cNvSpPr txBox="1"/>
      </xdr:nvSpPr>
      <xdr:spPr>
        <a:xfrm>
          <a:off x="2305694" y="109755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63</xdr:row>
      <xdr:rowOff>169290</xdr:rowOff>
    </xdr:from>
    <xdr:ext cx="405111" cy="259045"/>
    <xdr:sp macro="" textlink="">
      <xdr:nvSpPr>
        <xdr:cNvPr id="836" name="n_3mainValue【体育館・プール】&#10;有形固定資産減価償却率">
          <a:extLst>
            <a:ext uri="{FF2B5EF4-FFF2-40B4-BE49-F238E27FC236}">
              <a16:creationId xmlns:a16="http://schemas.microsoft.com/office/drawing/2014/main" id="{A733DFB8-3AEA-494C-8D38-1C04BD31E5A8}"/>
            </a:ext>
          </a:extLst>
        </xdr:cNvPr>
        <xdr:cNvSpPr txBox="1"/>
      </xdr:nvSpPr>
      <xdr:spPr>
        <a:xfrm>
          <a:off x="1559569" y="109706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63</xdr:row>
      <xdr:rowOff>46826</xdr:rowOff>
    </xdr:from>
    <xdr:ext cx="405111" cy="259045"/>
    <xdr:sp macro="" textlink="">
      <xdr:nvSpPr>
        <xdr:cNvPr id="837" name="n_4mainValue【体育館・プール】&#10;有形固定資産減価償却率">
          <a:extLst>
            <a:ext uri="{FF2B5EF4-FFF2-40B4-BE49-F238E27FC236}">
              <a16:creationId xmlns:a16="http://schemas.microsoft.com/office/drawing/2014/main" id="{F65BB6E8-8D9F-4A73-90DD-505A73EBBD28}"/>
            </a:ext>
          </a:extLst>
        </xdr:cNvPr>
        <xdr:cNvSpPr txBox="1"/>
      </xdr:nvSpPr>
      <xdr:spPr>
        <a:xfrm>
          <a:off x="813444" y="108481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838" name="正方形/長方形 837">
          <a:extLst>
            <a:ext uri="{FF2B5EF4-FFF2-40B4-BE49-F238E27FC236}">
              <a16:creationId xmlns:a16="http://schemas.microsoft.com/office/drawing/2014/main" id="{043A5DD4-B9C3-4245-BA2A-4EE000249EB2}"/>
            </a:ext>
          </a:extLst>
        </xdr:cNvPr>
        <xdr:cNvSpPr/>
      </xdr:nvSpPr>
      <xdr:spPr>
        <a:xfrm>
          <a:off x="5632450" y="8001000"/>
          <a:ext cx="4010025"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50</xdr:row>
      <xdr:rowOff>88900</xdr:rowOff>
    </xdr:from>
    <xdr:to>
      <xdr:col>43</xdr:col>
      <xdr:colOff>63500</xdr:colOff>
      <xdr:row>52</xdr:row>
      <xdr:rowOff>0</xdr:rowOff>
    </xdr:to>
    <xdr:sp macro="" textlink="">
      <xdr:nvSpPr>
        <xdr:cNvPr id="839" name="正方形/長方形 838">
          <a:extLst>
            <a:ext uri="{FF2B5EF4-FFF2-40B4-BE49-F238E27FC236}">
              <a16:creationId xmlns:a16="http://schemas.microsoft.com/office/drawing/2014/main" id="{EAD15F55-9812-433C-9CF9-EE24F68B389E}"/>
            </a:ext>
          </a:extLst>
        </xdr:cNvPr>
        <xdr:cNvSpPr/>
      </xdr:nvSpPr>
      <xdr:spPr>
        <a:xfrm>
          <a:off x="5730875" y="86614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51</xdr:row>
      <xdr:rowOff>120650</xdr:rowOff>
    </xdr:from>
    <xdr:to>
      <xdr:col>43</xdr:col>
      <xdr:colOff>63500</xdr:colOff>
      <xdr:row>53</xdr:row>
      <xdr:rowOff>31750</xdr:rowOff>
    </xdr:to>
    <xdr:sp macro="" textlink="">
      <xdr:nvSpPr>
        <xdr:cNvPr id="840" name="正方形/長方形 839">
          <a:extLst>
            <a:ext uri="{FF2B5EF4-FFF2-40B4-BE49-F238E27FC236}">
              <a16:creationId xmlns:a16="http://schemas.microsoft.com/office/drawing/2014/main" id="{CBCADA83-A6AA-4534-AE95-E41EDCC28B37}"/>
            </a:ext>
          </a:extLst>
        </xdr:cNvPr>
        <xdr:cNvSpPr/>
      </xdr:nvSpPr>
      <xdr:spPr>
        <a:xfrm>
          <a:off x="5730875" y="88646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33/135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50</xdr:row>
      <xdr:rowOff>88900</xdr:rowOff>
    </xdr:from>
    <xdr:to>
      <xdr:col>48</xdr:col>
      <xdr:colOff>127000</xdr:colOff>
      <xdr:row>52</xdr:row>
      <xdr:rowOff>0</xdr:rowOff>
    </xdr:to>
    <xdr:sp macro="" textlink="">
      <xdr:nvSpPr>
        <xdr:cNvPr id="841" name="正方形/長方形 840">
          <a:extLst>
            <a:ext uri="{FF2B5EF4-FFF2-40B4-BE49-F238E27FC236}">
              <a16:creationId xmlns:a16="http://schemas.microsoft.com/office/drawing/2014/main" id="{5C3727A7-EFEE-4757-A1DD-5F59CB5BD86C}"/>
            </a:ext>
          </a:extLst>
        </xdr:cNvPr>
        <xdr:cNvSpPr/>
      </xdr:nvSpPr>
      <xdr:spPr>
        <a:xfrm>
          <a:off x="6604000" y="86614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51</xdr:row>
      <xdr:rowOff>120650</xdr:rowOff>
    </xdr:from>
    <xdr:to>
      <xdr:col>48</xdr:col>
      <xdr:colOff>127000</xdr:colOff>
      <xdr:row>53</xdr:row>
      <xdr:rowOff>31750</xdr:rowOff>
    </xdr:to>
    <xdr:sp macro="" textlink="">
      <xdr:nvSpPr>
        <xdr:cNvPr id="842" name="正方形/長方形 841">
          <a:extLst>
            <a:ext uri="{FF2B5EF4-FFF2-40B4-BE49-F238E27FC236}">
              <a16:creationId xmlns:a16="http://schemas.microsoft.com/office/drawing/2014/main" id="{7E2A59E9-2733-4A87-BCC9-8EC717129BAD}"/>
            </a:ext>
          </a:extLst>
        </xdr:cNvPr>
        <xdr:cNvSpPr/>
      </xdr:nvSpPr>
      <xdr:spPr>
        <a:xfrm>
          <a:off x="6604000" y="88646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50</xdr:row>
      <xdr:rowOff>88900</xdr:rowOff>
    </xdr:from>
    <xdr:to>
      <xdr:col>54</xdr:col>
      <xdr:colOff>127000</xdr:colOff>
      <xdr:row>52</xdr:row>
      <xdr:rowOff>0</xdr:rowOff>
    </xdr:to>
    <xdr:sp macro="" textlink="">
      <xdr:nvSpPr>
        <xdr:cNvPr id="843" name="正方形/長方形 842">
          <a:extLst>
            <a:ext uri="{FF2B5EF4-FFF2-40B4-BE49-F238E27FC236}">
              <a16:creationId xmlns:a16="http://schemas.microsoft.com/office/drawing/2014/main" id="{19D0FD5C-7A71-4E08-9DC2-DB494F7E078C}"/>
            </a:ext>
          </a:extLst>
        </xdr:cNvPr>
        <xdr:cNvSpPr/>
      </xdr:nvSpPr>
      <xdr:spPr>
        <a:xfrm>
          <a:off x="7575550" y="86614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46</xdr:col>
      <xdr:colOff>127000</xdr:colOff>
      <xdr:row>51</xdr:row>
      <xdr:rowOff>120650</xdr:rowOff>
    </xdr:from>
    <xdr:to>
      <xdr:col>54</xdr:col>
      <xdr:colOff>127000</xdr:colOff>
      <xdr:row>53</xdr:row>
      <xdr:rowOff>31750</xdr:rowOff>
    </xdr:to>
    <xdr:sp macro="" textlink="">
      <xdr:nvSpPr>
        <xdr:cNvPr id="844" name="正方形/長方形 843">
          <a:extLst>
            <a:ext uri="{FF2B5EF4-FFF2-40B4-BE49-F238E27FC236}">
              <a16:creationId xmlns:a16="http://schemas.microsoft.com/office/drawing/2014/main" id="{6973A26B-8E07-4375-8A64-6F5F65DF64DE}"/>
            </a:ext>
          </a:extLst>
        </xdr:cNvPr>
        <xdr:cNvSpPr/>
      </xdr:nvSpPr>
      <xdr:spPr>
        <a:xfrm>
          <a:off x="7575550" y="88646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0.243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845" name="正方形/長方形 844">
          <a:extLst>
            <a:ext uri="{FF2B5EF4-FFF2-40B4-BE49-F238E27FC236}">
              <a16:creationId xmlns:a16="http://schemas.microsoft.com/office/drawing/2014/main" id="{F351A0E6-38AE-478C-B7CE-6ADC3FAA7125}"/>
            </a:ext>
          </a:extLst>
        </xdr:cNvPr>
        <xdr:cNvSpPr/>
      </xdr:nvSpPr>
      <xdr:spPr>
        <a:xfrm>
          <a:off x="5632450" y="9144000"/>
          <a:ext cx="4010025"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846" name="テキスト ボックス 845">
          <a:extLst>
            <a:ext uri="{FF2B5EF4-FFF2-40B4-BE49-F238E27FC236}">
              <a16:creationId xmlns:a16="http://schemas.microsoft.com/office/drawing/2014/main" id="{01BACC2A-559A-41C1-BB0F-AD154F8603ED}"/>
            </a:ext>
          </a:extLst>
        </xdr:cNvPr>
        <xdr:cNvSpPr txBox="1"/>
      </xdr:nvSpPr>
      <xdr:spPr>
        <a:xfrm>
          <a:off x="5594350" y="895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847" name="直線コネクタ 846">
          <a:extLst>
            <a:ext uri="{FF2B5EF4-FFF2-40B4-BE49-F238E27FC236}">
              <a16:creationId xmlns:a16="http://schemas.microsoft.com/office/drawing/2014/main" id="{D15E1D0F-0EB4-4EB8-9B8E-BC125B380C5F}"/>
            </a:ext>
          </a:extLst>
        </xdr:cNvPr>
        <xdr:cNvCxnSpPr/>
      </xdr:nvCxnSpPr>
      <xdr:spPr>
        <a:xfrm>
          <a:off x="5632450" y="11430000"/>
          <a:ext cx="39719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0</xdr:rowOff>
    </xdr:from>
    <xdr:to>
      <xdr:col>59</xdr:col>
      <xdr:colOff>50800</xdr:colOff>
      <xdr:row>64</xdr:row>
      <xdr:rowOff>0</xdr:rowOff>
    </xdr:to>
    <xdr:cxnSp macro="">
      <xdr:nvCxnSpPr>
        <xdr:cNvPr id="848" name="直線コネクタ 847">
          <a:extLst>
            <a:ext uri="{FF2B5EF4-FFF2-40B4-BE49-F238E27FC236}">
              <a16:creationId xmlns:a16="http://schemas.microsoft.com/office/drawing/2014/main" id="{78357456-06C1-498A-93F8-A117C779EC04}"/>
            </a:ext>
          </a:extLst>
        </xdr:cNvPr>
        <xdr:cNvCxnSpPr/>
      </xdr:nvCxnSpPr>
      <xdr:spPr>
        <a:xfrm>
          <a:off x="5632450" y="10972800"/>
          <a:ext cx="39719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29227</xdr:rowOff>
    </xdr:from>
    <xdr:ext cx="467179" cy="259045"/>
    <xdr:sp macro="" textlink="">
      <xdr:nvSpPr>
        <xdr:cNvPr id="849" name="テキスト ボックス 848">
          <a:extLst>
            <a:ext uri="{FF2B5EF4-FFF2-40B4-BE49-F238E27FC236}">
              <a16:creationId xmlns:a16="http://schemas.microsoft.com/office/drawing/2014/main" id="{06218BEC-E454-4E2F-988E-CD33835262E8}"/>
            </a:ext>
          </a:extLst>
        </xdr:cNvPr>
        <xdr:cNvSpPr txBox="1"/>
      </xdr:nvSpPr>
      <xdr:spPr>
        <a:xfrm>
          <a:off x="5222421" y="10830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850" name="直線コネクタ 849">
          <a:extLst>
            <a:ext uri="{FF2B5EF4-FFF2-40B4-BE49-F238E27FC236}">
              <a16:creationId xmlns:a16="http://schemas.microsoft.com/office/drawing/2014/main" id="{2A99C7A4-FCD2-4EBA-8196-DA75DBF460BF}"/>
            </a:ext>
          </a:extLst>
        </xdr:cNvPr>
        <xdr:cNvCxnSpPr/>
      </xdr:nvCxnSpPr>
      <xdr:spPr>
        <a:xfrm>
          <a:off x="5632450" y="10515600"/>
          <a:ext cx="39719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60</xdr:row>
      <xdr:rowOff>86377</xdr:rowOff>
    </xdr:from>
    <xdr:ext cx="467179" cy="259045"/>
    <xdr:sp macro="" textlink="">
      <xdr:nvSpPr>
        <xdr:cNvPr id="851" name="テキスト ボックス 850">
          <a:extLst>
            <a:ext uri="{FF2B5EF4-FFF2-40B4-BE49-F238E27FC236}">
              <a16:creationId xmlns:a16="http://schemas.microsoft.com/office/drawing/2014/main" id="{0A9B2DB2-27CE-487C-811A-4C033933EA24}"/>
            </a:ext>
          </a:extLst>
        </xdr:cNvPr>
        <xdr:cNvSpPr txBox="1"/>
      </xdr:nvSpPr>
      <xdr:spPr>
        <a:xfrm>
          <a:off x="5222421" y="10373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852" name="直線コネクタ 851">
          <a:extLst>
            <a:ext uri="{FF2B5EF4-FFF2-40B4-BE49-F238E27FC236}">
              <a16:creationId xmlns:a16="http://schemas.microsoft.com/office/drawing/2014/main" id="{D7D8C420-8AA6-42BE-AD22-377CDC26D07B}"/>
            </a:ext>
          </a:extLst>
        </xdr:cNvPr>
        <xdr:cNvCxnSpPr/>
      </xdr:nvCxnSpPr>
      <xdr:spPr>
        <a:xfrm>
          <a:off x="5632450" y="10058400"/>
          <a:ext cx="39719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57</xdr:row>
      <xdr:rowOff>143527</xdr:rowOff>
    </xdr:from>
    <xdr:ext cx="531299" cy="259045"/>
    <xdr:sp macro="" textlink="">
      <xdr:nvSpPr>
        <xdr:cNvPr id="853" name="テキスト ボックス 852">
          <a:extLst>
            <a:ext uri="{FF2B5EF4-FFF2-40B4-BE49-F238E27FC236}">
              <a16:creationId xmlns:a16="http://schemas.microsoft.com/office/drawing/2014/main" id="{7F6958D3-0DE1-48DD-95EB-568F620E112C}"/>
            </a:ext>
          </a:extLst>
        </xdr:cNvPr>
        <xdr:cNvSpPr txBox="1"/>
      </xdr:nvSpPr>
      <xdr:spPr>
        <a:xfrm>
          <a:off x="5177351" y="991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854" name="直線コネクタ 853">
          <a:extLst>
            <a:ext uri="{FF2B5EF4-FFF2-40B4-BE49-F238E27FC236}">
              <a16:creationId xmlns:a16="http://schemas.microsoft.com/office/drawing/2014/main" id="{3E90E878-F58A-4662-84D9-D7D1800F575C}"/>
            </a:ext>
          </a:extLst>
        </xdr:cNvPr>
        <xdr:cNvCxnSpPr/>
      </xdr:nvCxnSpPr>
      <xdr:spPr>
        <a:xfrm>
          <a:off x="5632450" y="9601200"/>
          <a:ext cx="39719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55</xdr:row>
      <xdr:rowOff>29227</xdr:rowOff>
    </xdr:from>
    <xdr:ext cx="531299" cy="259045"/>
    <xdr:sp macro="" textlink="">
      <xdr:nvSpPr>
        <xdr:cNvPr id="855" name="テキスト ボックス 854">
          <a:extLst>
            <a:ext uri="{FF2B5EF4-FFF2-40B4-BE49-F238E27FC236}">
              <a16:creationId xmlns:a16="http://schemas.microsoft.com/office/drawing/2014/main" id="{AFD5AE0E-73F5-44C1-A74F-D163FB8FEFE8}"/>
            </a:ext>
          </a:extLst>
        </xdr:cNvPr>
        <xdr:cNvSpPr txBox="1"/>
      </xdr:nvSpPr>
      <xdr:spPr>
        <a:xfrm>
          <a:off x="5177351" y="945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856" name="直線コネクタ 855">
          <a:extLst>
            <a:ext uri="{FF2B5EF4-FFF2-40B4-BE49-F238E27FC236}">
              <a16:creationId xmlns:a16="http://schemas.microsoft.com/office/drawing/2014/main" id="{572D7615-E2DD-4B22-8349-D5169143879F}"/>
            </a:ext>
          </a:extLst>
        </xdr:cNvPr>
        <xdr:cNvCxnSpPr/>
      </xdr:nvCxnSpPr>
      <xdr:spPr>
        <a:xfrm>
          <a:off x="5632450" y="9144000"/>
          <a:ext cx="39719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52</xdr:row>
      <xdr:rowOff>86377</xdr:rowOff>
    </xdr:from>
    <xdr:ext cx="531299" cy="259045"/>
    <xdr:sp macro="" textlink="">
      <xdr:nvSpPr>
        <xdr:cNvPr id="857" name="テキスト ボックス 856">
          <a:extLst>
            <a:ext uri="{FF2B5EF4-FFF2-40B4-BE49-F238E27FC236}">
              <a16:creationId xmlns:a16="http://schemas.microsoft.com/office/drawing/2014/main" id="{DC23D86B-47B8-4EE2-9499-1096BDE9C5DB}"/>
            </a:ext>
          </a:extLst>
        </xdr:cNvPr>
        <xdr:cNvSpPr txBox="1"/>
      </xdr:nvSpPr>
      <xdr:spPr>
        <a:xfrm>
          <a:off x="5177351" y="900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858" name="【体育館・プール】&#10;一人当たり面積グラフ枠">
          <a:extLst>
            <a:ext uri="{FF2B5EF4-FFF2-40B4-BE49-F238E27FC236}">
              <a16:creationId xmlns:a16="http://schemas.microsoft.com/office/drawing/2014/main" id="{529B4426-7844-4182-B921-130D54C81616}"/>
            </a:ext>
          </a:extLst>
        </xdr:cNvPr>
        <xdr:cNvSpPr/>
      </xdr:nvSpPr>
      <xdr:spPr>
        <a:xfrm>
          <a:off x="5632450" y="9144000"/>
          <a:ext cx="4010025"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55</xdr:row>
      <xdr:rowOff>131490</xdr:rowOff>
    </xdr:from>
    <xdr:to>
      <xdr:col>54</xdr:col>
      <xdr:colOff>189865</xdr:colOff>
      <xdr:row>63</xdr:row>
      <xdr:rowOff>164043</xdr:rowOff>
    </xdr:to>
    <xdr:cxnSp macro="">
      <xdr:nvCxnSpPr>
        <xdr:cNvPr id="859" name="直線コネクタ 858">
          <a:extLst>
            <a:ext uri="{FF2B5EF4-FFF2-40B4-BE49-F238E27FC236}">
              <a16:creationId xmlns:a16="http://schemas.microsoft.com/office/drawing/2014/main" id="{692A94AA-492F-4B5B-9A8B-D44D83574A33}"/>
            </a:ext>
          </a:extLst>
        </xdr:cNvPr>
        <xdr:cNvCxnSpPr/>
      </xdr:nvCxnSpPr>
      <xdr:spPr>
        <a:xfrm flipV="1">
          <a:off x="8905240" y="9561240"/>
          <a:ext cx="0" cy="140415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63</xdr:row>
      <xdr:rowOff>167870</xdr:rowOff>
    </xdr:from>
    <xdr:ext cx="469744" cy="259045"/>
    <xdr:sp macro="" textlink="">
      <xdr:nvSpPr>
        <xdr:cNvPr id="860" name="【体育館・プール】&#10;一人当たり面積最小値テキスト">
          <a:extLst>
            <a:ext uri="{FF2B5EF4-FFF2-40B4-BE49-F238E27FC236}">
              <a16:creationId xmlns:a16="http://schemas.microsoft.com/office/drawing/2014/main" id="{9E7275BF-BCFD-44DD-B1DC-5B45E0AB97AF}"/>
            </a:ext>
          </a:extLst>
        </xdr:cNvPr>
        <xdr:cNvSpPr txBox="1"/>
      </xdr:nvSpPr>
      <xdr:spPr>
        <a:xfrm>
          <a:off x="8943975" y="109692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164043</xdr:rowOff>
    </xdr:from>
    <xdr:to>
      <xdr:col>55</xdr:col>
      <xdr:colOff>88900</xdr:colOff>
      <xdr:row>63</xdr:row>
      <xdr:rowOff>164043</xdr:rowOff>
    </xdr:to>
    <xdr:cxnSp macro="">
      <xdr:nvCxnSpPr>
        <xdr:cNvPr id="861" name="直線コネクタ 860">
          <a:extLst>
            <a:ext uri="{FF2B5EF4-FFF2-40B4-BE49-F238E27FC236}">
              <a16:creationId xmlns:a16="http://schemas.microsoft.com/office/drawing/2014/main" id="{1CE9CB55-0FD9-4C3D-B0A1-FB995560DA9A}"/>
            </a:ext>
          </a:extLst>
        </xdr:cNvPr>
        <xdr:cNvCxnSpPr/>
      </xdr:nvCxnSpPr>
      <xdr:spPr>
        <a:xfrm>
          <a:off x="8845550" y="10965393"/>
          <a:ext cx="1492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54</xdr:row>
      <xdr:rowOff>78167</xdr:rowOff>
    </xdr:from>
    <xdr:ext cx="534377" cy="259045"/>
    <xdr:sp macro="" textlink="">
      <xdr:nvSpPr>
        <xdr:cNvPr id="862" name="【体育館・プール】&#10;一人当たり面積最大値テキスト">
          <a:extLst>
            <a:ext uri="{FF2B5EF4-FFF2-40B4-BE49-F238E27FC236}">
              <a16:creationId xmlns:a16="http://schemas.microsoft.com/office/drawing/2014/main" id="{90E4BCE7-DFBA-482A-8B8E-693969F2D33B}"/>
            </a:ext>
          </a:extLst>
        </xdr:cNvPr>
        <xdr:cNvSpPr txBox="1"/>
      </xdr:nvSpPr>
      <xdr:spPr>
        <a:xfrm>
          <a:off x="8943975" y="93364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15.437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55</xdr:row>
      <xdr:rowOff>131490</xdr:rowOff>
    </xdr:from>
    <xdr:to>
      <xdr:col>55</xdr:col>
      <xdr:colOff>88900</xdr:colOff>
      <xdr:row>55</xdr:row>
      <xdr:rowOff>131490</xdr:rowOff>
    </xdr:to>
    <xdr:cxnSp macro="">
      <xdr:nvCxnSpPr>
        <xdr:cNvPr id="863" name="直線コネクタ 862">
          <a:extLst>
            <a:ext uri="{FF2B5EF4-FFF2-40B4-BE49-F238E27FC236}">
              <a16:creationId xmlns:a16="http://schemas.microsoft.com/office/drawing/2014/main" id="{23AFC44E-BE21-42DF-9BAA-572858A4E9C3}"/>
            </a:ext>
          </a:extLst>
        </xdr:cNvPr>
        <xdr:cNvCxnSpPr/>
      </xdr:nvCxnSpPr>
      <xdr:spPr>
        <a:xfrm>
          <a:off x="8845550" y="9561240"/>
          <a:ext cx="1492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62</xdr:row>
      <xdr:rowOff>170674</xdr:rowOff>
    </xdr:from>
    <xdr:ext cx="469744" cy="259045"/>
    <xdr:sp macro="" textlink="">
      <xdr:nvSpPr>
        <xdr:cNvPr id="864" name="【体育館・プール】&#10;一人当たり面積平均値テキスト">
          <a:extLst>
            <a:ext uri="{FF2B5EF4-FFF2-40B4-BE49-F238E27FC236}">
              <a16:creationId xmlns:a16="http://schemas.microsoft.com/office/drawing/2014/main" id="{18ABC775-13E2-4755-918F-85A428386BE3}"/>
            </a:ext>
          </a:extLst>
        </xdr:cNvPr>
        <xdr:cNvSpPr txBox="1"/>
      </xdr:nvSpPr>
      <xdr:spPr>
        <a:xfrm>
          <a:off x="8943975" y="1080057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63</xdr:row>
      <xdr:rowOff>20797</xdr:rowOff>
    </xdr:from>
    <xdr:to>
      <xdr:col>55</xdr:col>
      <xdr:colOff>50800</xdr:colOff>
      <xdr:row>63</xdr:row>
      <xdr:rowOff>122397</xdr:rowOff>
    </xdr:to>
    <xdr:sp macro="" textlink="">
      <xdr:nvSpPr>
        <xdr:cNvPr id="865" name="フローチャート: 判断 864">
          <a:extLst>
            <a:ext uri="{FF2B5EF4-FFF2-40B4-BE49-F238E27FC236}">
              <a16:creationId xmlns:a16="http://schemas.microsoft.com/office/drawing/2014/main" id="{689C9715-F3AA-47B6-AD70-F24E5D0F4619}"/>
            </a:ext>
          </a:extLst>
        </xdr:cNvPr>
        <xdr:cNvSpPr/>
      </xdr:nvSpPr>
      <xdr:spPr>
        <a:xfrm>
          <a:off x="8883650" y="10822147"/>
          <a:ext cx="7302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63</xdr:row>
      <xdr:rowOff>28478</xdr:rowOff>
    </xdr:from>
    <xdr:to>
      <xdr:col>50</xdr:col>
      <xdr:colOff>165100</xdr:colOff>
      <xdr:row>63</xdr:row>
      <xdr:rowOff>130078</xdr:rowOff>
    </xdr:to>
    <xdr:sp macro="" textlink="">
      <xdr:nvSpPr>
        <xdr:cNvPr id="866" name="フローチャート: 判断 865">
          <a:extLst>
            <a:ext uri="{FF2B5EF4-FFF2-40B4-BE49-F238E27FC236}">
              <a16:creationId xmlns:a16="http://schemas.microsoft.com/office/drawing/2014/main" id="{8DA54708-42B7-4DA6-9B1E-1EE5838617CA}"/>
            </a:ext>
          </a:extLst>
        </xdr:cNvPr>
        <xdr:cNvSpPr/>
      </xdr:nvSpPr>
      <xdr:spPr>
        <a:xfrm>
          <a:off x="8159750" y="108298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63</xdr:row>
      <xdr:rowOff>24181</xdr:rowOff>
    </xdr:from>
    <xdr:to>
      <xdr:col>46</xdr:col>
      <xdr:colOff>38100</xdr:colOff>
      <xdr:row>63</xdr:row>
      <xdr:rowOff>125781</xdr:rowOff>
    </xdr:to>
    <xdr:sp macro="" textlink="">
      <xdr:nvSpPr>
        <xdr:cNvPr id="867" name="フローチャート: 判断 866">
          <a:extLst>
            <a:ext uri="{FF2B5EF4-FFF2-40B4-BE49-F238E27FC236}">
              <a16:creationId xmlns:a16="http://schemas.microsoft.com/office/drawing/2014/main" id="{C69E69E0-ABA5-4AF8-A6C4-E523BE7D8E9F}"/>
            </a:ext>
          </a:extLst>
        </xdr:cNvPr>
        <xdr:cNvSpPr/>
      </xdr:nvSpPr>
      <xdr:spPr>
        <a:xfrm>
          <a:off x="7413625" y="10825531"/>
          <a:ext cx="7302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63</xdr:row>
      <xdr:rowOff>24729</xdr:rowOff>
    </xdr:from>
    <xdr:to>
      <xdr:col>41</xdr:col>
      <xdr:colOff>101600</xdr:colOff>
      <xdr:row>63</xdr:row>
      <xdr:rowOff>126329</xdr:rowOff>
    </xdr:to>
    <xdr:sp macro="" textlink="">
      <xdr:nvSpPr>
        <xdr:cNvPr id="868" name="フローチャート: 判断 867">
          <a:extLst>
            <a:ext uri="{FF2B5EF4-FFF2-40B4-BE49-F238E27FC236}">
              <a16:creationId xmlns:a16="http://schemas.microsoft.com/office/drawing/2014/main" id="{4941806C-4B41-4FE2-AA1B-F49A284026A4}"/>
            </a:ext>
          </a:extLst>
        </xdr:cNvPr>
        <xdr:cNvSpPr/>
      </xdr:nvSpPr>
      <xdr:spPr>
        <a:xfrm>
          <a:off x="6638925" y="1082607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63</xdr:row>
      <xdr:rowOff>22352</xdr:rowOff>
    </xdr:from>
    <xdr:to>
      <xdr:col>36</xdr:col>
      <xdr:colOff>165100</xdr:colOff>
      <xdr:row>63</xdr:row>
      <xdr:rowOff>123952</xdr:rowOff>
    </xdr:to>
    <xdr:sp macro="" textlink="">
      <xdr:nvSpPr>
        <xdr:cNvPr id="869" name="フローチャート: 判断 868">
          <a:extLst>
            <a:ext uri="{FF2B5EF4-FFF2-40B4-BE49-F238E27FC236}">
              <a16:creationId xmlns:a16="http://schemas.microsoft.com/office/drawing/2014/main" id="{08BB6F42-58CF-47EF-843B-F9F640D186A2}"/>
            </a:ext>
          </a:extLst>
        </xdr:cNvPr>
        <xdr:cNvSpPr/>
      </xdr:nvSpPr>
      <xdr:spPr>
        <a:xfrm>
          <a:off x="5892800" y="108237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870" name="テキスト ボックス 869">
          <a:extLst>
            <a:ext uri="{FF2B5EF4-FFF2-40B4-BE49-F238E27FC236}">
              <a16:creationId xmlns:a16="http://schemas.microsoft.com/office/drawing/2014/main" id="{AA842A71-FDF2-4793-8008-195129D87F50}"/>
            </a:ext>
          </a:extLst>
        </xdr:cNvPr>
        <xdr:cNvSpPr txBox="1"/>
      </xdr:nvSpPr>
      <xdr:spPr>
        <a:xfrm>
          <a:off x="874395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871" name="テキスト ボックス 870">
          <a:extLst>
            <a:ext uri="{FF2B5EF4-FFF2-40B4-BE49-F238E27FC236}">
              <a16:creationId xmlns:a16="http://schemas.microsoft.com/office/drawing/2014/main" id="{B319686D-5A49-4A8B-90CF-978D4DC0A115}"/>
            </a:ext>
          </a:extLst>
        </xdr:cNvPr>
        <xdr:cNvSpPr txBox="1"/>
      </xdr:nvSpPr>
      <xdr:spPr>
        <a:xfrm>
          <a:off x="8048625"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872" name="テキスト ボックス 871">
          <a:extLst>
            <a:ext uri="{FF2B5EF4-FFF2-40B4-BE49-F238E27FC236}">
              <a16:creationId xmlns:a16="http://schemas.microsoft.com/office/drawing/2014/main" id="{AFB9CD29-C956-48EC-90A6-4B784AC266C5}"/>
            </a:ext>
          </a:extLst>
        </xdr:cNvPr>
        <xdr:cNvSpPr txBox="1"/>
      </xdr:nvSpPr>
      <xdr:spPr>
        <a:xfrm>
          <a:off x="728345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873" name="テキスト ボックス 872">
          <a:extLst>
            <a:ext uri="{FF2B5EF4-FFF2-40B4-BE49-F238E27FC236}">
              <a16:creationId xmlns:a16="http://schemas.microsoft.com/office/drawing/2014/main" id="{B311B95B-69DB-489A-8357-AC793D9F1B96}"/>
            </a:ext>
          </a:extLst>
        </xdr:cNvPr>
        <xdr:cNvSpPr txBox="1"/>
      </xdr:nvSpPr>
      <xdr:spPr>
        <a:xfrm>
          <a:off x="6527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874" name="テキスト ボックス 873">
          <a:extLst>
            <a:ext uri="{FF2B5EF4-FFF2-40B4-BE49-F238E27FC236}">
              <a16:creationId xmlns:a16="http://schemas.microsoft.com/office/drawing/2014/main" id="{CF435619-2EBA-4ED5-9F72-3BAB6862FF1E}"/>
            </a:ext>
          </a:extLst>
        </xdr:cNvPr>
        <xdr:cNvSpPr txBox="1"/>
      </xdr:nvSpPr>
      <xdr:spPr>
        <a:xfrm>
          <a:off x="5781675"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153568</xdr:rowOff>
    </xdr:from>
    <xdr:to>
      <xdr:col>55</xdr:col>
      <xdr:colOff>50800</xdr:colOff>
      <xdr:row>63</xdr:row>
      <xdr:rowOff>83718</xdr:rowOff>
    </xdr:to>
    <xdr:sp macro="" textlink="">
      <xdr:nvSpPr>
        <xdr:cNvPr id="875" name="楕円 874">
          <a:extLst>
            <a:ext uri="{FF2B5EF4-FFF2-40B4-BE49-F238E27FC236}">
              <a16:creationId xmlns:a16="http://schemas.microsoft.com/office/drawing/2014/main" id="{577390C7-3B3A-4B48-B8E7-E49D5814564C}"/>
            </a:ext>
          </a:extLst>
        </xdr:cNvPr>
        <xdr:cNvSpPr/>
      </xdr:nvSpPr>
      <xdr:spPr>
        <a:xfrm>
          <a:off x="8883650" y="10783468"/>
          <a:ext cx="7302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62</xdr:row>
      <xdr:rowOff>4995</xdr:rowOff>
    </xdr:from>
    <xdr:ext cx="469744" cy="259045"/>
    <xdr:sp macro="" textlink="">
      <xdr:nvSpPr>
        <xdr:cNvPr id="876" name="【体育館・プール】&#10;一人当たり面積該当値テキスト">
          <a:extLst>
            <a:ext uri="{FF2B5EF4-FFF2-40B4-BE49-F238E27FC236}">
              <a16:creationId xmlns:a16="http://schemas.microsoft.com/office/drawing/2014/main" id="{92E022F4-8B2A-4FBD-9B7F-B1F628362A2E}"/>
            </a:ext>
          </a:extLst>
        </xdr:cNvPr>
        <xdr:cNvSpPr txBox="1"/>
      </xdr:nvSpPr>
      <xdr:spPr>
        <a:xfrm>
          <a:off x="8943975" y="106348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62</xdr:row>
      <xdr:rowOff>158872</xdr:rowOff>
    </xdr:from>
    <xdr:to>
      <xdr:col>50</xdr:col>
      <xdr:colOff>165100</xdr:colOff>
      <xdr:row>63</xdr:row>
      <xdr:rowOff>89022</xdr:rowOff>
    </xdr:to>
    <xdr:sp macro="" textlink="">
      <xdr:nvSpPr>
        <xdr:cNvPr id="877" name="楕円 876">
          <a:extLst>
            <a:ext uri="{FF2B5EF4-FFF2-40B4-BE49-F238E27FC236}">
              <a16:creationId xmlns:a16="http://schemas.microsoft.com/office/drawing/2014/main" id="{45DF953F-4B91-478F-A7DB-2672B4268618}"/>
            </a:ext>
          </a:extLst>
        </xdr:cNvPr>
        <xdr:cNvSpPr/>
      </xdr:nvSpPr>
      <xdr:spPr>
        <a:xfrm>
          <a:off x="8159750" y="107887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63</xdr:row>
      <xdr:rowOff>32918</xdr:rowOff>
    </xdr:from>
    <xdr:to>
      <xdr:col>55</xdr:col>
      <xdr:colOff>0</xdr:colOff>
      <xdr:row>63</xdr:row>
      <xdr:rowOff>38222</xdr:rowOff>
    </xdr:to>
    <xdr:cxnSp macro="">
      <xdr:nvCxnSpPr>
        <xdr:cNvPr id="878" name="直線コネクタ 877">
          <a:extLst>
            <a:ext uri="{FF2B5EF4-FFF2-40B4-BE49-F238E27FC236}">
              <a16:creationId xmlns:a16="http://schemas.microsoft.com/office/drawing/2014/main" id="{B62A4EC2-7A47-4E77-8AAB-E7567F50A558}"/>
            </a:ext>
          </a:extLst>
        </xdr:cNvPr>
        <xdr:cNvCxnSpPr/>
      </xdr:nvCxnSpPr>
      <xdr:spPr>
        <a:xfrm flipV="1">
          <a:off x="8210550" y="10834268"/>
          <a:ext cx="695325" cy="53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62</xdr:row>
      <xdr:rowOff>163261</xdr:rowOff>
    </xdr:from>
    <xdr:to>
      <xdr:col>46</xdr:col>
      <xdr:colOff>38100</xdr:colOff>
      <xdr:row>63</xdr:row>
      <xdr:rowOff>93411</xdr:rowOff>
    </xdr:to>
    <xdr:sp macro="" textlink="">
      <xdr:nvSpPr>
        <xdr:cNvPr id="879" name="楕円 878">
          <a:extLst>
            <a:ext uri="{FF2B5EF4-FFF2-40B4-BE49-F238E27FC236}">
              <a16:creationId xmlns:a16="http://schemas.microsoft.com/office/drawing/2014/main" id="{F1950AD8-D227-4135-A5F6-EA075B0C8B0E}"/>
            </a:ext>
          </a:extLst>
        </xdr:cNvPr>
        <xdr:cNvSpPr/>
      </xdr:nvSpPr>
      <xdr:spPr>
        <a:xfrm>
          <a:off x="7413625" y="10793161"/>
          <a:ext cx="7302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63</xdr:row>
      <xdr:rowOff>38222</xdr:rowOff>
    </xdr:from>
    <xdr:to>
      <xdr:col>50</xdr:col>
      <xdr:colOff>114300</xdr:colOff>
      <xdr:row>63</xdr:row>
      <xdr:rowOff>42611</xdr:rowOff>
    </xdr:to>
    <xdr:cxnSp macro="">
      <xdr:nvCxnSpPr>
        <xdr:cNvPr id="880" name="直線コネクタ 879">
          <a:extLst>
            <a:ext uri="{FF2B5EF4-FFF2-40B4-BE49-F238E27FC236}">
              <a16:creationId xmlns:a16="http://schemas.microsoft.com/office/drawing/2014/main" id="{F293C25D-E61D-4FD9-B285-87B156B4614D}"/>
            </a:ext>
          </a:extLst>
        </xdr:cNvPr>
        <xdr:cNvCxnSpPr/>
      </xdr:nvCxnSpPr>
      <xdr:spPr>
        <a:xfrm flipV="1">
          <a:off x="7445375" y="10839572"/>
          <a:ext cx="765175" cy="43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62</xdr:row>
      <xdr:rowOff>167650</xdr:rowOff>
    </xdr:from>
    <xdr:to>
      <xdr:col>41</xdr:col>
      <xdr:colOff>101600</xdr:colOff>
      <xdr:row>63</xdr:row>
      <xdr:rowOff>97800</xdr:rowOff>
    </xdr:to>
    <xdr:sp macro="" textlink="">
      <xdr:nvSpPr>
        <xdr:cNvPr id="881" name="楕円 880">
          <a:extLst>
            <a:ext uri="{FF2B5EF4-FFF2-40B4-BE49-F238E27FC236}">
              <a16:creationId xmlns:a16="http://schemas.microsoft.com/office/drawing/2014/main" id="{7D078CFF-7B44-4E0B-8872-B747D02E89C7}"/>
            </a:ext>
          </a:extLst>
        </xdr:cNvPr>
        <xdr:cNvSpPr/>
      </xdr:nvSpPr>
      <xdr:spPr>
        <a:xfrm>
          <a:off x="6638925" y="107975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63</xdr:row>
      <xdr:rowOff>42611</xdr:rowOff>
    </xdr:from>
    <xdr:to>
      <xdr:col>45</xdr:col>
      <xdr:colOff>177800</xdr:colOff>
      <xdr:row>63</xdr:row>
      <xdr:rowOff>47000</xdr:rowOff>
    </xdr:to>
    <xdr:cxnSp macro="">
      <xdr:nvCxnSpPr>
        <xdr:cNvPr id="882" name="直線コネクタ 881">
          <a:extLst>
            <a:ext uri="{FF2B5EF4-FFF2-40B4-BE49-F238E27FC236}">
              <a16:creationId xmlns:a16="http://schemas.microsoft.com/office/drawing/2014/main" id="{614631F3-A357-4CAC-A0E8-3F5CFD3AB6B3}"/>
            </a:ext>
          </a:extLst>
        </xdr:cNvPr>
        <xdr:cNvCxnSpPr/>
      </xdr:nvCxnSpPr>
      <xdr:spPr>
        <a:xfrm flipV="1">
          <a:off x="6689725" y="10843961"/>
          <a:ext cx="755650" cy="43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63</xdr:row>
      <xdr:rowOff>91572</xdr:rowOff>
    </xdr:from>
    <xdr:to>
      <xdr:col>36</xdr:col>
      <xdr:colOff>165100</xdr:colOff>
      <xdr:row>64</xdr:row>
      <xdr:rowOff>21722</xdr:rowOff>
    </xdr:to>
    <xdr:sp macro="" textlink="">
      <xdr:nvSpPr>
        <xdr:cNvPr id="883" name="楕円 882">
          <a:extLst>
            <a:ext uri="{FF2B5EF4-FFF2-40B4-BE49-F238E27FC236}">
              <a16:creationId xmlns:a16="http://schemas.microsoft.com/office/drawing/2014/main" id="{66058B9E-DA50-47E9-A505-3DA86555EA8C}"/>
            </a:ext>
          </a:extLst>
        </xdr:cNvPr>
        <xdr:cNvSpPr/>
      </xdr:nvSpPr>
      <xdr:spPr>
        <a:xfrm>
          <a:off x="5892800" y="108929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63</xdr:row>
      <xdr:rowOff>47000</xdr:rowOff>
    </xdr:from>
    <xdr:to>
      <xdr:col>41</xdr:col>
      <xdr:colOff>50800</xdr:colOff>
      <xdr:row>63</xdr:row>
      <xdr:rowOff>142372</xdr:rowOff>
    </xdr:to>
    <xdr:cxnSp macro="">
      <xdr:nvCxnSpPr>
        <xdr:cNvPr id="884" name="直線コネクタ 883">
          <a:extLst>
            <a:ext uri="{FF2B5EF4-FFF2-40B4-BE49-F238E27FC236}">
              <a16:creationId xmlns:a16="http://schemas.microsoft.com/office/drawing/2014/main" id="{01EC72EE-1DDD-442D-A760-F4FD067FD418}"/>
            </a:ext>
          </a:extLst>
        </xdr:cNvPr>
        <xdr:cNvCxnSpPr/>
      </xdr:nvCxnSpPr>
      <xdr:spPr>
        <a:xfrm flipV="1">
          <a:off x="5943600" y="10848350"/>
          <a:ext cx="746125" cy="953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63</xdr:row>
      <xdr:rowOff>121205</xdr:rowOff>
    </xdr:from>
    <xdr:ext cx="469744" cy="259045"/>
    <xdr:sp macro="" textlink="">
      <xdr:nvSpPr>
        <xdr:cNvPr id="885" name="n_1aveValue【体育館・プール】&#10;一人当たり面積">
          <a:extLst>
            <a:ext uri="{FF2B5EF4-FFF2-40B4-BE49-F238E27FC236}">
              <a16:creationId xmlns:a16="http://schemas.microsoft.com/office/drawing/2014/main" id="{A07E2B99-1DCE-46E9-B6F5-1E4074486ACD}"/>
            </a:ext>
          </a:extLst>
        </xdr:cNvPr>
        <xdr:cNvSpPr txBox="1"/>
      </xdr:nvSpPr>
      <xdr:spPr>
        <a:xfrm>
          <a:off x="7991552" y="109225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63</xdr:row>
      <xdr:rowOff>116908</xdr:rowOff>
    </xdr:from>
    <xdr:ext cx="469744" cy="259045"/>
    <xdr:sp macro="" textlink="">
      <xdr:nvSpPr>
        <xdr:cNvPr id="886" name="n_2aveValue【体育館・プール】&#10;一人当たり面積">
          <a:extLst>
            <a:ext uri="{FF2B5EF4-FFF2-40B4-BE49-F238E27FC236}">
              <a16:creationId xmlns:a16="http://schemas.microsoft.com/office/drawing/2014/main" id="{6853BAE7-48D0-474C-9105-3DC83E83862B}"/>
            </a:ext>
          </a:extLst>
        </xdr:cNvPr>
        <xdr:cNvSpPr txBox="1"/>
      </xdr:nvSpPr>
      <xdr:spPr>
        <a:xfrm>
          <a:off x="7258127" y="109182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63</xdr:row>
      <xdr:rowOff>117456</xdr:rowOff>
    </xdr:from>
    <xdr:ext cx="469744" cy="259045"/>
    <xdr:sp macro="" textlink="">
      <xdr:nvSpPr>
        <xdr:cNvPr id="887" name="n_3aveValue【体育館・プール】&#10;一人当たり面積">
          <a:extLst>
            <a:ext uri="{FF2B5EF4-FFF2-40B4-BE49-F238E27FC236}">
              <a16:creationId xmlns:a16="http://schemas.microsoft.com/office/drawing/2014/main" id="{161FF9D6-BB70-44E5-81F2-656F0A889A0A}"/>
            </a:ext>
          </a:extLst>
        </xdr:cNvPr>
        <xdr:cNvSpPr txBox="1"/>
      </xdr:nvSpPr>
      <xdr:spPr>
        <a:xfrm>
          <a:off x="6483427" y="109188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61</xdr:row>
      <xdr:rowOff>140479</xdr:rowOff>
    </xdr:from>
    <xdr:ext cx="469744" cy="259045"/>
    <xdr:sp macro="" textlink="">
      <xdr:nvSpPr>
        <xdr:cNvPr id="888" name="n_4aveValue【体育館・プール】&#10;一人当たり面積">
          <a:extLst>
            <a:ext uri="{FF2B5EF4-FFF2-40B4-BE49-F238E27FC236}">
              <a16:creationId xmlns:a16="http://schemas.microsoft.com/office/drawing/2014/main" id="{C99A2CE4-E3D1-48EC-84F1-20B68B22C6DC}"/>
            </a:ext>
          </a:extLst>
        </xdr:cNvPr>
        <xdr:cNvSpPr txBox="1"/>
      </xdr:nvSpPr>
      <xdr:spPr>
        <a:xfrm>
          <a:off x="5737302" y="105989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61</xdr:row>
      <xdr:rowOff>105549</xdr:rowOff>
    </xdr:from>
    <xdr:ext cx="469744" cy="259045"/>
    <xdr:sp macro="" textlink="">
      <xdr:nvSpPr>
        <xdr:cNvPr id="889" name="n_1mainValue【体育館・プール】&#10;一人当たり面積">
          <a:extLst>
            <a:ext uri="{FF2B5EF4-FFF2-40B4-BE49-F238E27FC236}">
              <a16:creationId xmlns:a16="http://schemas.microsoft.com/office/drawing/2014/main" id="{1FFAB65F-645F-4743-92B1-91272B6A9C1F}"/>
            </a:ext>
          </a:extLst>
        </xdr:cNvPr>
        <xdr:cNvSpPr txBox="1"/>
      </xdr:nvSpPr>
      <xdr:spPr>
        <a:xfrm>
          <a:off x="7991552" y="105639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61</xdr:row>
      <xdr:rowOff>109938</xdr:rowOff>
    </xdr:from>
    <xdr:ext cx="469744" cy="259045"/>
    <xdr:sp macro="" textlink="">
      <xdr:nvSpPr>
        <xdr:cNvPr id="890" name="n_2mainValue【体育館・プール】&#10;一人当たり面積">
          <a:extLst>
            <a:ext uri="{FF2B5EF4-FFF2-40B4-BE49-F238E27FC236}">
              <a16:creationId xmlns:a16="http://schemas.microsoft.com/office/drawing/2014/main" id="{406D3D7C-495D-4952-89F7-8E0019749C0E}"/>
            </a:ext>
          </a:extLst>
        </xdr:cNvPr>
        <xdr:cNvSpPr txBox="1"/>
      </xdr:nvSpPr>
      <xdr:spPr>
        <a:xfrm>
          <a:off x="7258127" y="105683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61</xdr:row>
      <xdr:rowOff>114327</xdr:rowOff>
    </xdr:from>
    <xdr:ext cx="469744" cy="259045"/>
    <xdr:sp macro="" textlink="">
      <xdr:nvSpPr>
        <xdr:cNvPr id="891" name="n_3mainValue【体育館・プール】&#10;一人当たり面積">
          <a:extLst>
            <a:ext uri="{FF2B5EF4-FFF2-40B4-BE49-F238E27FC236}">
              <a16:creationId xmlns:a16="http://schemas.microsoft.com/office/drawing/2014/main" id="{72BF6006-11B3-457F-B6E4-BE09D1D353CB}"/>
            </a:ext>
          </a:extLst>
        </xdr:cNvPr>
        <xdr:cNvSpPr txBox="1"/>
      </xdr:nvSpPr>
      <xdr:spPr>
        <a:xfrm>
          <a:off x="6483427" y="105727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64</xdr:row>
      <xdr:rowOff>12849</xdr:rowOff>
    </xdr:from>
    <xdr:ext cx="469744" cy="259045"/>
    <xdr:sp macro="" textlink="">
      <xdr:nvSpPr>
        <xdr:cNvPr id="892" name="n_4mainValue【体育館・プール】&#10;一人当たり面積">
          <a:extLst>
            <a:ext uri="{FF2B5EF4-FFF2-40B4-BE49-F238E27FC236}">
              <a16:creationId xmlns:a16="http://schemas.microsoft.com/office/drawing/2014/main" id="{CE3DFD2C-9169-4015-94D9-139BDDF0A9C4}"/>
            </a:ext>
          </a:extLst>
        </xdr:cNvPr>
        <xdr:cNvSpPr txBox="1"/>
      </xdr:nvSpPr>
      <xdr:spPr>
        <a:xfrm>
          <a:off x="5737302" y="109856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893" name="正方形/長方形 892">
          <a:extLst>
            <a:ext uri="{FF2B5EF4-FFF2-40B4-BE49-F238E27FC236}">
              <a16:creationId xmlns:a16="http://schemas.microsoft.com/office/drawing/2014/main" id="{D2AFB69D-806B-4097-9519-2F3E3A5CFF19}"/>
            </a:ext>
          </a:extLst>
        </xdr:cNvPr>
        <xdr:cNvSpPr/>
      </xdr:nvSpPr>
      <xdr:spPr>
        <a:xfrm>
          <a:off x="647700" y="11811000"/>
          <a:ext cx="40386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福祉施設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72</xdr:row>
      <xdr:rowOff>127000</xdr:rowOff>
    </xdr:from>
    <xdr:to>
      <xdr:col>12</xdr:col>
      <xdr:colOff>127000</xdr:colOff>
      <xdr:row>74</xdr:row>
      <xdr:rowOff>38100</xdr:rowOff>
    </xdr:to>
    <xdr:sp macro="" textlink="">
      <xdr:nvSpPr>
        <xdr:cNvPr id="894" name="正方形/長方形 893">
          <a:extLst>
            <a:ext uri="{FF2B5EF4-FFF2-40B4-BE49-F238E27FC236}">
              <a16:creationId xmlns:a16="http://schemas.microsoft.com/office/drawing/2014/main" id="{5512BD14-235A-4071-8029-DE2E97348E94}"/>
            </a:ext>
          </a:extLst>
        </xdr:cNvPr>
        <xdr:cNvSpPr/>
      </xdr:nvSpPr>
      <xdr:spPr>
        <a:xfrm>
          <a:off x="774700" y="124714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73</xdr:row>
      <xdr:rowOff>158750</xdr:rowOff>
    </xdr:from>
    <xdr:to>
      <xdr:col>12</xdr:col>
      <xdr:colOff>127000</xdr:colOff>
      <xdr:row>75</xdr:row>
      <xdr:rowOff>69850</xdr:rowOff>
    </xdr:to>
    <xdr:sp macro="" textlink="">
      <xdr:nvSpPr>
        <xdr:cNvPr id="895" name="正方形/長方形 894">
          <a:extLst>
            <a:ext uri="{FF2B5EF4-FFF2-40B4-BE49-F238E27FC236}">
              <a16:creationId xmlns:a16="http://schemas.microsoft.com/office/drawing/2014/main" id="{57FED030-2E45-4437-A106-F6D08009A75F}"/>
            </a:ext>
          </a:extLst>
        </xdr:cNvPr>
        <xdr:cNvSpPr/>
      </xdr:nvSpPr>
      <xdr:spPr>
        <a:xfrm>
          <a:off x="774700" y="126746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67/108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72</xdr:row>
      <xdr:rowOff>127000</xdr:rowOff>
    </xdr:from>
    <xdr:to>
      <xdr:col>18</xdr:col>
      <xdr:colOff>0</xdr:colOff>
      <xdr:row>74</xdr:row>
      <xdr:rowOff>38100</xdr:rowOff>
    </xdr:to>
    <xdr:sp macro="" textlink="">
      <xdr:nvSpPr>
        <xdr:cNvPr id="896" name="正方形/長方形 895">
          <a:extLst>
            <a:ext uri="{FF2B5EF4-FFF2-40B4-BE49-F238E27FC236}">
              <a16:creationId xmlns:a16="http://schemas.microsoft.com/office/drawing/2014/main" id="{A81E2C95-8B2E-4E17-9ED8-713585466AB1}"/>
            </a:ext>
          </a:extLst>
        </xdr:cNvPr>
        <xdr:cNvSpPr/>
      </xdr:nvSpPr>
      <xdr:spPr>
        <a:xfrm>
          <a:off x="1619250" y="124714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73</xdr:row>
      <xdr:rowOff>158750</xdr:rowOff>
    </xdr:from>
    <xdr:to>
      <xdr:col>18</xdr:col>
      <xdr:colOff>0</xdr:colOff>
      <xdr:row>75</xdr:row>
      <xdr:rowOff>69850</xdr:rowOff>
    </xdr:to>
    <xdr:sp macro="" textlink="">
      <xdr:nvSpPr>
        <xdr:cNvPr id="897" name="正方形/長方形 896">
          <a:extLst>
            <a:ext uri="{FF2B5EF4-FFF2-40B4-BE49-F238E27FC236}">
              <a16:creationId xmlns:a16="http://schemas.microsoft.com/office/drawing/2014/main" id="{A2C78CE3-B3D2-47AC-A668-30B3295F62F3}"/>
            </a:ext>
          </a:extLst>
        </xdr:cNvPr>
        <xdr:cNvSpPr/>
      </xdr:nvSpPr>
      <xdr:spPr>
        <a:xfrm>
          <a:off x="1619250" y="126746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72</xdr:row>
      <xdr:rowOff>127000</xdr:rowOff>
    </xdr:from>
    <xdr:to>
      <xdr:col>24</xdr:col>
      <xdr:colOff>0</xdr:colOff>
      <xdr:row>74</xdr:row>
      <xdr:rowOff>38100</xdr:rowOff>
    </xdr:to>
    <xdr:sp macro="" textlink="">
      <xdr:nvSpPr>
        <xdr:cNvPr id="898" name="正方形/長方形 897">
          <a:extLst>
            <a:ext uri="{FF2B5EF4-FFF2-40B4-BE49-F238E27FC236}">
              <a16:creationId xmlns:a16="http://schemas.microsoft.com/office/drawing/2014/main" id="{E29343FF-6DCC-418D-9341-DB33E396A591}"/>
            </a:ext>
          </a:extLst>
        </xdr:cNvPr>
        <xdr:cNvSpPr/>
      </xdr:nvSpPr>
      <xdr:spPr>
        <a:xfrm>
          <a:off x="2590800" y="124714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16</xdr:col>
      <xdr:colOff>0</xdr:colOff>
      <xdr:row>73</xdr:row>
      <xdr:rowOff>158750</xdr:rowOff>
    </xdr:from>
    <xdr:to>
      <xdr:col>24</xdr:col>
      <xdr:colOff>0</xdr:colOff>
      <xdr:row>75</xdr:row>
      <xdr:rowOff>69850</xdr:rowOff>
    </xdr:to>
    <xdr:sp macro="" textlink="">
      <xdr:nvSpPr>
        <xdr:cNvPr id="899" name="正方形/長方形 898">
          <a:extLst>
            <a:ext uri="{FF2B5EF4-FFF2-40B4-BE49-F238E27FC236}">
              <a16:creationId xmlns:a16="http://schemas.microsoft.com/office/drawing/2014/main" id="{80F2445C-77CF-4E4C-B17E-D1A2C64CDF5E}"/>
            </a:ext>
          </a:extLst>
        </xdr:cNvPr>
        <xdr:cNvSpPr/>
      </xdr:nvSpPr>
      <xdr:spPr>
        <a:xfrm>
          <a:off x="2590800" y="126746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900" name="正方形/長方形 899">
          <a:extLst>
            <a:ext uri="{FF2B5EF4-FFF2-40B4-BE49-F238E27FC236}">
              <a16:creationId xmlns:a16="http://schemas.microsoft.com/office/drawing/2014/main" id="{E3730599-1CD7-4AC5-9819-D25EABDDABA2}"/>
            </a:ext>
          </a:extLst>
        </xdr:cNvPr>
        <xdr:cNvSpPr/>
      </xdr:nvSpPr>
      <xdr:spPr>
        <a:xfrm>
          <a:off x="647700" y="12954000"/>
          <a:ext cx="40386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901" name="テキスト ボックス 900">
          <a:extLst>
            <a:ext uri="{FF2B5EF4-FFF2-40B4-BE49-F238E27FC236}">
              <a16:creationId xmlns:a16="http://schemas.microsoft.com/office/drawing/2014/main" id="{CEEE347A-3868-4898-A121-AA99FEEB4259}"/>
            </a:ext>
          </a:extLst>
        </xdr:cNvPr>
        <xdr:cNvSpPr txBox="1"/>
      </xdr:nvSpPr>
      <xdr:spPr>
        <a:xfrm>
          <a:off x="638175" y="1276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902" name="直線コネクタ 901">
          <a:extLst>
            <a:ext uri="{FF2B5EF4-FFF2-40B4-BE49-F238E27FC236}">
              <a16:creationId xmlns:a16="http://schemas.microsoft.com/office/drawing/2014/main" id="{9FD4A792-42A8-46C5-8D47-7FE6F5063748}"/>
            </a:ext>
          </a:extLst>
        </xdr:cNvPr>
        <xdr:cNvCxnSpPr/>
      </xdr:nvCxnSpPr>
      <xdr:spPr>
        <a:xfrm>
          <a:off x="647700" y="15240000"/>
          <a:ext cx="40005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903" name="テキスト ボックス 902">
          <a:extLst>
            <a:ext uri="{FF2B5EF4-FFF2-40B4-BE49-F238E27FC236}">
              <a16:creationId xmlns:a16="http://schemas.microsoft.com/office/drawing/2014/main" id="{767F4D80-182F-40E2-A137-B05BBAA3650A}"/>
            </a:ext>
          </a:extLst>
        </xdr:cNvPr>
        <xdr:cNvSpPr txBox="1"/>
      </xdr:nvSpPr>
      <xdr:spPr>
        <a:xfrm>
          <a:off x="266246" y="1509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168729</xdr:rowOff>
    </xdr:from>
    <xdr:to>
      <xdr:col>28</xdr:col>
      <xdr:colOff>114300</xdr:colOff>
      <xdr:row>86</xdr:row>
      <xdr:rowOff>168729</xdr:rowOff>
    </xdr:to>
    <xdr:cxnSp macro="">
      <xdr:nvCxnSpPr>
        <xdr:cNvPr id="904" name="直線コネクタ 903">
          <a:extLst>
            <a:ext uri="{FF2B5EF4-FFF2-40B4-BE49-F238E27FC236}">
              <a16:creationId xmlns:a16="http://schemas.microsoft.com/office/drawing/2014/main" id="{20694E96-B4D1-4E04-8ABE-4766FF301DFE}"/>
            </a:ext>
          </a:extLst>
        </xdr:cNvPr>
        <xdr:cNvCxnSpPr/>
      </xdr:nvCxnSpPr>
      <xdr:spPr>
        <a:xfrm>
          <a:off x="647700" y="14913429"/>
          <a:ext cx="40005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86</xdr:row>
      <xdr:rowOff>26506</xdr:rowOff>
    </xdr:from>
    <xdr:ext cx="467179" cy="259045"/>
    <xdr:sp macro="" textlink="">
      <xdr:nvSpPr>
        <xdr:cNvPr id="905" name="テキスト ボックス 904">
          <a:extLst>
            <a:ext uri="{FF2B5EF4-FFF2-40B4-BE49-F238E27FC236}">
              <a16:creationId xmlns:a16="http://schemas.microsoft.com/office/drawing/2014/main" id="{6C1ECA65-E707-4126-92DE-D0285659448A}"/>
            </a:ext>
          </a:extLst>
        </xdr:cNvPr>
        <xdr:cNvSpPr txBox="1"/>
      </xdr:nvSpPr>
      <xdr:spPr>
        <a:xfrm>
          <a:off x="266246" y="14771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85</xdr:row>
      <xdr:rowOff>13607</xdr:rowOff>
    </xdr:from>
    <xdr:to>
      <xdr:col>28</xdr:col>
      <xdr:colOff>114300</xdr:colOff>
      <xdr:row>85</xdr:row>
      <xdr:rowOff>13607</xdr:rowOff>
    </xdr:to>
    <xdr:cxnSp macro="">
      <xdr:nvCxnSpPr>
        <xdr:cNvPr id="906" name="直線コネクタ 905">
          <a:extLst>
            <a:ext uri="{FF2B5EF4-FFF2-40B4-BE49-F238E27FC236}">
              <a16:creationId xmlns:a16="http://schemas.microsoft.com/office/drawing/2014/main" id="{7A1E33BD-5FA1-47D8-B5A0-1057E71A73F3}"/>
            </a:ext>
          </a:extLst>
        </xdr:cNvPr>
        <xdr:cNvCxnSpPr/>
      </xdr:nvCxnSpPr>
      <xdr:spPr>
        <a:xfrm>
          <a:off x="647700" y="14586857"/>
          <a:ext cx="40005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84</xdr:row>
      <xdr:rowOff>42834</xdr:rowOff>
    </xdr:from>
    <xdr:ext cx="403059" cy="259045"/>
    <xdr:sp macro="" textlink="">
      <xdr:nvSpPr>
        <xdr:cNvPr id="907" name="テキスト ボックス 906">
          <a:extLst>
            <a:ext uri="{FF2B5EF4-FFF2-40B4-BE49-F238E27FC236}">
              <a16:creationId xmlns:a16="http://schemas.microsoft.com/office/drawing/2014/main" id="{CEE5E0DF-CBBE-4D7B-90C5-BEFDCB4AD72E}"/>
            </a:ext>
          </a:extLst>
        </xdr:cNvPr>
        <xdr:cNvSpPr txBox="1"/>
      </xdr:nvSpPr>
      <xdr:spPr>
        <a:xfrm>
          <a:off x="320841" y="1444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29936</xdr:rowOff>
    </xdr:from>
    <xdr:to>
      <xdr:col>28</xdr:col>
      <xdr:colOff>114300</xdr:colOff>
      <xdr:row>83</xdr:row>
      <xdr:rowOff>29936</xdr:rowOff>
    </xdr:to>
    <xdr:cxnSp macro="">
      <xdr:nvCxnSpPr>
        <xdr:cNvPr id="908" name="直線コネクタ 907">
          <a:extLst>
            <a:ext uri="{FF2B5EF4-FFF2-40B4-BE49-F238E27FC236}">
              <a16:creationId xmlns:a16="http://schemas.microsoft.com/office/drawing/2014/main" id="{43246928-5F6C-433A-8C00-7BC2F237E573}"/>
            </a:ext>
          </a:extLst>
        </xdr:cNvPr>
        <xdr:cNvCxnSpPr/>
      </xdr:nvCxnSpPr>
      <xdr:spPr>
        <a:xfrm>
          <a:off x="647700" y="14260286"/>
          <a:ext cx="40005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59163</xdr:rowOff>
    </xdr:from>
    <xdr:ext cx="403059" cy="259045"/>
    <xdr:sp macro="" textlink="">
      <xdr:nvSpPr>
        <xdr:cNvPr id="909" name="テキスト ボックス 908">
          <a:extLst>
            <a:ext uri="{FF2B5EF4-FFF2-40B4-BE49-F238E27FC236}">
              <a16:creationId xmlns:a16="http://schemas.microsoft.com/office/drawing/2014/main" id="{4F92F9F4-B544-4479-BE67-C4063672EA9C}"/>
            </a:ext>
          </a:extLst>
        </xdr:cNvPr>
        <xdr:cNvSpPr txBox="1"/>
      </xdr:nvSpPr>
      <xdr:spPr>
        <a:xfrm>
          <a:off x="320841" y="141180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46264</xdr:rowOff>
    </xdr:from>
    <xdr:to>
      <xdr:col>28</xdr:col>
      <xdr:colOff>114300</xdr:colOff>
      <xdr:row>81</xdr:row>
      <xdr:rowOff>46264</xdr:rowOff>
    </xdr:to>
    <xdr:cxnSp macro="">
      <xdr:nvCxnSpPr>
        <xdr:cNvPr id="910" name="直線コネクタ 909">
          <a:extLst>
            <a:ext uri="{FF2B5EF4-FFF2-40B4-BE49-F238E27FC236}">
              <a16:creationId xmlns:a16="http://schemas.microsoft.com/office/drawing/2014/main" id="{1C559F11-3811-46C0-87EA-41C7F3168387}"/>
            </a:ext>
          </a:extLst>
        </xdr:cNvPr>
        <xdr:cNvCxnSpPr/>
      </xdr:nvCxnSpPr>
      <xdr:spPr>
        <a:xfrm>
          <a:off x="647700" y="13933714"/>
          <a:ext cx="40005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75491</xdr:rowOff>
    </xdr:from>
    <xdr:ext cx="403059" cy="259045"/>
    <xdr:sp macro="" textlink="">
      <xdr:nvSpPr>
        <xdr:cNvPr id="911" name="テキスト ボックス 910">
          <a:extLst>
            <a:ext uri="{FF2B5EF4-FFF2-40B4-BE49-F238E27FC236}">
              <a16:creationId xmlns:a16="http://schemas.microsoft.com/office/drawing/2014/main" id="{984352FB-BBF1-464F-BC2B-619F060981AD}"/>
            </a:ext>
          </a:extLst>
        </xdr:cNvPr>
        <xdr:cNvSpPr txBox="1"/>
      </xdr:nvSpPr>
      <xdr:spPr>
        <a:xfrm>
          <a:off x="320841" y="1379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62593</xdr:rowOff>
    </xdr:from>
    <xdr:to>
      <xdr:col>28</xdr:col>
      <xdr:colOff>114300</xdr:colOff>
      <xdr:row>79</xdr:row>
      <xdr:rowOff>62593</xdr:rowOff>
    </xdr:to>
    <xdr:cxnSp macro="">
      <xdr:nvCxnSpPr>
        <xdr:cNvPr id="912" name="直線コネクタ 911">
          <a:extLst>
            <a:ext uri="{FF2B5EF4-FFF2-40B4-BE49-F238E27FC236}">
              <a16:creationId xmlns:a16="http://schemas.microsoft.com/office/drawing/2014/main" id="{ED8A7E95-6C6A-420A-A540-C596AB4D4031}"/>
            </a:ext>
          </a:extLst>
        </xdr:cNvPr>
        <xdr:cNvCxnSpPr/>
      </xdr:nvCxnSpPr>
      <xdr:spPr>
        <a:xfrm>
          <a:off x="647700" y="13607143"/>
          <a:ext cx="40005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78</xdr:row>
      <xdr:rowOff>91820</xdr:rowOff>
    </xdr:from>
    <xdr:ext cx="403059" cy="259045"/>
    <xdr:sp macro="" textlink="">
      <xdr:nvSpPr>
        <xdr:cNvPr id="913" name="テキスト ボックス 912">
          <a:extLst>
            <a:ext uri="{FF2B5EF4-FFF2-40B4-BE49-F238E27FC236}">
              <a16:creationId xmlns:a16="http://schemas.microsoft.com/office/drawing/2014/main" id="{6084667A-91EB-436A-B9BE-57B6737E797D}"/>
            </a:ext>
          </a:extLst>
        </xdr:cNvPr>
        <xdr:cNvSpPr txBox="1"/>
      </xdr:nvSpPr>
      <xdr:spPr>
        <a:xfrm>
          <a:off x="320841" y="1346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78921</xdr:rowOff>
    </xdr:from>
    <xdr:to>
      <xdr:col>28</xdr:col>
      <xdr:colOff>114300</xdr:colOff>
      <xdr:row>77</xdr:row>
      <xdr:rowOff>78921</xdr:rowOff>
    </xdr:to>
    <xdr:cxnSp macro="">
      <xdr:nvCxnSpPr>
        <xdr:cNvPr id="914" name="直線コネクタ 913">
          <a:extLst>
            <a:ext uri="{FF2B5EF4-FFF2-40B4-BE49-F238E27FC236}">
              <a16:creationId xmlns:a16="http://schemas.microsoft.com/office/drawing/2014/main" id="{A06CCE57-119F-4308-A869-63540D7FFD2C}"/>
            </a:ext>
          </a:extLst>
        </xdr:cNvPr>
        <xdr:cNvCxnSpPr/>
      </xdr:nvCxnSpPr>
      <xdr:spPr>
        <a:xfrm>
          <a:off x="647700" y="13280571"/>
          <a:ext cx="40005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76</xdr:row>
      <xdr:rowOff>108148</xdr:rowOff>
    </xdr:from>
    <xdr:ext cx="338939" cy="259045"/>
    <xdr:sp macro="" textlink="">
      <xdr:nvSpPr>
        <xdr:cNvPr id="915" name="テキスト ボックス 914">
          <a:extLst>
            <a:ext uri="{FF2B5EF4-FFF2-40B4-BE49-F238E27FC236}">
              <a16:creationId xmlns:a16="http://schemas.microsoft.com/office/drawing/2014/main" id="{0ACE2279-7A38-4B49-AAD5-0068F28FF299}"/>
            </a:ext>
          </a:extLst>
        </xdr:cNvPr>
        <xdr:cNvSpPr txBox="1"/>
      </xdr:nvSpPr>
      <xdr:spPr>
        <a:xfrm>
          <a:off x="365911" y="13138348"/>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916" name="直線コネクタ 915">
          <a:extLst>
            <a:ext uri="{FF2B5EF4-FFF2-40B4-BE49-F238E27FC236}">
              <a16:creationId xmlns:a16="http://schemas.microsoft.com/office/drawing/2014/main" id="{C24760CB-22A9-4E07-AD9C-06C2A718A99E}"/>
            </a:ext>
          </a:extLst>
        </xdr:cNvPr>
        <xdr:cNvCxnSpPr/>
      </xdr:nvCxnSpPr>
      <xdr:spPr>
        <a:xfrm>
          <a:off x="647700" y="12954000"/>
          <a:ext cx="40005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75</xdr:row>
      <xdr:rowOff>95250</xdr:rowOff>
    </xdr:from>
    <xdr:to>
      <xdr:col>28</xdr:col>
      <xdr:colOff>152400</xdr:colOff>
      <xdr:row>88</xdr:row>
      <xdr:rowOff>152400</xdr:rowOff>
    </xdr:to>
    <xdr:sp macro="" textlink="">
      <xdr:nvSpPr>
        <xdr:cNvPr id="917" name="【福祉施設】&#10;有形固定資産減価償却率グラフ枠">
          <a:extLst>
            <a:ext uri="{FF2B5EF4-FFF2-40B4-BE49-F238E27FC236}">
              <a16:creationId xmlns:a16="http://schemas.microsoft.com/office/drawing/2014/main" id="{82E5C602-2DF5-4EEC-B980-E1C111E8351E}"/>
            </a:ext>
          </a:extLst>
        </xdr:cNvPr>
        <xdr:cNvSpPr/>
      </xdr:nvSpPr>
      <xdr:spPr>
        <a:xfrm>
          <a:off x="647700" y="12954000"/>
          <a:ext cx="40386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77</xdr:row>
      <xdr:rowOff>142602</xdr:rowOff>
    </xdr:from>
    <xdr:to>
      <xdr:col>24</xdr:col>
      <xdr:colOff>62865</xdr:colOff>
      <xdr:row>86</xdr:row>
      <xdr:rowOff>168729</xdr:rowOff>
    </xdr:to>
    <xdr:cxnSp macro="">
      <xdr:nvCxnSpPr>
        <xdr:cNvPr id="918" name="直線コネクタ 917">
          <a:extLst>
            <a:ext uri="{FF2B5EF4-FFF2-40B4-BE49-F238E27FC236}">
              <a16:creationId xmlns:a16="http://schemas.microsoft.com/office/drawing/2014/main" id="{24D6A71C-8D50-41BB-97E9-B8DC31A6000B}"/>
            </a:ext>
          </a:extLst>
        </xdr:cNvPr>
        <xdr:cNvCxnSpPr/>
      </xdr:nvCxnSpPr>
      <xdr:spPr>
        <a:xfrm flipV="1">
          <a:off x="3949065" y="13344252"/>
          <a:ext cx="0" cy="156917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87</xdr:row>
      <xdr:rowOff>1106</xdr:rowOff>
    </xdr:from>
    <xdr:ext cx="469744" cy="259045"/>
    <xdr:sp macro="" textlink="">
      <xdr:nvSpPr>
        <xdr:cNvPr id="919" name="【福祉施設】&#10;有形固定資産減価償却率最小値テキスト">
          <a:extLst>
            <a:ext uri="{FF2B5EF4-FFF2-40B4-BE49-F238E27FC236}">
              <a16:creationId xmlns:a16="http://schemas.microsoft.com/office/drawing/2014/main" id="{56CB5CB5-CF34-4D80-9450-0BD604007DD2}"/>
            </a:ext>
          </a:extLst>
        </xdr:cNvPr>
        <xdr:cNvSpPr txBox="1"/>
      </xdr:nvSpPr>
      <xdr:spPr>
        <a:xfrm>
          <a:off x="3987800" y="149172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86</xdr:row>
      <xdr:rowOff>168729</xdr:rowOff>
    </xdr:from>
    <xdr:to>
      <xdr:col>24</xdr:col>
      <xdr:colOff>152400</xdr:colOff>
      <xdr:row>86</xdr:row>
      <xdr:rowOff>168729</xdr:rowOff>
    </xdr:to>
    <xdr:cxnSp macro="">
      <xdr:nvCxnSpPr>
        <xdr:cNvPr id="920" name="直線コネクタ 919">
          <a:extLst>
            <a:ext uri="{FF2B5EF4-FFF2-40B4-BE49-F238E27FC236}">
              <a16:creationId xmlns:a16="http://schemas.microsoft.com/office/drawing/2014/main" id="{C98460F0-4998-4512-8CFB-DB8C1C15E79C}"/>
            </a:ext>
          </a:extLst>
        </xdr:cNvPr>
        <xdr:cNvCxnSpPr/>
      </xdr:nvCxnSpPr>
      <xdr:spPr>
        <a:xfrm>
          <a:off x="3889375" y="14913429"/>
          <a:ext cx="1492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76</xdr:row>
      <xdr:rowOff>89279</xdr:rowOff>
    </xdr:from>
    <xdr:ext cx="340478" cy="259045"/>
    <xdr:sp macro="" textlink="">
      <xdr:nvSpPr>
        <xdr:cNvPr id="921" name="【福祉施設】&#10;有形固定資産減価償却率最大値テキスト">
          <a:extLst>
            <a:ext uri="{FF2B5EF4-FFF2-40B4-BE49-F238E27FC236}">
              <a16:creationId xmlns:a16="http://schemas.microsoft.com/office/drawing/2014/main" id="{DBBCAEE9-DCF9-4E04-89B5-B9F42675BCDB}"/>
            </a:ext>
          </a:extLst>
        </xdr:cNvPr>
        <xdr:cNvSpPr txBox="1"/>
      </xdr:nvSpPr>
      <xdr:spPr>
        <a:xfrm>
          <a:off x="3987800" y="13119479"/>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142602</xdr:rowOff>
    </xdr:from>
    <xdr:to>
      <xdr:col>24</xdr:col>
      <xdr:colOff>152400</xdr:colOff>
      <xdr:row>77</xdr:row>
      <xdr:rowOff>142602</xdr:rowOff>
    </xdr:to>
    <xdr:cxnSp macro="">
      <xdr:nvCxnSpPr>
        <xdr:cNvPr id="922" name="直線コネクタ 921">
          <a:extLst>
            <a:ext uri="{FF2B5EF4-FFF2-40B4-BE49-F238E27FC236}">
              <a16:creationId xmlns:a16="http://schemas.microsoft.com/office/drawing/2014/main" id="{FA4E0DFB-5450-400F-A36E-D7EDFB78D4BA}"/>
            </a:ext>
          </a:extLst>
        </xdr:cNvPr>
        <xdr:cNvCxnSpPr/>
      </xdr:nvCxnSpPr>
      <xdr:spPr>
        <a:xfrm>
          <a:off x="3889375" y="13344252"/>
          <a:ext cx="1492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81</xdr:row>
      <xdr:rowOff>57529</xdr:rowOff>
    </xdr:from>
    <xdr:ext cx="405111" cy="259045"/>
    <xdr:sp macro="" textlink="">
      <xdr:nvSpPr>
        <xdr:cNvPr id="923" name="【福祉施設】&#10;有形固定資産減価償却率平均値テキスト">
          <a:extLst>
            <a:ext uri="{FF2B5EF4-FFF2-40B4-BE49-F238E27FC236}">
              <a16:creationId xmlns:a16="http://schemas.microsoft.com/office/drawing/2014/main" id="{0962202D-86EA-4278-81A4-DBEE0797CAEB}"/>
            </a:ext>
          </a:extLst>
        </xdr:cNvPr>
        <xdr:cNvSpPr txBox="1"/>
      </xdr:nvSpPr>
      <xdr:spPr>
        <a:xfrm>
          <a:off x="3987800" y="1394497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82</xdr:row>
      <xdr:rowOff>34652</xdr:rowOff>
    </xdr:from>
    <xdr:to>
      <xdr:col>24</xdr:col>
      <xdr:colOff>114300</xdr:colOff>
      <xdr:row>82</xdr:row>
      <xdr:rowOff>136252</xdr:rowOff>
    </xdr:to>
    <xdr:sp macro="" textlink="">
      <xdr:nvSpPr>
        <xdr:cNvPr id="924" name="フローチャート: 判断 923">
          <a:extLst>
            <a:ext uri="{FF2B5EF4-FFF2-40B4-BE49-F238E27FC236}">
              <a16:creationId xmlns:a16="http://schemas.microsoft.com/office/drawing/2014/main" id="{12E21231-5E26-46C4-A8F8-D5C05A9F1816}"/>
            </a:ext>
          </a:extLst>
        </xdr:cNvPr>
        <xdr:cNvSpPr/>
      </xdr:nvSpPr>
      <xdr:spPr>
        <a:xfrm>
          <a:off x="3898900" y="140935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82</xdr:row>
      <xdr:rowOff>24856</xdr:rowOff>
    </xdr:from>
    <xdr:to>
      <xdr:col>20</xdr:col>
      <xdr:colOff>38100</xdr:colOff>
      <xdr:row>82</xdr:row>
      <xdr:rowOff>126456</xdr:rowOff>
    </xdr:to>
    <xdr:sp macro="" textlink="">
      <xdr:nvSpPr>
        <xdr:cNvPr id="925" name="フローチャート: 判断 924">
          <a:extLst>
            <a:ext uri="{FF2B5EF4-FFF2-40B4-BE49-F238E27FC236}">
              <a16:creationId xmlns:a16="http://schemas.microsoft.com/office/drawing/2014/main" id="{78210D57-91E7-4AA3-8418-03158305CBAB}"/>
            </a:ext>
          </a:extLst>
        </xdr:cNvPr>
        <xdr:cNvSpPr/>
      </xdr:nvSpPr>
      <xdr:spPr>
        <a:xfrm>
          <a:off x="3203575" y="14083756"/>
          <a:ext cx="7302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81</xdr:row>
      <xdr:rowOff>150586</xdr:rowOff>
    </xdr:from>
    <xdr:to>
      <xdr:col>15</xdr:col>
      <xdr:colOff>101600</xdr:colOff>
      <xdr:row>82</xdr:row>
      <xdr:rowOff>80736</xdr:rowOff>
    </xdr:to>
    <xdr:sp macro="" textlink="">
      <xdr:nvSpPr>
        <xdr:cNvPr id="926" name="フローチャート: 判断 925">
          <a:extLst>
            <a:ext uri="{FF2B5EF4-FFF2-40B4-BE49-F238E27FC236}">
              <a16:creationId xmlns:a16="http://schemas.microsoft.com/office/drawing/2014/main" id="{58F228C9-8E38-4619-A484-4B5E13EB1483}"/>
            </a:ext>
          </a:extLst>
        </xdr:cNvPr>
        <xdr:cNvSpPr/>
      </xdr:nvSpPr>
      <xdr:spPr>
        <a:xfrm>
          <a:off x="2428875" y="140380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81</xdr:row>
      <xdr:rowOff>103232</xdr:rowOff>
    </xdr:from>
    <xdr:to>
      <xdr:col>10</xdr:col>
      <xdr:colOff>165100</xdr:colOff>
      <xdr:row>82</xdr:row>
      <xdr:rowOff>33382</xdr:rowOff>
    </xdr:to>
    <xdr:sp macro="" textlink="">
      <xdr:nvSpPr>
        <xdr:cNvPr id="927" name="フローチャート: 判断 926">
          <a:extLst>
            <a:ext uri="{FF2B5EF4-FFF2-40B4-BE49-F238E27FC236}">
              <a16:creationId xmlns:a16="http://schemas.microsoft.com/office/drawing/2014/main" id="{AC81112F-BD24-4114-A2DB-ACB421E71133}"/>
            </a:ext>
          </a:extLst>
        </xdr:cNvPr>
        <xdr:cNvSpPr/>
      </xdr:nvSpPr>
      <xdr:spPr>
        <a:xfrm>
          <a:off x="1682750" y="139906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81</xdr:row>
      <xdr:rowOff>82006</xdr:rowOff>
    </xdr:from>
    <xdr:to>
      <xdr:col>6</xdr:col>
      <xdr:colOff>38100</xdr:colOff>
      <xdr:row>82</xdr:row>
      <xdr:rowOff>12156</xdr:rowOff>
    </xdr:to>
    <xdr:sp macro="" textlink="">
      <xdr:nvSpPr>
        <xdr:cNvPr id="928" name="フローチャート: 判断 927">
          <a:extLst>
            <a:ext uri="{FF2B5EF4-FFF2-40B4-BE49-F238E27FC236}">
              <a16:creationId xmlns:a16="http://schemas.microsoft.com/office/drawing/2014/main" id="{659379A9-30DE-441B-8A0D-B2E0E750E96B}"/>
            </a:ext>
          </a:extLst>
        </xdr:cNvPr>
        <xdr:cNvSpPr/>
      </xdr:nvSpPr>
      <xdr:spPr>
        <a:xfrm>
          <a:off x="936625" y="13969456"/>
          <a:ext cx="7302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929" name="テキスト ボックス 928">
          <a:extLst>
            <a:ext uri="{FF2B5EF4-FFF2-40B4-BE49-F238E27FC236}">
              <a16:creationId xmlns:a16="http://schemas.microsoft.com/office/drawing/2014/main" id="{A7DA6FB4-C254-4018-9302-0EB603ED0F24}"/>
            </a:ext>
          </a:extLst>
        </xdr:cNvPr>
        <xdr:cNvSpPr txBox="1"/>
      </xdr:nvSpPr>
      <xdr:spPr>
        <a:xfrm>
          <a:off x="3787775"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930" name="テキスト ボックス 929">
          <a:extLst>
            <a:ext uri="{FF2B5EF4-FFF2-40B4-BE49-F238E27FC236}">
              <a16:creationId xmlns:a16="http://schemas.microsoft.com/office/drawing/2014/main" id="{324F7BBC-5DC3-471E-ABA1-2C8E22CC6BFF}"/>
            </a:ext>
          </a:extLst>
        </xdr:cNvPr>
        <xdr:cNvSpPr txBox="1"/>
      </xdr:nvSpPr>
      <xdr:spPr>
        <a:xfrm>
          <a:off x="30734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931" name="テキスト ボックス 930">
          <a:extLst>
            <a:ext uri="{FF2B5EF4-FFF2-40B4-BE49-F238E27FC236}">
              <a16:creationId xmlns:a16="http://schemas.microsoft.com/office/drawing/2014/main" id="{4BF7EB17-07AB-4D85-BDB9-ADBAFF6A5C1B}"/>
            </a:ext>
          </a:extLst>
        </xdr:cNvPr>
        <xdr:cNvSpPr txBox="1"/>
      </xdr:nvSpPr>
      <xdr:spPr>
        <a:xfrm>
          <a:off x="231775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932" name="テキスト ボックス 931">
          <a:extLst>
            <a:ext uri="{FF2B5EF4-FFF2-40B4-BE49-F238E27FC236}">
              <a16:creationId xmlns:a16="http://schemas.microsoft.com/office/drawing/2014/main" id="{B26EA5AB-99C4-4DBE-90AD-9C22FB011705}"/>
            </a:ext>
          </a:extLst>
        </xdr:cNvPr>
        <xdr:cNvSpPr txBox="1"/>
      </xdr:nvSpPr>
      <xdr:spPr>
        <a:xfrm>
          <a:off x="1571625"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933" name="テキスト ボックス 932">
          <a:extLst>
            <a:ext uri="{FF2B5EF4-FFF2-40B4-BE49-F238E27FC236}">
              <a16:creationId xmlns:a16="http://schemas.microsoft.com/office/drawing/2014/main" id="{6055CE66-E67F-42A9-A36F-30185225788F}"/>
            </a:ext>
          </a:extLst>
        </xdr:cNvPr>
        <xdr:cNvSpPr txBox="1"/>
      </xdr:nvSpPr>
      <xdr:spPr>
        <a:xfrm>
          <a:off x="80645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83</xdr:row>
      <xdr:rowOff>60779</xdr:rowOff>
    </xdr:from>
    <xdr:to>
      <xdr:col>24</xdr:col>
      <xdr:colOff>114300</xdr:colOff>
      <xdr:row>83</xdr:row>
      <xdr:rowOff>162379</xdr:rowOff>
    </xdr:to>
    <xdr:sp macro="" textlink="">
      <xdr:nvSpPr>
        <xdr:cNvPr id="934" name="楕円 933">
          <a:extLst>
            <a:ext uri="{FF2B5EF4-FFF2-40B4-BE49-F238E27FC236}">
              <a16:creationId xmlns:a16="http://schemas.microsoft.com/office/drawing/2014/main" id="{65DC5790-B9C6-43F7-A605-A7C0880E9820}"/>
            </a:ext>
          </a:extLst>
        </xdr:cNvPr>
        <xdr:cNvSpPr/>
      </xdr:nvSpPr>
      <xdr:spPr>
        <a:xfrm>
          <a:off x="3898900" y="142911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83</xdr:row>
      <xdr:rowOff>39206</xdr:rowOff>
    </xdr:from>
    <xdr:ext cx="405111" cy="259045"/>
    <xdr:sp macro="" textlink="">
      <xdr:nvSpPr>
        <xdr:cNvPr id="935" name="【福祉施設】&#10;有形固定資産減価償却率該当値テキスト">
          <a:extLst>
            <a:ext uri="{FF2B5EF4-FFF2-40B4-BE49-F238E27FC236}">
              <a16:creationId xmlns:a16="http://schemas.microsoft.com/office/drawing/2014/main" id="{1F19B1C4-4B58-4894-A039-A62AFC915D69}"/>
            </a:ext>
          </a:extLst>
        </xdr:cNvPr>
        <xdr:cNvSpPr txBox="1"/>
      </xdr:nvSpPr>
      <xdr:spPr>
        <a:xfrm>
          <a:off x="3987800" y="142695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83</xdr:row>
      <xdr:rowOff>21589</xdr:rowOff>
    </xdr:from>
    <xdr:to>
      <xdr:col>20</xdr:col>
      <xdr:colOff>38100</xdr:colOff>
      <xdr:row>83</xdr:row>
      <xdr:rowOff>123189</xdr:rowOff>
    </xdr:to>
    <xdr:sp macro="" textlink="">
      <xdr:nvSpPr>
        <xdr:cNvPr id="936" name="楕円 935">
          <a:extLst>
            <a:ext uri="{FF2B5EF4-FFF2-40B4-BE49-F238E27FC236}">
              <a16:creationId xmlns:a16="http://schemas.microsoft.com/office/drawing/2014/main" id="{F4D9E237-69FC-4891-A57E-7214659472CB}"/>
            </a:ext>
          </a:extLst>
        </xdr:cNvPr>
        <xdr:cNvSpPr/>
      </xdr:nvSpPr>
      <xdr:spPr>
        <a:xfrm>
          <a:off x="3203575" y="14251939"/>
          <a:ext cx="7302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83</xdr:row>
      <xdr:rowOff>72389</xdr:rowOff>
    </xdr:from>
    <xdr:to>
      <xdr:col>24</xdr:col>
      <xdr:colOff>63500</xdr:colOff>
      <xdr:row>83</xdr:row>
      <xdr:rowOff>111579</xdr:rowOff>
    </xdr:to>
    <xdr:cxnSp macro="">
      <xdr:nvCxnSpPr>
        <xdr:cNvPr id="937" name="直線コネクタ 936">
          <a:extLst>
            <a:ext uri="{FF2B5EF4-FFF2-40B4-BE49-F238E27FC236}">
              <a16:creationId xmlns:a16="http://schemas.microsoft.com/office/drawing/2014/main" id="{E81E9E6D-3505-4DAD-AB2F-C43256881711}"/>
            </a:ext>
          </a:extLst>
        </xdr:cNvPr>
        <xdr:cNvCxnSpPr/>
      </xdr:nvCxnSpPr>
      <xdr:spPr>
        <a:xfrm>
          <a:off x="3235325" y="14302739"/>
          <a:ext cx="714375" cy="391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82</xdr:row>
      <xdr:rowOff>152219</xdr:rowOff>
    </xdr:from>
    <xdr:to>
      <xdr:col>15</xdr:col>
      <xdr:colOff>101600</xdr:colOff>
      <xdr:row>83</xdr:row>
      <xdr:rowOff>82369</xdr:rowOff>
    </xdr:to>
    <xdr:sp macro="" textlink="">
      <xdr:nvSpPr>
        <xdr:cNvPr id="938" name="楕円 937">
          <a:extLst>
            <a:ext uri="{FF2B5EF4-FFF2-40B4-BE49-F238E27FC236}">
              <a16:creationId xmlns:a16="http://schemas.microsoft.com/office/drawing/2014/main" id="{CE010B82-BE7C-4158-B3B9-550C9AB9415C}"/>
            </a:ext>
          </a:extLst>
        </xdr:cNvPr>
        <xdr:cNvSpPr/>
      </xdr:nvSpPr>
      <xdr:spPr>
        <a:xfrm>
          <a:off x="2428875" y="142111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83</xdr:row>
      <xdr:rowOff>31569</xdr:rowOff>
    </xdr:from>
    <xdr:to>
      <xdr:col>19</xdr:col>
      <xdr:colOff>177800</xdr:colOff>
      <xdr:row>83</xdr:row>
      <xdr:rowOff>72389</xdr:rowOff>
    </xdr:to>
    <xdr:cxnSp macro="">
      <xdr:nvCxnSpPr>
        <xdr:cNvPr id="939" name="直線コネクタ 938">
          <a:extLst>
            <a:ext uri="{FF2B5EF4-FFF2-40B4-BE49-F238E27FC236}">
              <a16:creationId xmlns:a16="http://schemas.microsoft.com/office/drawing/2014/main" id="{A92B87CA-1127-4F5F-8E90-9BC7FD80C5C8}"/>
            </a:ext>
          </a:extLst>
        </xdr:cNvPr>
        <xdr:cNvCxnSpPr/>
      </xdr:nvCxnSpPr>
      <xdr:spPr>
        <a:xfrm>
          <a:off x="2479675" y="14261919"/>
          <a:ext cx="755650" cy="408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83</xdr:row>
      <xdr:rowOff>11793</xdr:rowOff>
    </xdr:from>
    <xdr:to>
      <xdr:col>10</xdr:col>
      <xdr:colOff>165100</xdr:colOff>
      <xdr:row>83</xdr:row>
      <xdr:rowOff>113393</xdr:rowOff>
    </xdr:to>
    <xdr:sp macro="" textlink="">
      <xdr:nvSpPr>
        <xdr:cNvPr id="940" name="楕円 939">
          <a:extLst>
            <a:ext uri="{FF2B5EF4-FFF2-40B4-BE49-F238E27FC236}">
              <a16:creationId xmlns:a16="http://schemas.microsoft.com/office/drawing/2014/main" id="{8448FE44-94D2-4A3D-933C-6429CCD11F36}"/>
            </a:ext>
          </a:extLst>
        </xdr:cNvPr>
        <xdr:cNvSpPr/>
      </xdr:nvSpPr>
      <xdr:spPr>
        <a:xfrm>
          <a:off x="1682750" y="142421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83</xdr:row>
      <xdr:rowOff>31569</xdr:rowOff>
    </xdr:from>
    <xdr:to>
      <xdr:col>15</xdr:col>
      <xdr:colOff>50800</xdr:colOff>
      <xdr:row>83</xdr:row>
      <xdr:rowOff>62593</xdr:rowOff>
    </xdr:to>
    <xdr:cxnSp macro="">
      <xdr:nvCxnSpPr>
        <xdr:cNvPr id="941" name="直線コネクタ 940">
          <a:extLst>
            <a:ext uri="{FF2B5EF4-FFF2-40B4-BE49-F238E27FC236}">
              <a16:creationId xmlns:a16="http://schemas.microsoft.com/office/drawing/2014/main" id="{31103E19-E272-4E86-8F73-908AE17E82A3}"/>
            </a:ext>
          </a:extLst>
        </xdr:cNvPr>
        <xdr:cNvCxnSpPr/>
      </xdr:nvCxnSpPr>
      <xdr:spPr>
        <a:xfrm flipV="1">
          <a:off x="1733550" y="14261919"/>
          <a:ext cx="746125" cy="310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83</xdr:row>
      <xdr:rowOff>77107</xdr:rowOff>
    </xdr:from>
    <xdr:to>
      <xdr:col>6</xdr:col>
      <xdr:colOff>38100</xdr:colOff>
      <xdr:row>84</xdr:row>
      <xdr:rowOff>7257</xdr:rowOff>
    </xdr:to>
    <xdr:sp macro="" textlink="">
      <xdr:nvSpPr>
        <xdr:cNvPr id="942" name="楕円 941">
          <a:extLst>
            <a:ext uri="{FF2B5EF4-FFF2-40B4-BE49-F238E27FC236}">
              <a16:creationId xmlns:a16="http://schemas.microsoft.com/office/drawing/2014/main" id="{D7A30344-A17E-4519-9DE4-E3DF50C947AB}"/>
            </a:ext>
          </a:extLst>
        </xdr:cNvPr>
        <xdr:cNvSpPr/>
      </xdr:nvSpPr>
      <xdr:spPr>
        <a:xfrm>
          <a:off x="936625" y="14307457"/>
          <a:ext cx="7302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83</xdr:row>
      <xdr:rowOff>62593</xdr:rowOff>
    </xdr:from>
    <xdr:to>
      <xdr:col>10</xdr:col>
      <xdr:colOff>114300</xdr:colOff>
      <xdr:row>83</xdr:row>
      <xdr:rowOff>127907</xdr:rowOff>
    </xdr:to>
    <xdr:cxnSp macro="">
      <xdr:nvCxnSpPr>
        <xdr:cNvPr id="943" name="直線コネクタ 942">
          <a:extLst>
            <a:ext uri="{FF2B5EF4-FFF2-40B4-BE49-F238E27FC236}">
              <a16:creationId xmlns:a16="http://schemas.microsoft.com/office/drawing/2014/main" id="{0C134F4B-DC21-48F2-B7D5-41ECCD9091B5}"/>
            </a:ext>
          </a:extLst>
        </xdr:cNvPr>
        <xdr:cNvCxnSpPr/>
      </xdr:nvCxnSpPr>
      <xdr:spPr>
        <a:xfrm flipV="1">
          <a:off x="968375" y="14292943"/>
          <a:ext cx="765175" cy="653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80</xdr:row>
      <xdr:rowOff>142983</xdr:rowOff>
    </xdr:from>
    <xdr:ext cx="405111" cy="259045"/>
    <xdr:sp macro="" textlink="">
      <xdr:nvSpPr>
        <xdr:cNvPr id="944" name="n_1aveValue【福祉施設】&#10;有形固定資産減価償却率">
          <a:extLst>
            <a:ext uri="{FF2B5EF4-FFF2-40B4-BE49-F238E27FC236}">
              <a16:creationId xmlns:a16="http://schemas.microsoft.com/office/drawing/2014/main" id="{32D919E0-92B1-4027-9962-7C77618D3116}"/>
            </a:ext>
          </a:extLst>
        </xdr:cNvPr>
        <xdr:cNvSpPr txBox="1"/>
      </xdr:nvSpPr>
      <xdr:spPr>
        <a:xfrm>
          <a:off x="3067694" y="138589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80</xdr:row>
      <xdr:rowOff>97263</xdr:rowOff>
    </xdr:from>
    <xdr:ext cx="405111" cy="259045"/>
    <xdr:sp macro="" textlink="">
      <xdr:nvSpPr>
        <xdr:cNvPr id="945" name="n_2aveValue【福祉施設】&#10;有形固定資産減価償却率">
          <a:extLst>
            <a:ext uri="{FF2B5EF4-FFF2-40B4-BE49-F238E27FC236}">
              <a16:creationId xmlns:a16="http://schemas.microsoft.com/office/drawing/2014/main" id="{9A6EFC66-AD84-4793-9D73-B2239FCB69E6}"/>
            </a:ext>
          </a:extLst>
        </xdr:cNvPr>
        <xdr:cNvSpPr txBox="1"/>
      </xdr:nvSpPr>
      <xdr:spPr>
        <a:xfrm>
          <a:off x="2305694" y="138132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80</xdr:row>
      <xdr:rowOff>49909</xdr:rowOff>
    </xdr:from>
    <xdr:ext cx="405111" cy="259045"/>
    <xdr:sp macro="" textlink="">
      <xdr:nvSpPr>
        <xdr:cNvPr id="946" name="n_3aveValue【福祉施設】&#10;有形固定資産減価償却率">
          <a:extLst>
            <a:ext uri="{FF2B5EF4-FFF2-40B4-BE49-F238E27FC236}">
              <a16:creationId xmlns:a16="http://schemas.microsoft.com/office/drawing/2014/main" id="{BD84FE8A-298F-4F53-9FF2-67C139AD478B}"/>
            </a:ext>
          </a:extLst>
        </xdr:cNvPr>
        <xdr:cNvSpPr txBox="1"/>
      </xdr:nvSpPr>
      <xdr:spPr>
        <a:xfrm>
          <a:off x="1559569" y="1376590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80</xdr:row>
      <xdr:rowOff>28683</xdr:rowOff>
    </xdr:from>
    <xdr:ext cx="405111" cy="259045"/>
    <xdr:sp macro="" textlink="">
      <xdr:nvSpPr>
        <xdr:cNvPr id="947" name="n_4aveValue【福祉施設】&#10;有形固定資産減価償却率">
          <a:extLst>
            <a:ext uri="{FF2B5EF4-FFF2-40B4-BE49-F238E27FC236}">
              <a16:creationId xmlns:a16="http://schemas.microsoft.com/office/drawing/2014/main" id="{CF6E7428-0D72-4254-9478-D6BB438B9229}"/>
            </a:ext>
          </a:extLst>
        </xdr:cNvPr>
        <xdr:cNvSpPr txBox="1"/>
      </xdr:nvSpPr>
      <xdr:spPr>
        <a:xfrm>
          <a:off x="813444" y="137446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83</xdr:row>
      <xdr:rowOff>114316</xdr:rowOff>
    </xdr:from>
    <xdr:ext cx="405111" cy="259045"/>
    <xdr:sp macro="" textlink="">
      <xdr:nvSpPr>
        <xdr:cNvPr id="948" name="n_1mainValue【福祉施設】&#10;有形固定資産減価償却率">
          <a:extLst>
            <a:ext uri="{FF2B5EF4-FFF2-40B4-BE49-F238E27FC236}">
              <a16:creationId xmlns:a16="http://schemas.microsoft.com/office/drawing/2014/main" id="{20B38554-9464-4041-A9EA-B3DD7E46481F}"/>
            </a:ext>
          </a:extLst>
        </xdr:cNvPr>
        <xdr:cNvSpPr txBox="1"/>
      </xdr:nvSpPr>
      <xdr:spPr>
        <a:xfrm>
          <a:off x="3067694" y="143446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83</xdr:row>
      <xdr:rowOff>73496</xdr:rowOff>
    </xdr:from>
    <xdr:ext cx="405111" cy="259045"/>
    <xdr:sp macro="" textlink="">
      <xdr:nvSpPr>
        <xdr:cNvPr id="949" name="n_2mainValue【福祉施設】&#10;有形固定資産減価償却率">
          <a:extLst>
            <a:ext uri="{FF2B5EF4-FFF2-40B4-BE49-F238E27FC236}">
              <a16:creationId xmlns:a16="http://schemas.microsoft.com/office/drawing/2014/main" id="{77E6F0DD-01C9-4F3D-81FE-DA60FBF1CECA}"/>
            </a:ext>
          </a:extLst>
        </xdr:cNvPr>
        <xdr:cNvSpPr txBox="1"/>
      </xdr:nvSpPr>
      <xdr:spPr>
        <a:xfrm>
          <a:off x="2305694" y="143038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83</xdr:row>
      <xdr:rowOff>104520</xdr:rowOff>
    </xdr:from>
    <xdr:ext cx="405111" cy="259045"/>
    <xdr:sp macro="" textlink="">
      <xdr:nvSpPr>
        <xdr:cNvPr id="950" name="n_3mainValue【福祉施設】&#10;有形固定資産減価償却率">
          <a:extLst>
            <a:ext uri="{FF2B5EF4-FFF2-40B4-BE49-F238E27FC236}">
              <a16:creationId xmlns:a16="http://schemas.microsoft.com/office/drawing/2014/main" id="{A084697B-9E24-43E7-83E7-8228513F3FE7}"/>
            </a:ext>
          </a:extLst>
        </xdr:cNvPr>
        <xdr:cNvSpPr txBox="1"/>
      </xdr:nvSpPr>
      <xdr:spPr>
        <a:xfrm>
          <a:off x="1559569" y="143348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83</xdr:row>
      <xdr:rowOff>169834</xdr:rowOff>
    </xdr:from>
    <xdr:ext cx="405111" cy="259045"/>
    <xdr:sp macro="" textlink="">
      <xdr:nvSpPr>
        <xdr:cNvPr id="951" name="n_4mainValue【福祉施設】&#10;有形固定資産減価償却率">
          <a:extLst>
            <a:ext uri="{FF2B5EF4-FFF2-40B4-BE49-F238E27FC236}">
              <a16:creationId xmlns:a16="http://schemas.microsoft.com/office/drawing/2014/main" id="{47170C27-0953-4CE6-A819-4C91D240B41B}"/>
            </a:ext>
          </a:extLst>
        </xdr:cNvPr>
        <xdr:cNvSpPr txBox="1"/>
      </xdr:nvSpPr>
      <xdr:spPr>
        <a:xfrm>
          <a:off x="813444" y="1440018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952" name="正方形/長方形 951">
          <a:extLst>
            <a:ext uri="{FF2B5EF4-FFF2-40B4-BE49-F238E27FC236}">
              <a16:creationId xmlns:a16="http://schemas.microsoft.com/office/drawing/2014/main" id="{0D624AC6-ACFB-438E-839F-742AE553E14F}"/>
            </a:ext>
          </a:extLst>
        </xdr:cNvPr>
        <xdr:cNvSpPr/>
      </xdr:nvSpPr>
      <xdr:spPr>
        <a:xfrm>
          <a:off x="5632450" y="11811000"/>
          <a:ext cx="4010025"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福祉施設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72</xdr:row>
      <xdr:rowOff>127000</xdr:rowOff>
    </xdr:from>
    <xdr:to>
      <xdr:col>43</xdr:col>
      <xdr:colOff>63500</xdr:colOff>
      <xdr:row>74</xdr:row>
      <xdr:rowOff>38100</xdr:rowOff>
    </xdr:to>
    <xdr:sp macro="" textlink="">
      <xdr:nvSpPr>
        <xdr:cNvPr id="953" name="正方形/長方形 952">
          <a:extLst>
            <a:ext uri="{FF2B5EF4-FFF2-40B4-BE49-F238E27FC236}">
              <a16:creationId xmlns:a16="http://schemas.microsoft.com/office/drawing/2014/main" id="{BAFABFCE-ED06-443B-ADD1-A6CA8EDE5168}"/>
            </a:ext>
          </a:extLst>
        </xdr:cNvPr>
        <xdr:cNvSpPr/>
      </xdr:nvSpPr>
      <xdr:spPr>
        <a:xfrm>
          <a:off x="5730875" y="124714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73</xdr:row>
      <xdr:rowOff>158750</xdr:rowOff>
    </xdr:from>
    <xdr:to>
      <xdr:col>43</xdr:col>
      <xdr:colOff>63500</xdr:colOff>
      <xdr:row>75</xdr:row>
      <xdr:rowOff>69850</xdr:rowOff>
    </xdr:to>
    <xdr:sp macro="" textlink="">
      <xdr:nvSpPr>
        <xdr:cNvPr id="954" name="正方形/長方形 953">
          <a:extLst>
            <a:ext uri="{FF2B5EF4-FFF2-40B4-BE49-F238E27FC236}">
              <a16:creationId xmlns:a16="http://schemas.microsoft.com/office/drawing/2014/main" id="{89B15E0C-CB79-4E31-8CF9-7307073898F6}"/>
            </a:ext>
          </a:extLst>
        </xdr:cNvPr>
        <xdr:cNvSpPr/>
      </xdr:nvSpPr>
      <xdr:spPr>
        <a:xfrm>
          <a:off x="5730875" y="126746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21/108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72</xdr:row>
      <xdr:rowOff>127000</xdr:rowOff>
    </xdr:from>
    <xdr:to>
      <xdr:col>48</xdr:col>
      <xdr:colOff>127000</xdr:colOff>
      <xdr:row>74</xdr:row>
      <xdr:rowOff>38100</xdr:rowOff>
    </xdr:to>
    <xdr:sp macro="" textlink="">
      <xdr:nvSpPr>
        <xdr:cNvPr id="955" name="正方形/長方形 954">
          <a:extLst>
            <a:ext uri="{FF2B5EF4-FFF2-40B4-BE49-F238E27FC236}">
              <a16:creationId xmlns:a16="http://schemas.microsoft.com/office/drawing/2014/main" id="{5169B651-7315-41A6-AFF4-4DAC9C2398A9}"/>
            </a:ext>
          </a:extLst>
        </xdr:cNvPr>
        <xdr:cNvSpPr/>
      </xdr:nvSpPr>
      <xdr:spPr>
        <a:xfrm>
          <a:off x="6604000" y="124714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73</xdr:row>
      <xdr:rowOff>158750</xdr:rowOff>
    </xdr:from>
    <xdr:to>
      <xdr:col>48</xdr:col>
      <xdr:colOff>127000</xdr:colOff>
      <xdr:row>75</xdr:row>
      <xdr:rowOff>69850</xdr:rowOff>
    </xdr:to>
    <xdr:sp macro="" textlink="">
      <xdr:nvSpPr>
        <xdr:cNvPr id="956" name="正方形/長方形 955">
          <a:extLst>
            <a:ext uri="{FF2B5EF4-FFF2-40B4-BE49-F238E27FC236}">
              <a16:creationId xmlns:a16="http://schemas.microsoft.com/office/drawing/2014/main" id="{2A1E068C-363C-4B54-8396-8E1E68036205}"/>
            </a:ext>
          </a:extLst>
        </xdr:cNvPr>
        <xdr:cNvSpPr/>
      </xdr:nvSpPr>
      <xdr:spPr>
        <a:xfrm>
          <a:off x="6604000" y="126746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72</xdr:row>
      <xdr:rowOff>127000</xdr:rowOff>
    </xdr:from>
    <xdr:to>
      <xdr:col>54</xdr:col>
      <xdr:colOff>127000</xdr:colOff>
      <xdr:row>74</xdr:row>
      <xdr:rowOff>38100</xdr:rowOff>
    </xdr:to>
    <xdr:sp macro="" textlink="">
      <xdr:nvSpPr>
        <xdr:cNvPr id="957" name="正方形/長方形 956">
          <a:extLst>
            <a:ext uri="{FF2B5EF4-FFF2-40B4-BE49-F238E27FC236}">
              <a16:creationId xmlns:a16="http://schemas.microsoft.com/office/drawing/2014/main" id="{93FF3F0A-124E-4C8D-A47B-DB35CF41BB87}"/>
            </a:ext>
          </a:extLst>
        </xdr:cNvPr>
        <xdr:cNvSpPr/>
      </xdr:nvSpPr>
      <xdr:spPr>
        <a:xfrm>
          <a:off x="7575550" y="124714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46</xdr:col>
      <xdr:colOff>127000</xdr:colOff>
      <xdr:row>73</xdr:row>
      <xdr:rowOff>158750</xdr:rowOff>
    </xdr:from>
    <xdr:to>
      <xdr:col>54</xdr:col>
      <xdr:colOff>127000</xdr:colOff>
      <xdr:row>75</xdr:row>
      <xdr:rowOff>69850</xdr:rowOff>
    </xdr:to>
    <xdr:sp macro="" textlink="">
      <xdr:nvSpPr>
        <xdr:cNvPr id="958" name="正方形/長方形 957">
          <a:extLst>
            <a:ext uri="{FF2B5EF4-FFF2-40B4-BE49-F238E27FC236}">
              <a16:creationId xmlns:a16="http://schemas.microsoft.com/office/drawing/2014/main" id="{94FC132E-B13E-49A3-BA73-C4D44713C7EA}"/>
            </a:ext>
          </a:extLst>
        </xdr:cNvPr>
        <xdr:cNvSpPr/>
      </xdr:nvSpPr>
      <xdr:spPr>
        <a:xfrm>
          <a:off x="7575550" y="126746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0.131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959" name="正方形/長方形 958">
          <a:extLst>
            <a:ext uri="{FF2B5EF4-FFF2-40B4-BE49-F238E27FC236}">
              <a16:creationId xmlns:a16="http://schemas.microsoft.com/office/drawing/2014/main" id="{98B8B43C-0742-47E4-AED7-F413915C9805}"/>
            </a:ext>
          </a:extLst>
        </xdr:cNvPr>
        <xdr:cNvSpPr/>
      </xdr:nvSpPr>
      <xdr:spPr>
        <a:xfrm>
          <a:off x="5632450" y="12954000"/>
          <a:ext cx="4010025"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960" name="テキスト ボックス 959">
          <a:extLst>
            <a:ext uri="{FF2B5EF4-FFF2-40B4-BE49-F238E27FC236}">
              <a16:creationId xmlns:a16="http://schemas.microsoft.com/office/drawing/2014/main" id="{0D3CC706-85CD-4B37-AAB9-A8F6D617FA0E}"/>
            </a:ext>
          </a:extLst>
        </xdr:cNvPr>
        <xdr:cNvSpPr txBox="1"/>
      </xdr:nvSpPr>
      <xdr:spPr>
        <a:xfrm>
          <a:off x="5594350" y="1276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961" name="直線コネクタ 960">
          <a:extLst>
            <a:ext uri="{FF2B5EF4-FFF2-40B4-BE49-F238E27FC236}">
              <a16:creationId xmlns:a16="http://schemas.microsoft.com/office/drawing/2014/main" id="{768D622A-914E-4BA0-86CB-33A6ED9578EB}"/>
            </a:ext>
          </a:extLst>
        </xdr:cNvPr>
        <xdr:cNvCxnSpPr/>
      </xdr:nvCxnSpPr>
      <xdr:spPr>
        <a:xfrm>
          <a:off x="5632450" y="15240000"/>
          <a:ext cx="39719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168729</xdr:rowOff>
    </xdr:from>
    <xdr:to>
      <xdr:col>59</xdr:col>
      <xdr:colOff>50800</xdr:colOff>
      <xdr:row>86</xdr:row>
      <xdr:rowOff>168729</xdr:rowOff>
    </xdr:to>
    <xdr:cxnSp macro="">
      <xdr:nvCxnSpPr>
        <xdr:cNvPr id="962" name="直線コネクタ 961">
          <a:extLst>
            <a:ext uri="{FF2B5EF4-FFF2-40B4-BE49-F238E27FC236}">
              <a16:creationId xmlns:a16="http://schemas.microsoft.com/office/drawing/2014/main" id="{90AA8431-53EA-4890-A37C-6D3FC12D6C07}"/>
            </a:ext>
          </a:extLst>
        </xdr:cNvPr>
        <xdr:cNvCxnSpPr/>
      </xdr:nvCxnSpPr>
      <xdr:spPr>
        <a:xfrm>
          <a:off x="5632450" y="14913429"/>
          <a:ext cx="39719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86</xdr:row>
      <xdr:rowOff>26506</xdr:rowOff>
    </xdr:from>
    <xdr:ext cx="467179" cy="259045"/>
    <xdr:sp macro="" textlink="">
      <xdr:nvSpPr>
        <xdr:cNvPr id="963" name="テキスト ボックス 962">
          <a:extLst>
            <a:ext uri="{FF2B5EF4-FFF2-40B4-BE49-F238E27FC236}">
              <a16:creationId xmlns:a16="http://schemas.microsoft.com/office/drawing/2014/main" id="{9F0AD602-A449-4279-89A9-A91CC4F6EB96}"/>
            </a:ext>
          </a:extLst>
        </xdr:cNvPr>
        <xdr:cNvSpPr txBox="1"/>
      </xdr:nvSpPr>
      <xdr:spPr>
        <a:xfrm>
          <a:off x="5222421" y="14771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85</xdr:row>
      <xdr:rowOff>13607</xdr:rowOff>
    </xdr:from>
    <xdr:to>
      <xdr:col>59</xdr:col>
      <xdr:colOff>50800</xdr:colOff>
      <xdr:row>85</xdr:row>
      <xdr:rowOff>13607</xdr:rowOff>
    </xdr:to>
    <xdr:cxnSp macro="">
      <xdr:nvCxnSpPr>
        <xdr:cNvPr id="964" name="直線コネクタ 963">
          <a:extLst>
            <a:ext uri="{FF2B5EF4-FFF2-40B4-BE49-F238E27FC236}">
              <a16:creationId xmlns:a16="http://schemas.microsoft.com/office/drawing/2014/main" id="{4D88AA1B-CE62-48F0-BB3C-9702E1DE9C35}"/>
            </a:ext>
          </a:extLst>
        </xdr:cNvPr>
        <xdr:cNvCxnSpPr/>
      </xdr:nvCxnSpPr>
      <xdr:spPr>
        <a:xfrm>
          <a:off x="5632450" y="14586857"/>
          <a:ext cx="39719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84</xdr:row>
      <xdr:rowOff>42834</xdr:rowOff>
    </xdr:from>
    <xdr:ext cx="467179" cy="259045"/>
    <xdr:sp macro="" textlink="">
      <xdr:nvSpPr>
        <xdr:cNvPr id="965" name="テキスト ボックス 964">
          <a:extLst>
            <a:ext uri="{FF2B5EF4-FFF2-40B4-BE49-F238E27FC236}">
              <a16:creationId xmlns:a16="http://schemas.microsoft.com/office/drawing/2014/main" id="{F1B87540-E83A-4B40-B2C8-20F3A0D0D989}"/>
            </a:ext>
          </a:extLst>
        </xdr:cNvPr>
        <xdr:cNvSpPr txBox="1"/>
      </xdr:nvSpPr>
      <xdr:spPr>
        <a:xfrm>
          <a:off x="5222421" y="1444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29936</xdr:rowOff>
    </xdr:from>
    <xdr:to>
      <xdr:col>59</xdr:col>
      <xdr:colOff>50800</xdr:colOff>
      <xdr:row>83</xdr:row>
      <xdr:rowOff>29936</xdr:rowOff>
    </xdr:to>
    <xdr:cxnSp macro="">
      <xdr:nvCxnSpPr>
        <xdr:cNvPr id="966" name="直線コネクタ 965">
          <a:extLst>
            <a:ext uri="{FF2B5EF4-FFF2-40B4-BE49-F238E27FC236}">
              <a16:creationId xmlns:a16="http://schemas.microsoft.com/office/drawing/2014/main" id="{8E424E8A-B2BE-4F86-9C35-9B7843BE66D1}"/>
            </a:ext>
          </a:extLst>
        </xdr:cNvPr>
        <xdr:cNvCxnSpPr/>
      </xdr:nvCxnSpPr>
      <xdr:spPr>
        <a:xfrm>
          <a:off x="5632450" y="14260286"/>
          <a:ext cx="39719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59163</xdr:rowOff>
    </xdr:from>
    <xdr:ext cx="467179" cy="259045"/>
    <xdr:sp macro="" textlink="">
      <xdr:nvSpPr>
        <xdr:cNvPr id="967" name="テキスト ボックス 966">
          <a:extLst>
            <a:ext uri="{FF2B5EF4-FFF2-40B4-BE49-F238E27FC236}">
              <a16:creationId xmlns:a16="http://schemas.microsoft.com/office/drawing/2014/main" id="{DF962A28-14F6-42E1-B8EE-2611E05539C5}"/>
            </a:ext>
          </a:extLst>
        </xdr:cNvPr>
        <xdr:cNvSpPr txBox="1"/>
      </xdr:nvSpPr>
      <xdr:spPr>
        <a:xfrm>
          <a:off x="5222421" y="141180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46264</xdr:rowOff>
    </xdr:from>
    <xdr:to>
      <xdr:col>59</xdr:col>
      <xdr:colOff>50800</xdr:colOff>
      <xdr:row>81</xdr:row>
      <xdr:rowOff>46264</xdr:rowOff>
    </xdr:to>
    <xdr:cxnSp macro="">
      <xdr:nvCxnSpPr>
        <xdr:cNvPr id="968" name="直線コネクタ 967">
          <a:extLst>
            <a:ext uri="{FF2B5EF4-FFF2-40B4-BE49-F238E27FC236}">
              <a16:creationId xmlns:a16="http://schemas.microsoft.com/office/drawing/2014/main" id="{96BA76D9-C29A-47F0-AB49-AD67C04CB806}"/>
            </a:ext>
          </a:extLst>
        </xdr:cNvPr>
        <xdr:cNvCxnSpPr/>
      </xdr:nvCxnSpPr>
      <xdr:spPr>
        <a:xfrm>
          <a:off x="5632450" y="13933714"/>
          <a:ext cx="39719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75491</xdr:rowOff>
    </xdr:from>
    <xdr:ext cx="467179" cy="259045"/>
    <xdr:sp macro="" textlink="">
      <xdr:nvSpPr>
        <xdr:cNvPr id="969" name="テキスト ボックス 968">
          <a:extLst>
            <a:ext uri="{FF2B5EF4-FFF2-40B4-BE49-F238E27FC236}">
              <a16:creationId xmlns:a16="http://schemas.microsoft.com/office/drawing/2014/main" id="{252BC847-DD17-4867-BCAF-8D8A591E2987}"/>
            </a:ext>
          </a:extLst>
        </xdr:cNvPr>
        <xdr:cNvSpPr txBox="1"/>
      </xdr:nvSpPr>
      <xdr:spPr>
        <a:xfrm>
          <a:off x="5222421" y="13791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62593</xdr:rowOff>
    </xdr:from>
    <xdr:to>
      <xdr:col>59</xdr:col>
      <xdr:colOff>50800</xdr:colOff>
      <xdr:row>79</xdr:row>
      <xdr:rowOff>62593</xdr:rowOff>
    </xdr:to>
    <xdr:cxnSp macro="">
      <xdr:nvCxnSpPr>
        <xdr:cNvPr id="970" name="直線コネクタ 969">
          <a:extLst>
            <a:ext uri="{FF2B5EF4-FFF2-40B4-BE49-F238E27FC236}">
              <a16:creationId xmlns:a16="http://schemas.microsoft.com/office/drawing/2014/main" id="{1309FDED-4ACB-4394-B8F3-FFAAE3E74780}"/>
            </a:ext>
          </a:extLst>
        </xdr:cNvPr>
        <xdr:cNvCxnSpPr/>
      </xdr:nvCxnSpPr>
      <xdr:spPr>
        <a:xfrm>
          <a:off x="5632450" y="13607143"/>
          <a:ext cx="39719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78</xdr:row>
      <xdr:rowOff>91820</xdr:rowOff>
    </xdr:from>
    <xdr:ext cx="467179" cy="259045"/>
    <xdr:sp macro="" textlink="">
      <xdr:nvSpPr>
        <xdr:cNvPr id="971" name="テキスト ボックス 970">
          <a:extLst>
            <a:ext uri="{FF2B5EF4-FFF2-40B4-BE49-F238E27FC236}">
              <a16:creationId xmlns:a16="http://schemas.microsoft.com/office/drawing/2014/main" id="{9D3137A1-9790-4583-81B9-BE128E07A88B}"/>
            </a:ext>
          </a:extLst>
        </xdr:cNvPr>
        <xdr:cNvSpPr txBox="1"/>
      </xdr:nvSpPr>
      <xdr:spPr>
        <a:xfrm>
          <a:off x="5222421" y="1346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78921</xdr:rowOff>
    </xdr:from>
    <xdr:to>
      <xdr:col>59</xdr:col>
      <xdr:colOff>50800</xdr:colOff>
      <xdr:row>77</xdr:row>
      <xdr:rowOff>78921</xdr:rowOff>
    </xdr:to>
    <xdr:cxnSp macro="">
      <xdr:nvCxnSpPr>
        <xdr:cNvPr id="972" name="直線コネクタ 971">
          <a:extLst>
            <a:ext uri="{FF2B5EF4-FFF2-40B4-BE49-F238E27FC236}">
              <a16:creationId xmlns:a16="http://schemas.microsoft.com/office/drawing/2014/main" id="{66479B6B-7745-4D6A-9675-D1ADAD34CC39}"/>
            </a:ext>
          </a:extLst>
        </xdr:cNvPr>
        <xdr:cNvCxnSpPr/>
      </xdr:nvCxnSpPr>
      <xdr:spPr>
        <a:xfrm>
          <a:off x="5632450" y="13280571"/>
          <a:ext cx="39719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108148</xdr:rowOff>
    </xdr:from>
    <xdr:ext cx="467179" cy="259045"/>
    <xdr:sp macro="" textlink="">
      <xdr:nvSpPr>
        <xdr:cNvPr id="973" name="テキスト ボックス 972">
          <a:extLst>
            <a:ext uri="{FF2B5EF4-FFF2-40B4-BE49-F238E27FC236}">
              <a16:creationId xmlns:a16="http://schemas.microsoft.com/office/drawing/2014/main" id="{748256CF-9CFF-4095-AA05-05CF3DF58689}"/>
            </a:ext>
          </a:extLst>
        </xdr:cNvPr>
        <xdr:cNvSpPr txBox="1"/>
      </xdr:nvSpPr>
      <xdr:spPr>
        <a:xfrm>
          <a:off x="5222421" y="13138348"/>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974" name="直線コネクタ 973">
          <a:extLst>
            <a:ext uri="{FF2B5EF4-FFF2-40B4-BE49-F238E27FC236}">
              <a16:creationId xmlns:a16="http://schemas.microsoft.com/office/drawing/2014/main" id="{83D9EF4B-C389-49F9-BDE5-EC9CF50F77F7}"/>
            </a:ext>
          </a:extLst>
        </xdr:cNvPr>
        <xdr:cNvCxnSpPr/>
      </xdr:nvCxnSpPr>
      <xdr:spPr>
        <a:xfrm>
          <a:off x="5632450" y="12954000"/>
          <a:ext cx="39719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975" name="テキスト ボックス 974">
          <a:extLst>
            <a:ext uri="{FF2B5EF4-FFF2-40B4-BE49-F238E27FC236}">
              <a16:creationId xmlns:a16="http://schemas.microsoft.com/office/drawing/2014/main" id="{9225359C-01A0-42CE-B3B9-9EC3019E2E27}"/>
            </a:ext>
          </a:extLst>
        </xdr:cNvPr>
        <xdr:cNvSpPr txBox="1"/>
      </xdr:nvSpPr>
      <xdr:spPr>
        <a:xfrm>
          <a:off x="5222421" y="1281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976" name="【福祉施設】&#10;一人当たり面積グラフ枠">
          <a:extLst>
            <a:ext uri="{FF2B5EF4-FFF2-40B4-BE49-F238E27FC236}">
              <a16:creationId xmlns:a16="http://schemas.microsoft.com/office/drawing/2014/main" id="{9C65F95B-6F34-4589-8E95-791E17F5AFF8}"/>
            </a:ext>
          </a:extLst>
        </xdr:cNvPr>
        <xdr:cNvSpPr/>
      </xdr:nvSpPr>
      <xdr:spPr>
        <a:xfrm>
          <a:off x="5632450" y="12954000"/>
          <a:ext cx="4010025"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78</xdr:row>
      <xdr:rowOff>11322</xdr:rowOff>
    </xdr:from>
    <xdr:to>
      <xdr:col>54</xdr:col>
      <xdr:colOff>189865</xdr:colOff>
      <xdr:row>86</xdr:row>
      <xdr:rowOff>158931</xdr:rowOff>
    </xdr:to>
    <xdr:cxnSp macro="">
      <xdr:nvCxnSpPr>
        <xdr:cNvPr id="977" name="直線コネクタ 976">
          <a:extLst>
            <a:ext uri="{FF2B5EF4-FFF2-40B4-BE49-F238E27FC236}">
              <a16:creationId xmlns:a16="http://schemas.microsoft.com/office/drawing/2014/main" id="{8413AC7B-1D57-48A8-88D6-2B0EC0FA4CA8}"/>
            </a:ext>
          </a:extLst>
        </xdr:cNvPr>
        <xdr:cNvCxnSpPr/>
      </xdr:nvCxnSpPr>
      <xdr:spPr>
        <a:xfrm flipV="1">
          <a:off x="8905240" y="13384422"/>
          <a:ext cx="0" cy="151920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86</xdr:row>
      <xdr:rowOff>162758</xdr:rowOff>
    </xdr:from>
    <xdr:ext cx="469744" cy="259045"/>
    <xdr:sp macro="" textlink="">
      <xdr:nvSpPr>
        <xdr:cNvPr id="978" name="【福祉施設】&#10;一人当たり面積最小値テキスト">
          <a:extLst>
            <a:ext uri="{FF2B5EF4-FFF2-40B4-BE49-F238E27FC236}">
              <a16:creationId xmlns:a16="http://schemas.microsoft.com/office/drawing/2014/main" id="{3FB1ADCC-47D0-4B22-9BF6-45495AF077A9}"/>
            </a:ext>
          </a:extLst>
        </xdr:cNvPr>
        <xdr:cNvSpPr txBox="1"/>
      </xdr:nvSpPr>
      <xdr:spPr>
        <a:xfrm>
          <a:off x="8943975" y="149074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158931</xdr:rowOff>
    </xdr:from>
    <xdr:to>
      <xdr:col>55</xdr:col>
      <xdr:colOff>88900</xdr:colOff>
      <xdr:row>86</xdr:row>
      <xdr:rowOff>158931</xdr:rowOff>
    </xdr:to>
    <xdr:cxnSp macro="">
      <xdr:nvCxnSpPr>
        <xdr:cNvPr id="979" name="直線コネクタ 978">
          <a:extLst>
            <a:ext uri="{FF2B5EF4-FFF2-40B4-BE49-F238E27FC236}">
              <a16:creationId xmlns:a16="http://schemas.microsoft.com/office/drawing/2014/main" id="{F0EA3F17-1164-4633-A747-5ECABFD27347}"/>
            </a:ext>
          </a:extLst>
        </xdr:cNvPr>
        <xdr:cNvCxnSpPr/>
      </xdr:nvCxnSpPr>
      <xdr:spPr>
        <a:xfrm>
          <a:off x="8845550" y="14903631"/>
          <a:ext cx="1492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76</xdr:row>
      <xdr:rowOff>129449</xdr:rowOff>
    </xdr:from>
    <xdr:ext cx="469744" cy="259045"/>
    <xdr:sp macro="" textlink="">
      <xdr:nvSpPr>
        <xdr:cNvPr id="980" name="【福祉施設】&#10;一人当たり面積最大値テキスト">
          <a:extLst>
            <a:ext uri="{FF2B5EF4-FFF2-40B4-BE49-F238E27FC236}">
              <a16:creationId xmlns:a16="http://schemas.microsoft.com/office/drawing/2014/main" id="{F43E536B-8C22-47D8-88BF-41429434BF77}"/>
            </a:ext>
          </a:extLst>
        </xdr:cNvPr>
        <xdr:cNvSpPr txBox="1"/>
      </xdr:nvSpPr>
      <xdr:spPr>
        <a:xfrm>
          <a:off x="8943975" y="131596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11322</xdr:rowOff>
    </xdr:from>
    <xdr:to>
      <xdr:col>55</xdr:col>
      <xdr:colOff>88900</xdr:colOff>
      <xdr:row>78</xdr:row>
      <xdr:rowOff>11322</xdr:rowOff>
    </xdr:to>
    <xdr:cxnSp macro="">
      <xdr:nvCxnSpPr>
        <xdr:cNvPr id="981" name="直線コネクタ 980">
          <a:extLst>
            <a:ext uri="{FF2B5EF4-FFF2-40B4-BE49-F238E27FC236}">
              <a16:creationId xmlns:a16="http://schemas.microsoft.com/office/drawing/2014/main" id="{A00F8F1C-5D94-4B10-A633-207A486F0B91}"/>
            </a:ext>
          </a:extLst>
        </xdr:cNvPr>
        <xdr:cNvCxnSpPr/>
      </xdr:nvCxnSpPr>
      <xdr:spPr>
        <a:xfrm>
          <a:off x="8845550" y="13384422"/>
          <a:ext cx="1492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85</xdr:row>
      <xdr:rowOff>11447</xdr:rowOff>
    </xdr:from>
    <xdr:ext cx="469744" cy="259045"/>
    <xdr:sp macro="" textlink="">
      <xdr:nvSpPr>
        <xdr:cNvPr id="982" name="【福祉施設】&#10;一人当たり面積平均値テキスト">
          <a:extLst>
            <a:ext uri="{FF2B5EF4-FFF2-40B4-BE49-F238E27FC236}">
              <a16:creationId xmlns:a16="http://schemas.microsoft.com/office/drawing/2014/main" id="{484B3CB3-7074-40B3-9F30-D76DEBF4CF90}"/>
            </a:ext>
          </a:extLst>
        </xdr:cNvPr>
        <xdr:cNvSpPr txBox="1"/>
      </xdr:nvSpPr>
      <xdr:spPr>
        <a:xfrm>
          <a:off x="8943975" y="1458469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0.785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85</xdr:row>
      <xdr:rowOff>33020</xdr:rowOff>
    </xdr:from>
    <xdr:to>
      <xdr:col>55</xdr:col>
      <xdr:colOff>50800</xdr:colOff>
      <xdr:row>85</xdr:row>
      <xdr:rowOff>134620</xdr:rowOff>
    </xdr:to>
    <xdr:sp macro="" textlink="">
      <xdr:nvSpPr>
        <xdr:cNvPr id="983" name="フローチャート: 判断 982">
          <a:extLst>
            <a:ext uri="{FF2B5EF4-FFF2-40B4-BE49-F238E27FC236}">
              <a16:creationId xmlns:a16="http://schemas.microsoft.com/office/drawing/2014/main" id="{47424782-2191-4295-ACF7-9A7E2ECE8984}"/>
            </a:ext>
          </a:extLst>
        </xdr:cNvPr>
        <xdr:cNvSpPr/>
      </xdr:nvSpPr>
      <xdr:spPr>
        <a:xfrm>
          <a:off x="8883650" y="14606270"/>
          <a:ext cx="7302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85</xdr:row>
      <xdr:rowOff>690</xdr:rowOff>
    </xdr:from>
    <xdr:to>
      <xdr:col>50</xdr:col>
      <xdr:colOff>165100</xdr:colOff>
      <xdr:row>85</xdr:row>
      <xdr:rowOff>102290</xdr:rowOff>
    </xdr:to>
    <xdr:sp macro="" textlink="">
      <xdr:nvSpPr>
        <xdr:cNvPr id="984" name="フローチャート: 判断 983">
          <a:extLst>
            <a:ext uri="{FF2B5EF4-FFF2-40B4-BE49-F238E27FC236}">
              <a16:creationId xmlns:a16="http://schemas.microsoft.com/office/drawing/2014/main" id="{92135D9C-A27F-4287-A2E1-6AFFA4502FF8}"/>
            </a:ext>
          </a:extLst>
        </xdr:cNvPr>
        <xdr:cNvSpPr/>
      </xdr:nvSpPr>
      <xdr:spPr>
        <a:xfrm>
          <a:off x="8159750" y="145739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84</xdr:row>
      <xdr:rowOff>152546</xdr:rowOff>
    </xdr:from>
    <xdr:to>
      <xdr:col>46</xdr:col>
      <xdr:colOff>38100</xdr:colOff>
      <xdr:row>85</xdr:row>
      <xdr:rowOff>82696</xdr:rowOff>
    </xdr:to>
    <xdr:sp macro="" textlink="">
      <xdr:nvSpPr>
        <xdr:cNvPr id="985" name="フローチャート: 判断 984">
          <a:extLst>
            <a:ext uri="{FF2B5EF4-FFF2-40B4-BE49-F238E27FC236}">
              <a16:creationId xmlns:a16="http://schemas.microsoft.com/office/drawing/2014/main" id="{ED7EBFDC-A3AD-48AA-AC69-08D408569EB6}"/>
            </a:ext>
          </a:extLst>
        </xdr:cNvPr>
        <xdr:cNvSpPr/>
      </xdr:nvSpPr>
      <xdr:spPr>
        <a:xfrm>
          <a:off x="7413625" y="14554346"/>
          <a:ext cx="7302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85</xdr:row>
      <xdr:rowOff>690</xdr:rowOff>
    </xdr:from>
    <xdr:to>
      <xdr:col>41</xdr:col>
      <xdr:colOff>101600</xdr:colOff>
      <xdr:row>85</xdr:row>
      <xdr:rowOff>102290</xdr:rowOff>
    </xdr:to>
    <xdr:sp macro="" textlink="">
      <xdr:nvSpPr>
        <xdr:cNvPr id="986" name="フローチャート: 判断 985">
          <a:extLst>
            <a:ext uri="{FF2B5EF4-FFF2-40B4-BE49-F238E27FC236}">
              <a16:creationId xmlns:a16="http://schemas.microsoft.com/office/drawing/2014/main" id="{C4952DDE-A369-4C4A-9055-CB3E8088768C}"/>
            </a:ext>
          </a:extLst>
        </xdr:cNvPr>
        <xdr:cNvSpPr/>
      </xdr:nvSpPr>
      <xdr:spPr>
        <a:xfrm>
          <a:off x="6638925" y="145739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85</xdr:row>
      <xdr:rowOff>10813</xdr:rowOff>
    </xdr:from>
    <xdr:to>
      <xdr:col>36</xdr:col>
      <xdr:colOff>165100</xdr:colOff>
      <xdr:row>85</xdr:row>
      <xdr:rowOff>112413</xdr:rowOff>
    </xdr:to>
    <xdr:sp macro="" textlink="">
      <xdr:nvSpPr>
        <xdr:cNvPr id="987" name="フローチャート: 判断 986">
          <a:extLst>
            <a:ext uri="{FF2B5EF4-FFF2-40B4-BE49-F238E27FC236}">
              <a16:creationId xmlns:a16="http://schemas.microsoft.com/office/drawing/2014/main" id="{8023507F-71CC-4699-892E-93BADCB3DBE8}"/>
            </a:ext>
          </a:extLst>
        </xdr:cNvPr>
        <xdr:cNvSpPr/>
      </xdr:nvSpPr>
      <xdr:spPr>
        <a:xfrm>
          <a:off x="5892800" y="145840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988" name="テキスト ボックス 987">
          <a:extLst>
            <a:ext uri="{FF2B5EF4-FFF2-40B4-BE49-F238E27FC236}">
              <a16:creationId xmlns:a16="http://schemas.microsoft.com/office/drawing/2014/main" id="{BD973BF9-A23F-4C8F-9E30-6C13DB0FD95D}"/>
            </a:ext>
          </a:extLst>
        </xdr:cNvPr>
        <xdr:cNvSpPr txBox="1"/>
      </xdr:nvSpPr>
      <xdr:spPr>
        <a:xfrm>
          <a:off x="874395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989" name="テキスト ボックス 988">
          <a:extLst>
            <a:ext uri="{FF2B5EF4-FFF2-40B4-BE49-F238E27FC236}">
              <a16:creationId xmlns:a16="http://schemas.microsoft.com/office/drawing/2014/main" id="{7F416975-8007-43C9-B7ED-2AEA4021D2F4}"/>
            </a:ext>
          </a:extLst>
        </xdr:cNvPr>
        <xdr:cNvSpPr txBox="1"/>
      </xdr:nvSpPr>
      <xdr:spPr>
        <a:xfrm>
          <a:off x="8048625"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990" name="テキスト ボックス 989">
          <a:extLst>
            <a:ext uri="{FF2B5EF4-FFF2-40B4-BE49-F238E27FC236}">
              <a16:creationId xmlns:a16="http://schemas.microsoft.com/office/drawing/2014/main" id="{B4565819-2596-46D1-8AB3-989C0F3DA340}"/>
            </a:ext>
          </a:extLst>
        </xdr:cNvPr>
        <xdr:cNvSpPr txBox="1"/>
      </xdr:nvSpPr>
      <xdr:spPr>
        <a:xfrm>
          <a:off x="728345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991" name="テキスト ボックス 990">
          <a:extLst>
            <a:ext uri="{FF2B5EF4-FFF2-40B4-BE49-F238E27FC236}">
              <a16:creationId xmlns:a16="http://schemas.microsoft.com/office/drawing/2014/main" id="{CF62024B-4A88-4370-AD4C-8E1CAD79DC07}"/>
            </a:ext>
          </a:extLst>
        </xdr:cNvPr>
        <xdr:cNvSpPr txBox="1"/>
      </xdr:nvSpPr>
      <xdr:spPr>
        <a:xfrm>
          <a:off x="6527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992" name="テキスト ボックス 991">
          <a:extLst>
            <a:ext uri="{FF2B5EF4-FFF2-40B4-BE49-F238E27FC236}">
              <a16:creationId xmlns:a16="http://schemas.microsoft.com/office/drawing/2014/main" id="{7D98B5A3-C0C8-46C7-9E9C-0016E6149AB8}"/>
            </a:ext>
          </a:extLst>
        </xdr:cNvPr>
        <xdr:cNvSpPr txBox="1"/>
      </xdr:nvSpPr>
      <xdr:spPr>
        <a:xfrm>
          <a:off x="5781675"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83</xdr:row>
      <xdr:rowOff>68943</xdr:rowOff>
    </xdr:from>
    <xdr:to>
      <xdr:col>55</xdr:col>
      <xdr:colOff>50800</xdr:colOff>
      <xdr:row>83</xdr:row>
      <xdr:rowOff>170543</xdr:rowOff>
    </xdr:to>
    <xdr:sp macro="" textlink="">
      <xdr:nvSpPr>
        <xdr:cNvPr id="993" name="楕円 992">
          <a:extLst>
            <a:ext uri="{FF2B5EF4-FFF2-40B4-BE49-F238E27FC236}">
              <a16:creationId xmlns:a16="http://schemas.microsoft.com/office/drawing/2014/main" id="{6D35558E-AD8A-488A-B56A-3CBAA45AD3B1}"/>
            </a:ext>
          </a:extLst>
        </xdr:cNvPr>
        <xdr:cNvSpPr/>
      </xdr:nvSpPr>
      <xdr:spPr>
        <a:xfrm>
          <a:off x="8883650" y="14299293"/>
          <a:ext cx="7302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82</xdr:row>
      <xdr:rowOff>91820</xdr:rowOff>
    </xdr:from>
    <xdr:ext cx="469744" cy="259045"/>
    <xdr:sp macro="" textlink="">
      <xdr:nvSpPr>
        <xdr:cNvPr id="994" name="【福祉施設】&#10;一人当たり面積該当値テキスト">
          <a:extLst>
            <a:ext uri="{FF2B5EF4-FFF2-40B4-BE49-F238E27FC236}">
              <a16:creationId xmlns:a16="http://schemas.microsoft.com/office/drawing/2014/main" id="{75E9F9C0-1961-44FB-99FB-C56C742694BD}"/>
            </a:ext>
          </a:extLst>
        </xdr:cNvPr>
        <xdr:cNvSpPr txBox="1"/>
      </xdr:nvSpPr>
      <xdr:spPr>
        <a:xfrm>
          <a:off x="8943975" y="141507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1.725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83</xdr:row>
      <xdr:rowOff>90497</xdr:rowOff>
    </xdr:from>
    <xdr:to>
      <xdr:col>50</xdr:col>
      <xdr:colOff>165100</xdr:colOff>
      <xdr:row>84</xdr:row>
      <xdr:rowOff>20647</xdr:rowOff>
    </xdr:to>
    <xdr:sp macro="" textlink="">
      <xdr:nvSpPr>
        <xdr:cNvPr id="995" name="楕円 994">
          <a:extLst>
            <a:ext uri="{FF2B5EF4-FFF2-40B4-BE49-F238E27FC236}">
              <a16:creationId xmlns:a16="http://schemas.microsoft.com/office/drawing/2014/main" id="{CE3BF424-7C61-4C84-A36A-9E083DCE5025}"/>
            </a:ext>
          </a:extLst>
        </xdr:cNvPr>
        <xdr:cNvSpPr/>
      </xdr:nvSpPr>
      <xdr:spPr>
        <a:xfrm>
          <a:off x="8159750" y="143208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83</xdr:row>
      <xdr:rowOff>119743</xdr:rowOff>
    </xdr:from>
    <xdr:to>
      <xdr:col>55</xdr:col>
      <xdr:colOff>0</xdr:colOff>
      <xdr:row>83</xdr:row>
      <xdr:rowOff>141297</xdr:rowOff>
    </xdr:to>
    <xdr:cxnSp macro="">
      <xdr:nvCxnSpPr>
        <xdr:cNvPr id="996" name="直線コネクタ 995">
          <a:extLst>
            <a:ext uri="{FF2B5EF4-FFF2-40B4-BE49-F238E27FC236}">
              <a16:creationId xmlns:a16="http://schemas.microsoft.com/office/drawing/2014/main" id="{B6B6D7AB-1A4F-4224-81F2-ECD31EBE8E3A}"/>
            </a:ext>
          </a:extLst>
        </xdr:cNvPr>
        <xdr:cNvCxnSpPr/>
      </xdr:nvCxnSpPr>
      <xdr:spPr>
        <a:xfrm flipV="1">
          <a:off x="8210550" y="14350093"/>
          <a:ext cx="695325" cy="215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83</xdr:row>
      <xdr:rowOff>108458</xdr:rowOff>
    </xdr:from>
    <xdr:to>
      <xdr:col>46</xdr:col>
      <xdr:colOff>38100</xdr:colOff>
      <xdr:row>84</xdr:row>
      <xdr:rowOff>38608</xdr:rowOff>
    </xdr:to>
    <xdr:sp macro="" textlink="">
      <xdr:nvSpPr>
        <xdr:cNvPr id="997" name="楕円 996">
          <a:extLst>
            <a:ext uri="{FF2B5EF4-FFF2-40B4-BE49-F238E27FC236}">
              <a16:creationId xmlns:a16="http://schemas.microsoft.com/office/drawing/2014/main" id="{7DBC1762-A570-466B-A584-F00B36C5AF13}"/>
            </a:ext>
          </a:extLst>
        </xdr:cNvPr>
        <xdr:cNvSpPr/>
      </xdr:nvSpPr>
      <xdr:spPr>
        <a:xfrm>
          <a:off x="7413625" y="14338808"/>
          <a:ext cx="7302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83</xdr:row>
      <xdr:rowOff>141297</xdr:rowOff>
    </xdr:from>
    <xdr:to>
      <xdr:col>50</xdr:col>
      <xdr:colOff>114300</xdr:colOff>
      <xdr:row>83</xdr:row>
      <xdr:rowOff>159258</xdr:rowOff>
    </xdr:to>
    <xdr:cxnSp macro="">
      <xdr:nvCxnSpPr>
        <xdr:cNvPr id="998" name="直線コネクタ 997">
          <a:extLst>
            <a:ext uri="{FF2B5EF4-FFF2-40B4-BE49-F238E27FC236}">
              <a16:creationId xmlns:a16="http://schemas.microsoft.com/office/drawing/2014/main" id="{2BD6D633-91C1-4047-9BFF-3253D30DB5BA}"/>
            </a:ext>
          </a:extLst>
        </xdr:cNvPr>
        <xdr:cNvCxnSpPr/>
      </xdr:nvCxnSpPr>
      <xdr:spPr>
        <a:xfrm flipV="1">
          <a:off x="7445375" y="14371647"/>
          <a:ext cx="765175" cy="179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83</xdr:row>
      <xdr:rowOff>126420</xdr:rowOff>
    </xdr:from>
    <xdr:to>
      <xdr:col>41</xdr:col>
      <xdr:colOff>101600</xdr:colOff>
      <xdr:row>84</xdr:row>
      <xdr:rowOff>56570</xdr:rowOff>
    </xdr:to>
    <xdr:sp macro="" textlink="">
      <xdr:nvSpPr>
        <xdr:cNvPr id="999" name="楕円 998">
          <a:extLst>
            <a:ext uri="{FF2B5EF4-FFF2-40B4-BE49-F238E27FC236}">
              <a16:creationId xmlns:a16="http://schemas.microsoft.com/office/drawing/2014/main" id="{F328A1BD-648B-437F-B1D3-A5DA1AA4C20B}"/>
            </a:ext>
          </a:extLst>
        </xdr:cNvPr>
        <xdr:cNvSpPr/>
      </xdr:nvSpPr>
      <xdr:spPr>
        <a:xfrm>
          <a:off x="6638925" y="143567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83</xdr:row>
      <xdr:rowOff>159258</xdr:rowOff>
    </xdr:from>
    <xdr:to>
      <xdr:col>45</xdr:col>
      <xdr:colOff>177800</xdr:colOff>
      <xdr:row>84</xdr:row>
      <xdr:rowOff>5770</xdr:rowOff>
    </xdr:to>
    <xdr:cxnSp macro="">
      <xdr:nvCxnSpPr>
        <xdr:cNvPr id="1000" name="直線コネクタ 999">
          <a:extLst>
            <a:ext uri="{FF2B5EF4-FFF2-40B4-BE49-F238E27FC236}">
              <a16:creationId xmlns:a16="http://schemas.microsoft.com/office/drawing/2014/main" id="{BD70BC20-CFFC-4FAE-9435-06E024EAF5B8}"/>
            </a:ext>
          </a:extLst>
        </xdr:cNvPr>
        <xdr:cNvCxnSpPr/>
      </xdr:nvCxnSpPr>
      <xdr:spPr>
        <a:xfrm flipV="1">
          <a:off x="6689725" y="14389608"/>
          <a:ext cx="755650" cy="179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85</xdr:row>
      <xdr:rowOff>117929</xdr:rowOff>
    </xdr:from>
    <xdr:to>
      <xdr:col>36</xdr:col>
      <xdr:colOff>165100</xdr:colOff>
      <xdr:row>86</xdr:row>
      <xdr:rowOff>48079</xdr:rowOff>
    </xdr:to>
    <xdr:sp macro="" textlink="">
      <xdr:nvSpPr>
        <xdr:cNvPr id="1001" name="楕円 1000">
          <a:extLst>
            <a:ext uri="{FF2B5EF4-FFF2-40B4-BE49-F238E27FC236}">
              <a16:creationId xmlns:a16="http://schemas.microsoft.com/office/drawing/2014/main" id="{52FDE026-C7EB-4055-88D8-4E9840D644E6}"/>
            </a:ext>
          </a:extLst>
        </xdr:cNvPr>
        <xdr:cNvSpPr/>
      </xdr:nvSpPr>
      <xdr:spPr>
        <a:xfrm>
          <a:off x="5892800" y="146911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84</xdr:row>
      <xdr:rowOff>5770</xdr:rowOff>
    </xdr:from>
    <xdr:to>
      <xdr:col>41</xdr:col>
      <xdr:colOff>50800</xdr:colOff>
      <xdr:row>85</xdr:row>
      <xdr:rowOff>168729</xdr:rowOff>
    </xdr:to>
    <xdr:cxnSp macro="">
      <xdr:nvCxnSpPr>
        <xdr:cNvPr id="1002" name="直線コネクタ 1001">
          <a:extLst>
            <a:ext uri="{FF2B5EF4-FFF2-40B4-BE49-F238E27FC236}">
              <a16:creationId xmlns:a16="http://schemas.microsoft.com/office/drawing/2014/main" id="{62DE9023-4818-4795-B916-57495E881286}"/>
            </a:ext>
          </a:extLst>
        </xdr:cNvPr>
        <xdr:cNvCxnSpPr/>
      </xdr:nvCxnSpPr>
      <xdr:spPr>
        <a:xfrm flipV="1">
          <a:off x="5943600" y="14407570"/>
          <a:ext cx="746125" cy="3344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85</xdr:row>
      <xdr:rowOff>93417</xdr:rowOff>
    </xdr:from>
    <xdr:ext cx="469744" cy="259045"/>
    <xdr:sp macro="" textlink="">
      <xdr:nvSpPr>
        <xdr:cNvPr id="1003" name="n_1aveValue【福祉施設】&#10;一人当たり面積">
          <a:extLst>
            <a:ext uri="{FF2B5EF4-FFF2-40B4-BE49-F238E27FC236}">
              <a16:creationId xmlns:a16="http://schemas.microsoft.com/office/drawing/2014/main" id="{7BC68FDA-3DD7-4EC0-92BD-A24F6F678086}"/>
            </a:ext>
          </a:extLst>
        </xdr:cNvPr>
        <xdr:cNvSpPr txBox="1"/>
      </xdr:nvSpPr>
      <xdr:spPr>
        <a:xfrm>
          <a:off x="7991552" y="146666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0.884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85</xdr:row>
      <xdr:rowOff>73823</xdr:rowOff>
    </xdr:from>
    <xdr:ext cx="469744" cy="259045"/>
    <xdr:sp macro="" textlink="">
      <xdr:nvSpPr>
        <xdr:cNvPr id="1004" name="n_2aveValue【福祉施設】&#10;一人当たり面積">
          <a:extLst>
            <a:ext uri="{FF2B5EF4-FFF2-40B4-BE49-F238E27FC236}">
              <a16:creationId xmlns:a16="http://schemas.microsoft.com/office/drawing/2014/main" id="{FCBD6BFD-727E-42E3-9C14-85DF9FFF3AC9}"/>
            </a:ext>
          </a:extLst>
        </xdr:cNvPr>
        <xdr:cNvSpPr txBox="1"/>
      </xdr:nvSpPr>
      <xdr:spPr>
        <a:xfrm>
          <a:off x="7258127" y="146470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0.944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85</xdr:row>
      <xdr:rowOff>93417</xdr:rowOff>
    </xdr:from>
    <xdr:ext cx="469744" cy="259045"/>
    <xdr:sp macro="" textlink="">
      <xdr:nvSpPr>
        <xdr:cNvPr id="1005" name="n_3aveValue【福祉施設】&#10;一人当たり面積">
          <a:extLst>
            <a:ext uri="{FF2B5EF4-FFF2-40B4-BE49-F238E27FC236}">
              <a16:creationId xmlns:a16="http://schemas.microsoft.com/office/drawing/2014/main" id="{2A088058-98E6-4C7D-82FC-51CDE9053104}"/>
            </a:ext>
          </a:extLst>
        </xdr:cNvPr>
        <xdr:cNvSpPr txBox="1"/>
      </xdr:nvSpPr>
      <xdr:spPr>
        <a:xfrm>
          <a:off x="6483427" y="146666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0.884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83</xdr:row>
      <xdr:rowOff>128940</xdr:rowOff>
    </xdr:from>
    <xdr:ext cx="469744" cy="259045"/>
    <xdr:sp macro="" textlink="">
      <xdr:nvSpPr>
        <xdr:cNvPr id="1006" name="n_4aveValue【福祉施設】&#10;一人当たり面積">
          <a:extLst>
            <a:ext uri="{FF2B5EF4-FFF2-40B4-BE49-F238E27FC236}">
              <a16:creationId xmlns:a16="http://schemas.microsoft.com/office/drawing/2014/main" id="{7D5897ED-17E2-46C2-904A-59BE8A2A3FB1}"/>
            </a:ext>
          </a:extLst>
        </xdr:cNvPr>
        <xdr:cNvSpPr txBox="1"/>
      </xdr:nvSpPr>
      <xdr:spPr>
        <a:xfrm>
          <a:off x="5737302" y="143592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0.853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82</xdr:row>
      <xdr:rowOff>37174</xdr:rowOff>
    </xdr:from>
    <xdr:ext cx="469744" cy="259045"/>
    <xdr:sp macro="" textlink="">
      <xdr:nvSpPr>
        <xdr:cNvPr id="1007" name="n_1mainValue【福祉施設】&#10;一人当たり面積">
          <a:extLst>
            <a:ext uri="{FF2B5EF4-FFF2-40B4-BE49-F238E27FC236}">
              <a16:creationId xmlns:a16="http://schemas.microsoft.com/office/drawing/2014/main" id="{BCC91886-1955-49C3-8CFE-F298D3787706}"/>
            </a:ext>
          </a:extLst>
        </xdr:cNvPr>
        <xdr:cNvSpPr txBox="1"/>
      </xdr:nvSpPr>
      <xdr:spPr>
        <a:xfrm>
          <a:off x="7991552" y="140960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82</xdr:row>
      <xdr:rowOff>55135</xdr:rowOff>
    </xdr:from>
    <xdr:ext cx="469744" cy="259045"/>
    <xdr:sp macro="" textlink="">
      <xdr:nvSpPr>
        <xdr:cNvPr id="1008" name="n_2mainValue【福祉施設】&#10;一人当たり面積">
          <a:extLst>
            <a:ext uri="{FF2B5EF4-FFF2-40B4-BE49-F238E27FC236}">
              <a16:creationId xmlns:a16="http://schemas.microsoft.com/office/drawing/2014/main" id="{F9631A2B-E185-4B21-983F-E31BDB03A5A4}"/>
            </a:ext>
          </a:extLst>
        </xdr:cNvPr>
        <xdr:cNvSpPr txBox="1"/>
      </xdr:nvSpPr>
      <xdr:spPr>
        <a:xfrm>
          <a:off x="7258127" y="141140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82</xdr:row>
      <xdr:rowOff>73097</xdr:rowOff>
    </xdr:from>
    <xdr:ext cx="469744" cy="259045"/>
    <xdr:sp macro="" textlink="">
      <xdr:nvSpPr>
        <xdr:cNvPr id="1009" name="n_3mainValue【福祉施設】&#10;一人当たり面積">
          <a:extLst>
            <a:ext uri="{FF2B5EF4-FFF2-40B4-BE49-F238E27FC236}">
              <a16:creationId xmlns:a16="http://schemas.microsoft.com/office/drawing/2014/main" id="{26153574-759B-4337-A57C-1957C5C0D235}"/>
            </a:ext>
          </a:extLst>
        </xdr:cNvPr>
        <xdr:cNvSpPr txBox="1"/>
      </xdr:nvSpPr>
      <xdr:spPr>
        <a:xfrm>
          <a:off x="6483427" y="141319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86</xdr:row>
      <xdr:rowOff>39206</xdr:rowOff>
    </xdr:from>
    <xdr:ext cx="469744" cy="259045"/>
    <xdr:sp macro="" textlink="">
      <xdr:nvSpPr>
        <xdr:cNvPr id="1010" name="n_4mainValue【福祉施設】&#10;一人当たり面積">
          <a:extLst>
            <a:ext uri="{FF2B5EF4-FFF2-40B4-BE49-F238E27FC236}">
              <a16:creationId xmlns:a16="http://schemas.microsoft.com/office/drawing/2014/main" id="{DDC036F7-0592-4160-9F0E-47379842A836}"/>
            </a:ext>
          </a:extLst>
        </xdr:cNvPr>
        <xdr:cNvSpPr txBox="1"/>
      </xdr:nvSpPr>
      <xdr:spPr>
        <a:xfrm>
          <a:off x="5737302" y="147839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1011" name="正方形/長方形 1010">
          <a:extLst>
            <a:ext uri="{FF2B5EF4-FFF2-40B4-BE49-F238E27FC236}">
              <a16:creationId xmlns:a16="http://schemas.microsoft.com/office/drawing/2014/main" id="{1810EADA-529E-4626-9B66-E6D2FF5210A4}"/>
            </a:ext>
          </a:extLst>
        </xdr:cNvPr>
        <xdr:cNvSpPr/>
      </xdr:nvSpPr>
      <xdr:spPr>
        <a:xfrm>
          <a:off x="647700" y="15621000"/>
          <a:ext cx="40386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市民会館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94</xdr:row>
      <xdr:rowOff>165100</xdr:rowOff>
    </xdr:from>
    <xdr:to>
      <xdr:col>12</xdr:col>
      <xdr:colOff>127000</xdr:colOff>
      <xdr:row>96</xdr:row>
      <xdr:rowOff>76200</xdr:rowOff>
    </xdr:to>
    <xdr:sp macro="" textlink="">
      <xdr:nvSpPr>
        <xdr:cNvPr id="1012" name="正方形/長方形 1011">
          <a:extLst>
            <a:ext uri="{FF2B5EF4-FFF2-40B4-BE49-F238E27FC236}">
              <a16:creationId xmlns:a16="http://schemas.microsoft.com/office/drawing/2014/main" id="{F198CF37-F732-43A6-B106-977FACBF53DD}"/>
            </a:ext>
          </a:extLst>
        </xdr:cNvPr>
        <xdr:cNvSpPr/>
      </xdr:nvSpPr>
      <xdr:spPr>
        <a:xfrm>
          <a:off x="774700" y="162814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96</xdr:row>
      <xdr:rowOff>25400</xdr:rowOff>
    </xdr:from>
    <xdr:to>
      <xdr:col>12</xdr:col>
      <xdr:colOff>127000</xdr:colOff>
      <xdr:row>97</xdr:row>
      <xdr:rowOff>107950</xdr:rowOff>
    </xdr:to>
    <xdr:sp macro="" textlink="">
      <xdr:nvSpPr>
        <xdr:cNvPr id="1013" name="正方形/長方形 1012">
          <a:extLst>
            <a:ext uri="{FF2B5EF4-FFF2-40B4-BE49-F238E27FC236}">
              <a16:creationId xmlns:a16="http://schemas.microsoft.com/office/drawing/2014/main" id="{732C03ED-4702-4062-9928-5CB3CFAA51D4}"/>
            </a:ext>
          </a:extLst>
        </xdr:cNvPr>
        <xdr:cNvSpPr/>
      </xdr:nvSpPr>
      <xdr:spPr>
        <a:xfrm>
          <a:off x="774700" y="164846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94</xdr:row>
      <xdr:rowOff>165100</xdr:rowOff>
    </xdr:from>
    <xdr:to>
      <xdr:col>18</xdr:col>
      <xdr:colOff>0</xdr:colOff>
      <xdr:row>96</xdr:row>
      <xdr:rowOff>76200</xdr:rowOff>
    </xdr:to>
    <xdr:sp macro="" textlink="">
      <xdr:nvSpPr>
        <xdr:cNvPr id="1014" name="正方形/長方形 1013">
          <a:extLst>
            <a:ext uri="{FF2B5EF4-FFF2-40B4-BE49-F238E27FC236}">
              <a16:creationId xmlns:a16="http://schemas.microsoft.com/office/drawing/2014/main" id="{829E41E5-5952-4C12-9A20-70507D9AB1E7}"/>
            </a:ext>
          </a:extLst>
        </xdr:cNvPr>
        <xdr:cNvSpPr/>
      </xdr:nvSpPr>
      <xdr:spPr>
        <a:xfrm>
          <a:off x="1619250" y="162814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96</xdr:row>
      <xdr:rowOff>25400</xdr:rowOff>
    </xdr:from>
    <xdr:to>
      <xdr:col>18</xdr:col>
      <xdr:colOff>0</xdr:colOff>
      <xdr:row>97</xdr:row>
      <xdr:rowOff>107950</xdr:rowOff>
    </xdr:to>
    <xdr:sp macro="" textlink="">
      <xdr:nvSpPr>
        <xdr:cNvPr id="1015" name="正方形/長方形 1014">
          <a:extLst>
            <a:ext uri="{FF2B5EF4-FFF2-40B4-BE49-F238E27FC236}">
              <a16:creationId xmlns:a16="http://schemas.microsoft.com/office/drawing/2014/main" id="{D9686C73-4747-42F2-AD6D-C6D8E9C61FE7}"/>
            </a:ext>
          </a:extLst>
        </xdr:cNvPr>
        <xdr:cNvSpPr/>
      </xdr:nvSpPr>
      <xdr:spPr>
        <a:xfrm>
          <a:off x="1619250" y="164846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94</xdr:row>
      <xdr:rowOff>165100</xdr:rowOff>
    </xdr:from>
    <xdr:to>
      <xdr:col>24</xdr:col>
      <xdr:colOff>0</xdr:colOff>
      <xdr:row>96</xdr:row>
      <xdr:rowOff>76200</xdr:rowOff>
    </xdr:to>
    <xdr:sp macro="" textlink="">
      <xdr:nvSpPr>
        <xdr:cNvPr id="1016" name="正方形/長方形 1015">
          <a:extLst>
            <a:ext uri="{FF2B5EF4-FFF2-40B4-BE49-F238E27FC236}">
              <a16:creationId xmlns:a16="http://schemas.microsoft.com/office/drawing/2014/main" id="{EC86163D-97D9-492C-BE13-61961598BE24}"/>
            </a:ext>
          </a:extLst>
        </xdr:cNvPr>
        <xdr:cNvSpPr/>
      </xdr:nvSpPr>
      <xdr:spPr>
        <a:xfrm>
          <a:off x="2590800" y="162814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16</xdr:col>
      <xdr:colOff>0</xdr:colOff>
      <xdr:row>96</xdr:row>
      <xdr:rowOff>25400</xdr:rowOff>
    </xdr:from>
    <xdr:to>
      <xdr:col>24</xdr:col>
      <xdr:colOff>0</xdr:colOff>
      <xdr:row>97</xdr:row>
      <xdr:rowOff>107950</xdr:rowOff>
    </xdr:to>
    <xdr:sp macro="" textlink="">
      <xdr:nvSpPr>
        <xdr:cNvPr id="1017" name="正方形/長方形 1016">
          <a:extLst>
            <a:ext uri="{FF2B5EF4-FFF2-40B4-BE49-F238E27FC236}">
              <a16:creationId xmlns:a16="http://schemas.microsoft.com/office/drawing/2014/main" id="{4BE0EBE9-3606-4CA3-A4A1-0DB95CB819B9}"/>
            </a:ext>
          </a:extLst>
        </xdr:cNvPr>
        <xdr:cNvSpPr/>
      </xdr:nvSpPr>
      <xdr:spPr>
        <a:xfrm>
          <a:off x="2590800" y="164846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1018" name="正方形/長方形 1017">
          <a:extLst>
            <a:ext uri="{FF2B5EF4-FFF2-40B4-BE49-F238E27FC236}">
              <a16:creationId xmlns:a16="http://schemas.microsoft.com/office/drawing/2014/main" id="{C1F06338-371E-493D-91C7-2AD873F646C5}"/>
            </a:ext>
          </a:extLst>
        </xdr:cNvPr>
        <xdr:cNvSpPr/>
      </xdr:nvSpPr>
      <xdr:spPr>
        <a:xfrm>
          <a:off x="647700" y="16764000"/>
          <a:ext cx="40386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34</xdr:col>
      <xdr:colOff>127000</xdr:colOff>
      <xdr:row>91</xdr:row>
      <xdr:rowOff>19050</xdr:rowOff>
    </xdr:from>
    <xdr:to>
      <xdr:col>59</xdr:col>
      <xdr:colOff>88900</xdr:colOff>
      <xdr:row>94</xdr:row>
      <xdr:rowOff>139700</xdr:rowOff>
    </xdr:to>
    <xdr:sp macro="" textlink="">
      <xdr:nvSpPr>
        <xdr:cNvPr id="1019" name="正方形/長方形 1018">
          <a:extLst>
            <a:ext uri="{FF2B5EF4-FFF2-40B4-BE49-F238E27FC236}">
              <a16:creationId xmlns:a16="http://schemas.microsoft.com/office/drawing/2014/main" id="{7F08713B-01B6-401E-985E-B9D71AFD5609}"/>
            </a:ext>
          </a:extLst>
        </xdr:cNvPr>
        <xdr:cNvSpPr/>
      </xdr:nvSpPr>
      <xdr:spPr>
        <a:xfrm>
          <a:off x="5632450" y="15621000"/>
          <a:ext cx="4010025"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市民会館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94</xdr:row>
      <xdr:rowOff>165100</xdr:rowOff>
    </xdr:from>
    <xdr:to>
      <xdr:col>43</xdr:col>
      <xdr:colOff>63500</xdr:colOff>
      <xdr:row>96</xdr:row>
      <xdr:rowOff>76200</xdr:rowOff>
    </xdr:to>
    <xdr:sp macro="" textlink="">
      <xdr:nvSpPr>
        <xdr:cNvPr id="1020" name="正方形/長方形 1019">
          <a:extLst>
            <a:ext uri="{FF2B5EF4-FFF2-40B4-BE49-F238E27FC236}">
              <a16:creationId xmlns:a16="http://schemas.microsoft.com/office/drawing/2014/main" id="{4FAC352B-47F6-4840-9B59-4F6E8DC9F441}"/>
            </a:ext>
          </a:extLst>
        </xdr:cNvPr>
        <xdr:cNvSpPr/>
      </xdr:nvSpPr>
      <xdr:spPr>
        <a:xfrm>
          <a:off x="5730875" y="162814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96</xdr:row>
      <xdr:rowOff>25400</xdr:rowOff>
    </xdr:from>
    <xdr:to>
      <xdr:col>43</xdr:col>
      <xdr:colOff>63500</xdr:colOff>
      <xdr:row>97</xdr:row>
      <xdr:rowOff>107950</xdr:rowOff>
    </xdr:to>
    <xdr:sp macro="" textlink="">
      <xdr:nvSpPr>
        <xdr:cNvPr id="1021" name="正方形/長方形 1020">
          <a:extLst>
            <a:ext uri="{FF2B5EF4-FFF2-40B4-BE49-F238E27FC236}">
              <a16:creationId xmlns:a16="http://schemas.microsoft.com/office/drawing/2014/main" id="{FB57EC82-D4F8-4064-862B-DB373D3A7F48}"/>
            </a:ext>
          </a:extLst>
        </xdr:cNvPr>
        <xdr:cNvSpPr/>
      </xdr:nvSpPr>
      <xdr:spPr>
        <a:xfrm>
          <a:off x="5730875" y="164846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94</xdr:row>
      <xdr:rowOff>165100</xdr:rowOff>
    </xdr:from>
    <xdr:to>
      <xdr:col>48</xdr:col>
      <xdr:colOff>127000</xdr:colOff>
      <xdr:row>96</xdr:row>
      <xdr:rowOff>76200</xdr:rowOff>
    </xdr:to>
    <xdr:sp macro="" textlink="">
      <xdr:nvSpPr>
        <xdr:cNvPr id="1022" name="正方形/長方形 1021">
          <a:extLst>
            <a:ext uri="{FF2B5EF4-FFF2-40B4-BE49-F238E27FC236}">
              <a16:creationId xmlns:a16="http://schemas.microsoft.com/office/drawing/2014/main" id="{2BB19721-92E8-43B4-9D89-7693D92D0380}"/>
            </a:ext>
          </a:extLst>
        </xdr:cNvPr>
        <xdr:cNvSpPr/>
      </xdr:nvSpPr>
      <xdr:spPr>
        <a:xfrm>
          <a:off x="6604000" y="162814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96</xdr:row>
      <xdr:rowOff>25400</xdr:rowOff>
    </xdr:from>
    <xdr:to>
      <xdr:col>48</xdr:col>
      <xdr:colOff>127000</xdr:colOff>
      <xdr:row>97</xdr:row>
      <xdr:rowOff>107950</xdr:rowOff>
    </xdr:to>
    <xdr:sp macro="" textlink="">
      <xdr:nvSpPr>
        <xdr:cNvPr id="1023" name="正方形/長方形 1022">
          <a:extLst>
            <a:ext uri="{FF2B5EF4-FFF2-40B4-BE49-F238E27FC236}">
              <a16:creationId xmlns:a16="http://schemas.microsoft.com/office/drawing/2014/main" id="{46D29CC7-0AA4-4F06-9286-348946130716}"/>
            </a:ext>
          </a:extLst>
        </xdr:cNvPr>
        <xdr:cNvSpPr/>
      </xdr:nvSpPr>
      <xdr:spPr>
        <a:xfrm>
          <a:off x="6604000" y="164846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94</xdr:row>
      <xdr:rowOff>165100</xdr:rowOff>
    </xdr:from>
    <xdr:to>
      <xdr:col>54</xdr:col>
      <xdr:colOff>127000</xdr:colOff>
      <xdr:row>96</xdr:row>
      <xdr:rowOff>76200</xdr:rowOff>
    </xdr:to>
    <xdr:sp macro="" textlink="">
      <xdr:nvSpPr>
        <xdr:cNvPr id="1024" name="正方形/長方形 1023">
          <a:extLst>
            <a:ext uri="{FF2B5EF4-FFF2-40B4-BE49-F238E27FC236}">
              <a16:creationId xmlns:a16="http://schemas.microsoft.com/office/drawing/2014/main" id="{1B9BC172-61D3-4B4F-A523-9998EC38807C}"/>
            </a:ext>
          </a:extLst>
        </xdr:cNvPr>
        <xdr:cNvSpPr/>
      </xdr:nvSpPr>
      <xdr:spPr>
        <a:xfrm>
          <a:off x="7575550" y="162814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46</xdr:col>
      <xdr:colOff>127000</xdr:colOff>
      <xdr:row>96</xdr:row>
      <xdr:rowOff>25400</xdr:rowOff>
    </xdr:from>
    <xdr:to>
      <xdr:col>54</xdr:col>
      <xdr:colOff>127000</xdr:colOff>
      <xdr:row>97</xdr:row>
      <xdr:rowOff>107950</xdr:rowOff>
    </xdr:to>
    <xdr:sp macro="" textlink="">
      <xdr:nvSpPr>
        <xdr:cNvPr id="1025" name="正方形/長方形 1024">
          <a:extLst>
            <a:ext uri="{FF2B5EF4-FFF2-40B4-BE49-F238E27FC236}">
              <a16:creationId xmlns:a16="http://schemas.microsoft.com/office/drawing/2014/main" id="{8064E1EC-C774-4115-9214-636DFD29EFAD}"/>
            </a:ext>
          </a:extLst>
        </xdr:cNvPr>
        <xdr:cNvSpPr/>
      </xdr:nvSpPr>
      <xdr:spPr>
        <a:xfrm>
          <a:off x="7575550" y="164846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1026" name="正方形/長方形 1025">
          <a:extLst>
            <a:ext uri="{FF2B5EF4-FFF2-40B4-BE49-F238E27FC236}">
              <a16:creationId xmlns:a16="http://schemas.microsoft.com/office/drawing/2014/main" id="{48A6FA81-53B4-463C-A2EE-C5B0AD7657CD}"/>
            </a:ext>
          </a:extLst>
        </xdr:cNvPr>
        <xdr:cNvSpPr/>
      </xdr:nvSpPr>
      <xdr:spPr>
        <a:xfrm>
          <a:off x="5632450" y="16764000"/>
          <a:ext cx="4010025"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24</xdr:row>
      <xdr:rowOff>76200</xdr:rowOff>
    </xdr:from>
    <xdr:to>
      <xdr:col>90</xdr:col>
      <xdr:colOff>25400</xdr:colOff>
      <xdr:row>28</xdr:row>
      <xdr:rowOff>25400</xdr:rowOff>
    </xdr:to>
    <xdr:sp macro="" textlink="">
      <xdr:nvSpPr>
        <xdr:cNvPr id="1027" name="正方形/長方形 1026">
          <a:extLst>
            <a:ext uri="{FF2B5EF4-FFF2-40B4-BE49-F238E27FC236}">
              <a16:creationId xmlns:a16="http://schemas.microsoft.com/office/drawing/2014/main" id="{4FF7259A-C225-479C-B3B5-7281EADCD1A0}"/>
            </a:ext>
          </a:extLst>
        </xdr:cNvPr>
        <xdr:cNvSpPr/>
      </xdr:nvSpPr>
      <xdr:spPr>
        <a:xfrm>
          <a:off x="10588625" y="4191000"/>
          <a:ext cx="4010025"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一般廃棄物処理施設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28</xdr:row>
      <xdr:rowOff>50800</xdr:rowOff>
    </xdr:from>
    <xdr:to>
      <xdr:col>74</xdr:col>
      <xdr:colOff>0</xdr:colOff>
      <xdr:row>29</xdr:row>
      <xdr:rowOff>133350</xdr:rowOff>
    </xdr:to>
    <xdr:sp macro="" textlink="">
      <xdr:nvSpPr>
        <xdr:cNvPr id="1028" name="正方形/長方形 1027">
          <a:extLst>
            <a:ext uri="{FF2B5EF4-FFF2-40B4-BE49-F238E27FC236}">
              <a16:creationId xmlns:a16="http://schemas.microsoft.com/office/drawing/2014/main" id="{EF13E707-0825-4DF4-9D81-3C3CF6636788}"/>
            </a:ext>
          </a:extLst>
        </xdr:cNvPr>
        <xdr:cNvSpPr/>
      </xdr:nvSpPr>
      <xdr:spPr>
        <a:xfrm>
          <a:off x="10687050" y="48514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29</xdr:row>
      <xdr:rowOff>82550</xdr:rowOff>
    </xdr:from>
    <xdr:to>
      <xdr:col>74</xdr:col>
      <xdr:colOff>0</xdr:colOff>
      <xdr:row>30</xdr:row>
      <xdr:rowOff>165100</xdr:rowOff>
    </xdr:to>
    <xdr:sp macro="" textlink="">
      <xdr:nvSpPr>
        <xdr:cNvPr id="1029" name="正方形/長方形 1028">
          <a:extLst>
            <a:ext uri="{FF2B5EF4-FFF2-40B4-BE49-F238E27FC236}">
              <a16:creationId xmlns:a16="http://schemas.microsoft.com/office/drawing/2014/main" id="{13D949C7-AA12-414E-B409-474005D2075A}"/>
            </a:ext>
          </a:extLst>
        </xdr:cNvPr>
        <xdr:cNvSpPr/>
      </xdr:nvSpPr>
      <xdr:spPr>
        <a:xfrm>
          <a:off x="10687050" y="50546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100/104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28</xdr:row>
      <xdr:rowOff>50800</xdr:rowOff>
    </xdr:from>
    <xdr:to>
      <xdr:col>79</xdr:col>
      <xdr:colOff>63500</xdr:colOff>
      <xdr:row>29</xdr:row>
      <xdr:rowOff>133350</xdr:rowOff>
    </xdr:to>
    <xdr:sp macro="" textlink="">
      <xdr:nvSpPr>
        <xdr:cNvPr id="1030" name="正方形/長方形 1029">
          <a:extLst>
            <a:ext uri="{FF2B5EF4-FFF2-40B4-BE49-F238E27FC236}">
              <a16:creationId xmlns:a16="http://schemas.microsoft.com/office/drawing/2014/main" id="{FAE69DD3-4F02-416B-AFC4-2045ACE72DF6}"/>
            </a:ext>
          </a:extLst>
        </xdr:cNvPr>
        <xdr:cNvSpPr/>
      </xdr:nvSpPr>
      <xdr:spPr>
        <a:xfrm>
          <a:off x="11560175" y="48514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29</xdr:row>
      <xdr:rowOff>82550</xdr:rowOff>
    </xdr:from>
    <xdr:to>
      <xdr:col>79</xdr:col>
      <xdr:colOff>63500</xdr:colOff>
      <xdr:row>30</xdr:row>
      <xdr:rowOff>165100</xdr:rowOff>
    </xdr:to>
    <xdr:sp macro="" textlink="">
      <xdr:nvSpPr>
        <xdr:cNvPr id="1031" name="正方形/長方形 1030">
          <a:extLst>
            <a:ext uri="{FF2B5EF4-FFF2-40B4-BE49-F238E27FC236}">
              <a16:creationId xmlns:a16="http://schemas.microsoft.com/office/drawing/2014/main" id="{B240AA20-6B11-497B-AEA3-8562ED69F49F}"/>
            </a:ext>
          </a:extLst>
        </xdr:cNvPr>
        <xdr:cNvSpPr/>
      </xdr:nvSpPr>
      <xdr:spPr>
        <a:xfrm>
          <a:off x="11560175" y="50546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28</xdr:row>
      <xdr:rowOff>50800</xdr:rowOff>
    </xdr:from>
    <xdr:to>
      <xdr:col>85</xdr:col>
      <xdr:colOff>63500</xdr:colOff>
      <xdr:row>29</xdr:row>
      <xdr:rowOff>133350</xdr:rowOff>
    </xdr:to>
    <xdr:sp macro="" textlink="">
      <xdr:nvSpPr>
        <xdr:cNvPr id="1032" name="正方形/長方形 1031">
          <a:extLst>
            <a:ext uri="{FF2B5EF4-FFF2-40B4-BE49-F238E27FC236}">
              <a16:creationId xmlns:a16="http://schemas.microsoft.com/office/drawing/2014/main" id="{EED48D0E-71EB-4C0F-B069-79B477DC804C}"/>
            </a:ext>
          </a:extLst>
        </xdr:cNvPr>
        <xdr:cNvSpPr/>
      </xdr:nvSpPr>
      <xdr:spPr>
        <a:xfrm>
          <a:off x="12531725" y="48514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77</xdr:col>
      <xdr:colOff>63500</xdr:colOff>
      <xdr:row>29</xdr:row>
      <xdr:rowOff>82550</xdr:rowOff>
    </xdr:from>
    <xdr:to>
      <xdr:col>85</xdr:col>
      <xdr:colOff>63500</xdr:colOff>
      <xdr:row>30</xdr:row>
      <xdr:rowOff>165100</xdr:rowOff>
    </xdr:to>
    <xdr:sp macro="" textlink="">
      <xdr:nvSpPr>
        <xdr:cNvPr id="1033" name="正方形/長方形 1032">
          <a:extLst>
            <a:ext uri="{FF2B5EF4-FFF2-40B4-BE49-F238E27FC236}">
              <a16:creationId xmlns:a16="http://schemas.microsoft.com/office/drawing/2014/main" id="{3572552B-1000-4920-B529-CB8F6F6390F0}"/>
            </a:ext>
          </a:extLst>
        </xdr:cNvPr>
        <xdr:cNvSpPr/>
      </xdr:nvSpPr>
      <xdr:spPr>
        <a:xfrm>
          <a:off x="12531725" y="50546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1034" name="正方形/長方形 1033">
          <a:extLst>
            <a:ext uri="{FF2B5EF4-FFF2-40B4-BE49-F238E27FC236}">
              <a16:creationId xmlns:a16="http://schemas.microsoft.com/office/drawing/2014/main" id="{999FBD0E-AAF2-4528-9E87-C3B7DAA6A3A0}"/>
            </a:ext>
          </a:extLst>
        </xdr:cNvPr>
        <xdr:cNvSpPr/>
      </xdr:nvSpPr>
      <xdr:spPr>
        <a:xfrm>
          <a:off x="10588625" y="5334000"/>
          <a:ext cx="4010025"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1035" name="テキスト ボックス 1034">
          <a:extLst>
            <a:ext uri="{FF2B5EF4-FFF2-40B4-BE49-F238E27FC236}">
              <a16:creationId xmlns:a16="http://schemas.microsoft.com/office/drawing/2014/main" id="{21F8F6A0-DFC2-4B9D-82BC-F790244A7A8F}"/>
            </a:ext>
          </a:extLst>
        </xdr:cNvPr>
        <xdr:cNvSpPr txBox="1"/>
      </xdr:nvSpPr>
      <xdr:spPr>
        <a:xfrm>
          <a:off x="10550525" y="514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1036" name="直線コネクタ 1035">
          <a:extLst>
            <a:ext uri="{FF2B5EF4-FFF2-40B4-BE49-F238E27FC236}">
              <a16:creationId xmlns:a16="http://schemas.microsoft.com/office/drawing/2014/main" id="{F0B310E9-F6E4-4B79-A3A7-D623613B598D}"/>
            </a:ext>
          </a:extLst>
        </xdr:cNvPr>
        <xdr:cNvCxnSpPr/>
      </xdr:nvCxnSpPr>
      <xdr:spPr>
        <a:xfrm>
          <a:off x="10588625" y="7620000"/>
          <a:ext cx="39814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43</xdr:row>
      <xdr:rowOff>105427</xdr:rowOff>
    </xdr:from>
    <xdr:ext cx="467179" cy="259045"/>
    <xdr:sp macro="" textlink="">
      <xdr:nvSpPr>
        <xdr:cNvPr id="1037" name="テキスト ボックス 1036">
          <a:extLst>
            <a:ext uri="{FF2B5EF4-FFF2-40B4-BE49-F238E27FC236}">
              <a16:creationId xmlns:a16="http://schemas.microsoft.com/office/drawing/2014/main" id="{B8A85459-5359-4E5E-8320-2C938D383B0C}"/>
            </a:ext>
          </a:extLst>
        </xdr:cNvPr>
        <xdr:cNvSpPr txBox="1"/>
      </xdr:nvSpPr>
      <xdr:spPr>
        <a:xfrm>
          <a:off x="10197646" y="747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92528</xdr:rowOff>
    </xdr:from>
    <xdr:to>
      <xdr:col>89</xdr:col>
      <xdr:colOff>177800</xdr:colOff>
      <xdr:row>42</xdr:row>
      <xdr:rowOff>92528</xdr:rowOff>
    </xdr:to>
    <xdr:cxnSp macro="">
      <xdr:nvCxnSpPr>
        <xdr:cNvPr id="1038" name="直線コネクタ 1037">
          <a:extLst>
            <a:ext uri="{FF2B5EF4-FFF2-40B4-BE49-F238E27FC236}">
              <a16:creationId xmlns:a16="http://schemas.microsoft.com/office/drawing/2014/main" id="{B6A51277-9A86-4D5D-B342-8BB1ABDD2153}"/>
            </a:ext>
          </a:extLst>
        </xdr:cNvPr>
        <xdr:cNvCxnSpPr/>
      </xdr:nvCxnSpPr>
      <xdr:spPr>
        <a:xfrm>
          <a:off x="10588625" y="7293428"/>
          <a:ext cx="39814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41</xdr:row>
      <xdr:rowOff>121755</xdr:rowOff>
    </xdr:from>
    <xdr:ext cx="467179" cy="259045"/>
    <xdr:sp macro="" textlink="">
      <xdr:nvSpPr>
        <xdr:cNvPr id="1039" name="テキスト ボックス 1038">
          <a:extLst>
            <a:ext uri="{FF2B5EF4-FFF2-40B4-BE49-F238E27FC236}">
              <a16:creationId xmlns:a16="http://schemas.microsoft.com/office/drawing/2014/main" id="{E6176983-9373-4C8D-811B-109CAF0E6E08}"/>
            </a:ext>
          </a:extLst>
        </xdr:cNvPr>
        <xdr:cNvSpPr txBox="1"/>
      </xdr:nvSpPr>
      <xdr:spPr>
        <a:xfrm>
          <a:off x="10197646" y="71512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108857</xdr:rowOff>
    </xdr:from>
    <xdr:to>
      <xdr:col>89</xdr:col>
      <xdr:colOff>177800</xdr:colOff>
      <xdr:row>40</xdr:row>
      <xdr:rowOff>108857</xdr:rowOff>
    </xdr:to>
    <xdr:cxnSp macro="">
      <xdr:nvCxnSpPr>
        <xdr:cNvPr id="1040" name="直線コネクタ 1039">
          <a:extLst>
            <a:ext uri="{FF2B5EF4-FFF2-40B4-BE49-F238E27FC236}">
              <a16:creationId xmlns:a16="http://schemas.microsoft.com/office/drawing/2014/main" id="{247A111D-3441-47B5-9FC1-E559DC11F98B}"/>
            </a:ext>
          </a:extLst>
        </xdr:cNvPr>
        <xdr:cNvCxnSpPr/>
      </xdr:nvCxnSpPr>
      <xdr:spPr>
        <a:xfrm>
          <a:off x="10588625" y="6966857"/>
          <a:ext cx="39814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138084</xdr:rowOff>
    </xdr:from>
    <xdr:ext cx="403059" cy="259045"/>
    <xdr:sp macro="" textlink="">
      <xdr:nvSpPr>
        <xdr:cNvPr id="1041" name="テキスト ボックス 1040">
          <a:extLst>
            <a:ext uri="{FF2B5EF4-FFF2-40B4-BE49-F238E27FC236}">
              <a16:creationId xmlns:a16="http://schemas.microsoft.com/office/drawing/2014/main" id="{8144CA8C-2B98-4D1B-A674-041B18B4011B}"/>
            </a:ext>
          </a:extLst>
        </xdr:cNvPr>
        <xdr:cNvSpPr txBox="1"/>
      </xdr:nvSpPr>
      <xdr:spPr>
        <a:xfrm>
          <a:off x="10242716" y="682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38</xdr:row>
      <xdr:rowOff>125185</xdr:rowOff>
    </xdr:from>
    <xdr:to>
      <xdr:col>89</xdr:col>
      <xdr:colOff>177800</xdr:colOff>
      <xdr:row>38</xdr:row>
      <xdr:rowOff>125185</xdr:rowOff>
    </xdr:to>
    <xdr:cxnSp macro="">
      <xdr:nvCxnSpPr>
        <xdr:cNvPr id="1042" name="直線コネクタ 1041">
          <a:extLst>
            <a:ext uri="{FF2B5EF4-FFF2-40B4-BE49-F238E27FC236}">
              <a16:creationId xmlns:a16="http://schemas.microsoft.com/office/drawing/2014/main" id="{24990833-6435-4D85-B0D7-C52AF4490D25}"/>
            </a:ext>
          </a:extLst>
        </xdr:cNvPr>
        <xdr:cNvCxnSpPr/>
      </xdr:nvCxnSpPr>
      <xdr:spPr>
        <a:xfrm>
          <a:off x="10588625" y="6640285"/>
          <a:ext cx="39814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37</xdr:row>
      <xdr:rowOff>154412</xdr:rowOff>
    </xdr:from>
    <xdr:ext cx="403059" cy="259045"/>
    <xdr:sp macro="" textlink="">
      <xdr:nvSpPr>
        <xdr:cNvPr id="1043" name="テキスト ボックス 1042">
          <a:extLst>
            <a:ext uri="{FF2B5EF4-FFF2-40B4-BE49-F238E27FC236}">
              <a16:creationId xmlns:a16="http://schemas.microsoft.com/office/drawing/2014/main" id="{A1E7DCFE-B983-4949-86FA-83371DC88997}"/>
            </a:ext>
          </a:extLst>
        </xdr:cNvPr>
        <xdr:cNvSpPr txBox="1"/>
      </xdr:nvSpPr>
      <xdr:spPr>
        <a:xfrm>
          <a:off x="10242716" y="64980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141514</xdr:rowOff>
    </xdr:from>
    <xdr:to>
      <xdr:col>89</xdr:col>
      <xdr:colOff>177800</xdr:colOff>
      <xdr:row>36</xdr:row>
      <xdr:rowOff>141514</xdr:rowOff>
    </xdr:to>
    <xdr:cxnSp macro="">
      <xdr:nvCxnSpPr>
        <xdr:cNvPr id="1044" name="直線コネクタ 1043">
          <a:extLst>
            <a:ext uri="{FF2B5EF4-FFF2-40B4-BE49-F238E27FC236}">
              <a16:creationId xmlns:a16="http://schemas.microsoft.com/office/drawing/2014/main" id="{157EF8C5-9ADF-4FAB-9B33-BAF2A5376A33}"/>
            </a:ext>
          </a:extLst>
        </xdr:cNvPr>
        <xdr:cNvCxnSpPr/>
      </xdr:nvCxnSpPr>
      <xdr:spPr>
        <a:xfrm>
          <a:off x="10588625" y="6313714"/>
          <a:ext cx="39814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35</xdr:row>
      <xdr:rowOff>170741</xdr:rowOff>
    </xdr:from>
    <xdr:ext cx="403059" cy="259045"/>
    <xdr:sp macro="" textlink="">
      <xdr:nvSpPr>
        <xdr:cNvPr id="1045" name="テキスト ボックス 1044">
          <a:extLst>
            <a:ext uri="{FF2B5EF4-FFF2-40B4-BE49-F238E27FC236}">
              <a16:creationId xmlns:a16="http://schemas.microsoft.com/office/drawing/2014/main" id="{3CC0CB94-4E8C-4F61-B6BB-1EE3803FAE84}"/>
            </a:ext>
          </a:extLst>
        </xdr:cNvPr>
        <xdr:cNvSpPr txBox="1"/>
      </xdr:nvSpPr>
      <xdr:spPr>
        <a:xfrm>
          <a:off x="10242716" y="617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157843</xdr:rowOff>
    </xdr:from>
    <xdr:to>
      <xdr:col>89</xdr:col>
      <xdr:colOff>177800</xdr:colOff>
      <xdr:row>34</xdr:row>
      <xdr:rowOff>157843</xdr:rowOff>
    </xdr:to>
    <xdr:cxnSp macro="">
      <xdr:nvCxnSpPr>
        <xdr:cNvPr id="1046" name="直線コネクタ 1045">
          <a:extLst>
            <a:ext uri="{FF2B5EF4-FFF2-40B4-BE49-F238E27FC236}">
              <a16:creationId xmlns:a16="http://schemas.microsoft.com/office/drawing/2014/main" id="{7A852D87-D1A1-47B8-81AD-BD46AE94ADC0}"/>
            </a:ext>
          </a:extLst>
        </xdr:cNvPr>
        <xdr:cNvCxnSpPr/>
      </xdr:nvCxnSpPr>
      <xdr:spPr>
        <a:xfrm>
          <a:off x="10588625" y="5987143"/>
          <a:ext cx="39814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15620</xdr:rowOff>
    </xdr:from>
    <xdr:ext cx="403059" cy="259045"/>
    <xdr:sp macro="" textlink="">
      <xdr:nvSpPr>
        <xdr:cNvPr id="1047" name="テキスト ボックス 1046">
          <a:extLst>
            <a:ext uri="{FF2B5EF4-FFF2-40B4-BE49-F238E27FC236}">
              <a16:creationId xmlns:a16="http://schemas.microsoft.com/office/drawing/2014/main" id="{5614F44B-8523-4AA2-900A-84BC35A77788}"/>
            </a:ext>
          </a:extLst>
        </xdr:cNvPr>
        <xdr:cNvSpPr txBox="1"/>
      </xdr:nvSpPr>
      <xdr:spPr>
        <a:xfrm>
          <a:off x="10242716" y="584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2722</xdr:rowOff>
    </xdr:from>
    <xdr:to>
      <xdr:col>89</xdr:col>
      <xdr:colOff>177800</xdr:colOff>
      <xdr:row>33</xdr:row>
      <xdr:rowOff>2722</xdr:rowOff>
    </xdr:to>
    <xdr:cxnSp macro="">
      <xdr:nvCxnSpPr>
        <xdr:cNvPr id="1048" name="直線コネクタ 1047">
          <a:extLst>
            <a:ext uri="{FF2B5EF4-FFF2-40B4-BE49-F238E27FC236}">
              <a16:creationId xmlns:a16="http://schemas.microsoft.com/office/drawing/2014/main" id="{24FD0A85-1626-4A6F-A306-FAD8296CAE4B}"/>
            </a:ext>
          </a:extLst>
        </xdr:cNvPr>
        <xdr:cNvCxnSpPr/>
      </xdr:nvCxnSpPr>
      <xdr:spPr>
        <a:xfrm>
          <a:off x="10588625" y="5660572"/>
          <a:ext cx="39814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32</xdr:row>
      <xdr:rowOff>31949</xdr:rowOff>
    </xdr:from>
    <xdr:ext cx="338939" cy="259045"/>
    <xdr:sp macro="" textlink="">
      <xdr:nvSpPr>
        <xdr:cNvPr id="1049" name="テキスト ボックス 1048">
          <a:extLst>
            <a:ext uri="{FF2B5EF4-FFF2-40B4-BE49-F238E27FC236}">
              <a16:creationId xmlns:a16="http://schemas.microsoft.com/office/drawing/2014/main" id="{79840A15-8CD4-4782-8082-CC241DD73DA2}"/>
            </a:ext>
          </a:extLst>
        </xdr:cNvPr>
        <xdr:cNvSpPr txBox="1"/>
      </xdr:nvSpPr>
      <xdr:spPr>
        <a:xfrm>
          <a:off x="10306836" y="5518349"/>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1050" name="直線コネクタ 1049">
          <a:extLst>
            <a:ext uri="{FF2B5EF4-FFF2-40B4-BE49-F238E27FC236}">
              <a16:creationId xmlns:a16="http://schemas.microsoft.com/office/drawing/2014/main" id="{D59E1A43-F1F7-422C-AD29-79A7F3FC4A96}"/>
            </a:ext>
          </a:extLst>
        </xdr:cNvPr>
        <xdr:cNvCxnSpPr/>
      </xdr:nvCxnSpPr>
      <xdr:spPr>
        <a:xfrm>
          <a:off x="10588625" y="5334000"/>
          <a:ext cx="39814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31</xdr:row>
      <xdr:rowOff>19050</xdr:rowOff>
    </xdr:from>
    <xdr:to>
      <xdr:col>90</xdr:col>
      <xdr:colOff>25400</xdr:colOff>
      <xdr:row>44</xdr:row>
      <xdr:rowOff>76200</xdr:rowOff>
    </xdr:to>
    <xdr:sp macro="" textlink="">
      <xdr:nvSpPr>
        <xdr:cNvPr id="1051" name="【一般廃棄物処理施設】&#10;有形固定資産減価償却率グラフ枠">
          <a:extLst>
            <a:ext uri="{FF2B5EF4-FFF2-40B4-BE49-F238E27FC236}">
              <a16:creationId xmlns:a16="http://schemas.microsoft.com/office/drawing/2014/main" id="{AC3B426C-73DF-4161-97D1-E54FFEA442A3}"/>
            </a:ext>
          </a:extLst>
        </xdr:cNvPr>
        <xdr:cNvSpPr/>
      </xdr:nvSpPr>
      <xdr:spPr>
        <a:xfrm>
          <a:off x="10588625" y="5334000"/>
          <a:ext cx="4010025"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33</xdr:row>
      <xdr:rowOff>14151</xdr:rowOff>
    </xdr:from>
    <xdr:to>
      <xdr:col>85</xdr:col>
      <xdr:colOff>126364</xdr:colOff>
      <xdr:row>42</xdr:row>
      <xdr:rowOff>92528</xdr:rowOff>
    </xdr:to>
    <xdr:cxnSp macro="">
      <xdr:nvCxnSpPr>
        <xdr:cNvPr id="1052" name="直線コネクタ 1051">
          <a:extLst>
            <a:ext uri="{FF2B5EF4-FFF2-40B4-BE49-F238E27FC236}">
              <a16:creationId xmlns:a16="http://schemas.microsoft.com/office/drawing/2014/main" id="{48BFECD1-4A3C-461D-84BD-C9FAF1E4C679}"/>
            </a:ext>
          </a:extLst>
        </xdr:cNvPr>
        <xdr:cNvCxnSpPr/>
      </xdr:nvCxnSpPr>
      <xdr:spPr>
        <a:xfrm flipV="1">
          <a:off x="13889989" y="5672001"/>
          <a:ext cx="0" cy="162142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42</xdr:row>
      <xdr:rowOff>96355</xdr:rowOff>
    </xdr:from>
    <xdr:ext cx="469744" cy="259045"/>
    <xdr:sp macro="" textlink="">
      <xdr:nvSpPr>
        <xdr:cNvPr id="1053" name="【一般廃棄物処理施設】&#10;有形固定資産減価償却率最小値テキスト">
          <a:extLst>
            <a:ext uri="{FF2B5EF4-FFF2-40B4-BE49-F238E27FC236}">
              <a16:creationId xmlns:a16="http://schemas.microsoft.com/office/drawing/2014/main" id="{C7DE1972-DE65-4DC9-B127-46170BD92417}"/>
            </a:ext>
          </a:extLst>
        </xdr:cNvPr>
        <xdr:cNvSpPr txBox="1"/>
      </xdr:nvSpPr>
      <xdr:spPr>
        <a:xfrm>
          <a:off x="13928725" y="72972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42</xdr:row>
      <xdr:rowOff>92528</xdr:rowOff>
    </xdr:from>
    <xdr:to>
      <xdr:col>86</xdr:col>
      <xdr:colOff>25400</xdr:colOff>
      <xdr:row>42</xdr:row>
      <xdr:rowOff>92528</xdr:rowOff>
    </xdr:to>
    <xdr:cxnSp macro="">
      <xdr:nvCxnSpPr>
        <xdr:cNvPr id="1054" name="直線コネクタ 1053">
          <a:extLst>
            <a:ext uri="{FF2B5EF4-FFF2-40B4-BE49-F238E27FC236}">
              <a16:creationId xmlns:a16="http://schemas.microsoft.com/office/drawing/2014/main" id="{34DB9FE9-67B2-4566-BA4E-6B00A7A26560}"/>
            </a:ext>
          </a:extLst>
        </xdr:cNvPr>
        <xdr:cNvCxnSpPr/>
      </xdr:nvCxnSpPr>
      <xdr:spPr>
        <a:xfrm>
          <a:off x="13801725" y="7293428"/>
          <a:ext cx="1492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31</xdr:row>
      <xdr:rowOff>132278</xdr:rowOff>
    </xdr:from>
    <xdr:ext cx="340478" cy="259045"/>
    <xdr:sp macro="" textlink="">
      <xdr:nvSpPr>
        <xdr:cNvPr id="1055" name="【一般廃棄物処理施設】&#10;有形固定資産減価償却率最大値テキスト">
          <a:extLst>
            <a:ext uri="{FF2B5EF4-FFF2-40B4-BE49-F238E27FC236}">
              <a16:creationId xmlns:a16="http://schemas.microsoft.com/office/drawing/2014/main" id="{E18381B5-5276-4731-A73E-92EEC64798FF}"/>
            </a:ext>
          </a:extLst>
        </xdr:cNvPr>
        <xdr:cNvSpPr txBox="1"/>
      </xdr:nvSpPr>
      <xdr:spPr>
        <a:xfrm>
          <a:off x="13928725" y="5447228"/>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33</xdr:row>
      <xdr:rowOff>14151</xdr:rowOff>
    </xdr:from>
    <xdr:to>
      <xdr:col>86</xdr:col>
      <xdr:colOff>25400</xdr:colOff>
      <xdr:row>33</xdr:row>
      <xdr:rowOff>14151</xdr:rowOff>
    </xdr:to>
    <xdr:cxnSp macro="">
      <xdr:nvCxnSpPr>
        <xdr:cNvPr id="1056" name="直線コネクタ 1055">
          <a:extLst>
            <a:ext uri="{FF2B5EF4-FFF2-40B4-BE49-F238E27FC236}">
              <a16:creationId xmlns:a16="http://schemas.microsoft.com/office/drawing/2014/main" id="{5242CA71-DB56-423F-B19E-B97DA555A0D3}"/>
            </a:ext>
          </a:extLst>
        </xdr:cNvPr>
        <xdr:cNvCxnSpPr/>
      </xdr:nvCxnSpPr>
      <xdr:spPr>
        <a:xfrm>
          <a:off x="13801725" y="5672001"/>
          <a:ext cx="1492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37</xdr:row>
      <xdr:rowOff>48277</xdr:rowOff>
    </xdr:from>
    <xdr:ext cx="405111" cy="259045"/>
    <xdr:sp macro="" textlink="">
      <xdr:nvSpPr>
        <xdr:cNvPr id="1057" name="【一般廃棄物処理施設】&#10;有形固定資産減価償却率平均値テキスト">
          <a:extLst>
            <a:ext uri="{FF2B5EF4-FFF2-40B4-BE49-F238E27FC236}">
              <a16:creationId xmlns:a16="http://schemas.microsoft.com/office/drawing/2014/main" id="{42616D9D-AB07-4F04-BD20-CB4B034956E9}"/>
            </a:ext>
          </a:extLst>
        </xdr:cNvPr>
        <xdr:cNvSpPr txBox="1"/>
      </xdr:nvSpPr>
      <xdr:spPr>
        <a:xfrm>
          <a:off x="13928725" y="639192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25400</xdr:rowOff>
    </xdr:from>
    <xdr:to>
      <xdr:col>85</xdr:col>
      <xdr:colOff>177800</xdr:colOff>
      <xdr:row>38</xdr:row>
      <xdr:rowOff>127000</xdr:rowOff>
    </xdr:to>
    <xdr:sp macro="" textlink="">
      <xdr:nvSpPr>
        <xdr:cNvPr id="1058" name="フローチャート: 判断 1057">
          <a:extLst>
            <a:ext uri="{FF2B5EF4-FFF2-40B4-BE49-F238E27FC236}">
              <a16:creationId xmlns:a16="http://schemas.microsoft.com/office/drawing/2014/main" id="{36A2E2B6-73FB-4EF8-B993-851388219124}"/>
            </a:ext>
          </a:extLst>
        </xdr:cNvPr>
        <xdr:cNvSpPr/>
      </xdr:nvSpPr>
      <xdr:spPr>
        <a:xfrm>
          <a:off x="13839825" y="6540500"/>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38</xdr:row>
      <xdr:rowOff>30299</xdr:rowOff>
    </xdr:from>
    <xdr:to>
      <xdr:col>81</xdr:col>
      <xdr:colOff>101600</xdr:colOff>
      <xdr:row>38</xdr:row>
      <xdr:rowOff>131899</xdr:rowOff>
    </xdr:to>
    <xdr:sp macro="" textlink="">
      <xdr:nvSpPr>
        <xdr:cNvPr id="1059" name="フローチャート: 判断 1058">
          <a:extLst>
            <a:ext uri="{FF2B5EF4-FFF2-40B4-BE49-F238E27FC236}">
              <a16:creationId xmlns:a16="http://schemas.microsoft.com/office/drawing/2014/main" id="{17E41556-871A-466A-AF7F-9E327E68417B}"/>
            </a:ext>
          </a:extLst>
        </xdr:cNvPr>
        <xdr:cNvSpPr/>
      </xdr:nvSpPr>
      <xdr:spPr>
        <a:xfrm>
          <a:off x="13115925" y="654539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37</xdr:row>
      <xdr:rowOff>157661</xdr:rowOff>
    </xdr:from>
    <xdr:to>
      <xdr:col>76</xdr:col>
      <xdr:colOff>165100</xdr:colOff>
      <xdr:row>38</xdr:row>
      <xdr:rowOff>87812</xdr:rowOff>
    </xdr:to>
    <xdr:sp macro="" textlink="">
      <xdr:nvSpPr>
        <xdr:cNvPr id="1060" name="フローチャート: 判断 1059">
          <a:extLst>
            <a:ext uri="{FF2B5EF4-FFF2-40B4-BE49-F238E27FC236}">
              <a16:creationId xmlns:a16="http://schemas.microsoft.com/office/drawing/2014/main" id="{B9B8A172-544B-4204-85B1-DC6BA6709BB3}"/>
            </a:ext>
          </a:extLst>
        </xdr:cNvPr>
        <xdr:cNvSpPr/>
      </xdr:nvSpPr>
      <xdr:spPr>
        <a:xfrm>
          <a:off x="12369800" y="6501311"/>
          <a:ext cx="101600" cy="101601"/>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37</xdr:row>
      <xdr:rowOff>123372</xdr:rowOff>
    </xdr:from>
    <xdr:to>
      <xdr:col>72</xdr:col>
      <xdr:colOff>38100</xdr:colOff>
      <xdr:row>38</xdr:row>
      <xdr:rowOff>53522</xdr:rowOff>
    </xdr:to>
    <xdr:sp macro="" textlink="">
      <xdr:nvSpPr>
        <xdr:cNvPr id="1061" name="フローチャート: 判断 1060">
          <a:extLst>
            <a:ext uri="{FF2B5EF4-FFF2-40B4-BE49-F238E27FC236}">
              <a16:creationId xmlns:a16="http://schemas.microsoft.com/office/drawing/2014/main" id="{F6976E53-844D-4B3B-991E-DE4147C6EB69}"/>
            </a:ext>
          </a:extLst>
        </xdr:cNvPr>
        <xdr:cNvSpPr/>
      </xdr:nvSpPr>
      <xdr:spPr>
        <a:xfrm>
          <a:off x="11623675" y="6467022"/>
          <a:ext cx="7302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38</xdr:row>
      <xdr:rowOff>44994</xdr:rowOff>
    </xdr:from>
    <xdr:to>
      <xdr:col>67</xdr:col>
      <xdr:colOff>101600</xdr:colOff>
      <xdr:row>38</xdr:row>
      <xdr:rowOff>146594</xdr:rowOff>
    </xdr:to>
    <xdr:sp macro="" textlink="">
      <xdr:nvSpPr>
        <xdr:cNvPr id="1062" name="フローチャート: 判断 1061">
          <a:extLst>
            <a:ext uri="{FF2B5EF4-FFF2-40B4-BE49-F238E27FC236}">
              <a16:creationId xmlns:a16="http://schemas.microsoft.com/office/drawing/2014/main" id="{EF1A1D03-8757-41EB-9BC4-2EF1A616696D}"/>
            </a:ext>
          </a:extLst>
        </xdr:cNvPr>
        <xdr:cNvSpPr/>
      </xdr:nvSpPr>
      <xdr:spPr>
        <a:xfrm>
          <a:off x="10848975" y="65600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1063" name="テキスト ボックス 1062">
          <a:extLst>
            <a:ext uri="{FF2B5EF4-FFF2-40B4-BE49-F238E27FC236}">
              <a16:creationId xmlns:a16="http://schemas.microsoft.com/office/drawing/2014/main" id="{583E5461-892A-489C-83B8-B32207BBF673}"/>
            </a:ext>
          </a:extLst>
        </xdr:cNvPr>
        <xdr:cNvSpPr txBox="1"/>
      </xdr:nvSpPr>
      <xdr:spPr>
        <a:xfrm>
          <a:off x="137287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1064" name="テキスト ボックス 1063">
          <a:extLst>
            <a:ext uri="{FF2B5EF4-FFF2-40B4-BE49-F238E27FC236}">
              <a16:creationId xmlns:a16="http://schemas.microsoft.com/office/drawing/2014/main" id="{F4317085-0A43-4250-810C-6817E5BD8DE6}"/>
            </a:ext>
          </a:extLst>
        </xdr:cNvPr>
        <xdr:cNvSpPr txBox="1"/>
      </xdr:nvSpPr>
      <xdr:spPr>
        <a:xfrm>
          <a:off x="13004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1065" name="テキスト ボックス 1064">
          <a:extLst>
            <a:ext uri="{FF2B5EF4-FFF2-40B4-BE49-F238E27FC236}">
              <a16:creationId xmlns:a16="http://schemas.microsoft.com/office/drawing/2014/main" id="{4C1D6AA4-4850-4236-B8E2-914B181CFE2C}"/>
            </a:ext>
          </a:extLst>
        </xdr:cNvPr>
        <xdr:cNvSpPr txBox="1"/>
      </xdr:nvSpPr>
      <xdr:spPr>
        <a:xfrm>
          <a:off x="12258675"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1066" name="テキスト ボックス 1065">
          <a:extLst>
            <a:ext uri="{FF2B5EF4-FFF2-40B4-BE49-F238E27FC236}">
              <a16:creationId xmlns:a16="http://schemas.microsoft.com/office/drawing/2014/main" id="{0240B732-53B4-4BD6-8716-CA9D97BF1629}"/>
            </a:ext>
          </a:extLst>
        </xdr:cNvPr>
        <xdr:cNvSpPr txBox="1"/>
      </xdr:nvSpPr>
      <xdr:spPr>
        <a:xfrm>
          <a:off x="114935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1067" name="テキスト ボックス 1066">
          <a:extLst>
            <a:ext uri="{FF2B5EF4-FFF2-40B4-BE49-F238E27FC236}">
              <a16:creationId xmlns:a16="http://schemas.microsoft.com/office/drawing/2014/main" id="{DB4893FD-494C-4962-A61D-855183D671AC}"/>
            </a:ext>
          </a:extLst>
        </xdr:cNvPr>
        <xdr:cNvSpPr txBox="1"/>
      </xdr:nvSpPr>
      <xdr:spPr>
        <a:xfrm>
          <a:off x="1073785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42</xdr:row>
      <xdr:rowOff>41728</xdr:rowOff>
    </xdr:from>
    <xdr:to>
      <xdr:col>85</xdr:col>
      <xdr:colOff>177800</xdr:colOff>
      <xdr:row>42</xdr:row>
      <xdr:rowOff>143328</xdr:rowOff>
    </xdr:to>
    <xdr:sp macro="" textlink="">
      <xdr:nvSpPr>
        <xdr:cNvPr id="1068" name="楕円 1067">
          <a:extLst>
            <a:ext uri="{FF2B5EF4-FFF2-40B4-BE49-F238E27FC236}">
              <a16:creationId xmlns:a16="http://schemas.microsoft.com/office/drawing/2014/main" id="{C6194C51-B469-447D-9677-F27A6905513D}"/>
            </a:ext>
          </a:extLst>
        </xdr:cNvPr>
        <xdr:cNvSpPr/>
      </xdr:nvSpPr>
      <xdr:spPr>
        <a:xfrm>
          <a:off x="13839825" y="7242628"/>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41</xdr:row>
      <xdr:rowOff>128105</xdr:rowOff>
    </xdr:from>
    <xdr:ext cx="469744" cy="259045"/>
    <xdr:sp macro="" textlink="">
      <xdr:nvSpPr>
        <xdr:cNvPr id="1069" name="【一般廃棄物処理施設】&#10;有形固定資産減価償却率該当値テキスト">
          <a:extLst>
            <a:ext uri="{FF2B5EF4-FFF2-40B4-BE49-F238E27FC236}">
              <a16:creationId xmlns:a16="http://schemas.microsoft.com/office/drawing/2014/main" id="{3E32C830-7481-4112-BD90-440CD963A38F}"/>
            </a:ext>
          </a:extLst>
        </xdr:cNvPr>
        <xdr:cNvSpPr txBox="1"/>
      </xdr:nvSpPr>
      <xdr:spPr>
        <a:xfrm>
          <a:off x="13928725" y="71575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42</xdr:row>
      <xdr:rowOff>41728</xdr:rowOff>
    </xdr:from>
    <xdr:to>
      <xdr:col>81</xdr:col>
      <xdr:colOff>101600</xdr:colOff>
      <xdr:row>42</xdr:row>
      <xdr:rowOff>143328</xdr:rowOff>
    </xdr:to>
    <xdr:sp macro="" textlink="">
      <xdr:nvSpPr>
        <xdr:cNvPr id="1070" name="楕円 1069">
          <a:extLst>
            <a:ext uri="{FF2B5EF4-FFF2-40B4-BE49-F238E27FC236}">
              <a16:creationId xmlns:a16="http://schemas.microsoft.com/office/drawing/2014/main" id="{7E1110B4-2F62-4B65-B765-15D2988135E8}"/>
            </a:ext>
          </a:extLst>
        </xdr:cNvPr>
        <xdr:cNvSpPr/>
      </xdr:nvSpPr>
      <xdr:spPr>
        <a:xfrm>
          <a:off x="13115925" y="72426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42</xdr:row>
      <xdr:rowOff>92528</xdr:rowOff>
    </xdr:from>
    <xdr:to>
      <xdr:col>85</xdr:col>
      <xdr:colOff>127000</xdr:colOff>
      <xdr:row>42</xdr:row>
      <xdr:rowOff>92528</xdr:rowOff>
    </xdr:to>
    <xdr:cxnSp macro="">
      <xdr:nvCxnSpPr>
        <xdr:cNvPr id="1071" name="直線コネクタ 1070">
          <a:extLst>
            <a:ext uri="{FF2B5EF4-FFF2-40B4-BE49-F238E27FC236}">
              <a16:creationId xmlns:a16="http://schemas.microsoft.com/office/drawing/2014/main" id="{8D1ADCB9-445F-44EE-A871-BF806D978863}"/>
            </a:ext>
          </a:extLst>
        </xdr:cNvPr>
        <xdr:cNvCxnSpPr/>
      </xdr:nvCxnSpPr>
      <xdr:spPr>
        <a:xfrm>
          <a:off x="13166725" y="7293428"/>
          <a:ext cx="7239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42</xdr:row>
      <xdr:rowOff>41728</xdr:rowOff>
    </xdr:from>
    <xdr:to>
      <xdr:col>76</xdr:col>
      <xdr:colOff>165100</xdr:colOff>
      <xdr:row>42</xdr:row>
      <xdr:rowOff>143328</xdr:rowOff>
    </xdr:to>
    <xdr:sp macro="" textlink="">
      <xdr:nvSpPr>
        <xdr:cNvPr id="1072" name="楕円 1071">
          <a:extLst>
            <a:ext uri="{FF2B5EF4-FFF2-40B4-BE49-F238E27FC236}">
              <a16:creationId xmlns:a16="http://schemas.microsoft.com/office/drawing/2014/main" id="{49F27E8A-BFC2-402A-845F-CF70C3AA294F}"/>
            </a:ext>
          </a:extLst>
        </xdr:cNvPr>
        <xdr:cNvSpPr/>
      </xdr:nvSpPr>
      <xdr:spPr>
        <a:xfrm>
          <a:off x="12369800" y="72426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42</xdr:row>
      <xdr:rowOff>92528</xdr:rowOff>
    </xdr:from>
    <xdr:to>
      <xdr:col>81</xdr:col>
      <xdr:colOff>50800</xdr:colOff>
      <xdr:row>42</xdr:row>
      <xdr:rowOff>92528</xdr:rowOff>
    </xdr:to>
    <xdr:cxnSp macro="">
      <xdr:nvCxnSpPr>
        <xdr:cNvPr id="1073" name="直線コネクタ 1072">
          <a:extLst>
            <a:ext uri="{FF2B5EF4-FFF2-40B4-BE49-F238E27FC236}">
              <a16:creationId xmlns:a16="http://schemas.microsoft.com/office/drawing/2014/main" id="{ADBD20E4-23A6-4E60-8EF6-836EE40EBE42}"/>
            </a:ext>
          </a:extLst>
        </xdr:cNvPr>
        <xdr:cNvCxnSpPr/>
      </xdr:nvCxnSpPr>
      <xdr:spPr>
        <a:xfrm>
          <a:off x="12420600" y="7293428"/>
          <a:ext cx="7461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42</xdr:row>
      <xdr:rowOff>41728</xdr:rowOff>
    </xdr:from>
    <xdr:to>
      <xdr:col>72</xdr:col>
      <xdr:colOff>38100</xdr:colOff>
      <xdr:row>42</xdr:row>
      <xdr:rowOff>143328</xdr:rowOff>
    </xdr:to>
    <xdr:sp macro="" textlink="">
      <xdr:nvSpPr>
        <xdr:cNvPr id="1074" name="楕円 1073">
          <a:extLst>
            <a:ext uri="{FF2B5EF4-FFF2-40B4-BE49-F238E27FC236}">
              <a16:creationId xmlns:a16="http://schemas.microsoft.com/office/drawing/2014/main" id="{1F67445C-65B2-4F87-80B7-1DB9F8525E07}"/>
            </a:ext>
          </a:extLst>
        </xdr:cNvPr>
        <xdr:cNvSpPr/>
      </xdr:nvSpPr>
      <xdr:spPr>
        <a:xfrm>
          <a:off x="11623675" y="7242628"/>
          <a:ext cx="7302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42</xdr:row>
      <xdr:rowOff>92528</xdr:rowOff>
    </xdr:from>
    <xdr:to>
      <xdr:col>76</xdr:col>
      <xdr:colOff>114300</xdr:colOff>
      <xdr:row>42</xdr:row>
      <xdr:rowOff>92528</xdr:rowOff>
    </xdr:to>
    <xdr:cxnSp macro="">
      <xdr:nvCxnSpPr>
        <xdr:cNvPr id="1075" name="直線コネクタ 1074">
          <a:extLst>
            <a:ext uri="{FF2B5EF4-FFF2-40B4-BE49-F238E27FC236}">
              <a16:creationId xmlns:a16="http://schemas.microsoft.com/office/drawing/2014/main" id="{E6EF2B39-1DC7-45A8-9B5F-64B5570E2A37}"/>
            </a:ext>
          </a:extLst>
        </xdr:cNvPr>
        <xdr:cNvCxnSpPr/>
      </xdr:nvCxnSpPr>
      <xdr:spPr>
        <a:xfrm>
          <a:off x="11655425" y="7293428"/>
          <a:ext cx="7651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39</xdr:row>
      <xdr:rowOff>22134</xdr:rowOff>
    </xdr:from>
    <xdr:to>
      <xdr:col>67</xdr:col>
      <xdr:colOff>101600</xdr:colOff>
      <xdr:row>39</xdr:row>
      <xdr:rowOff>123734</xdr:rowOff>
    </xdr:to>
    <xdr:sp macro="" textlink="">
      <xdr:nvSpPr>
        <xdr:cNvPr id="1076" name="楕円 1075">
          <a:extLst>
            <a:ext uri="{FF2B5EF4-FFF2-40B4-BE49-F238E27FC236}">
              <a16:creationId xmlns:a16="http://schemas.microsoft.com/office/drawing/2014/main" id="{BF7BFBA5-F3BF-4D55-B7AF-953E8C20CEE2}"/>
            </a:ext>
          </a:extLst>
        </xdr:cNvPr>
        <xdr:cNvSpPr/>
      </xdr:nvSpPr>
      <xdr:spPr>
        <a:xfrm>
          <a:off x="10848975" y="67086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39</xdr:row>
      <xdr:rowOff>72934</xdr:rowOff>
    </xdr:from>
    <xdr:to>
      <xdr:col>71</xdr:col>
      <xdr:colOff>177800</xdr:colOff>
      <xdr:row>42</xdr:row>
      <xdr:rowOff>92528</xdr:rowOff>
    </xdr:to>
    <xdr:cxnSp macro="">
      <xdr:nvCxnSpPr>
        <xdr:cNvPr id="1077" name="直線コネクタ 1076">
          <a:extLst>
            <a:ext uri="{FF2B5EF4-FFF2-40B4-BE49-F238E27FC236}">
              <a16:creationId xmlns:a16="http://schemas.microsoft.com/office/drawing/2014/main" id="{05485DCE-89A8-4026-A019-D242AB220306}"/>
            </a:ext>
          </a:extLst>
        </xdr:cNvPr>
        <xdr:cNvCxnSpPr/>
      </xdr:nvCxnSpPr>
      <xdr:spPr>
        <a:xfrm>
          <a:off x="10899775" y="6759484"/>
          <a:ext cx="755650" cy="5339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36</xdr:row>
      <xdr:rowOff>148426</xdr:rowOff>
    </xdr:from>
    <xdr:ext cx="405111" cy="259045"/>
    <xdr:sp macro="" textlink="">
      <xdr:nvSpPr>
        <xdr:cNvPr id="1078" name="n_1aveValue【一般廃棄物処理施設】&#10;有形固定資産減価償却率">
          <a:extLst>
            <a:ext uri="{FF2B5EF4-FFF2-40B4-BE49-F238E27FC236}">
              <a16:creationId xmlns:a16="http://schemas.microsoft.com/office/drawing/2014/main" id="{29A33BEE-3743-4755-8421-BFD459EB985E}"/>
            </a:ext>
          </a:extLst>
        </xdr:cNvPr>
        <xdr:cNvSpPr txBox="1"/>
      </xdr:nvSpPr>
      <xdr:spPr>
        <a:xfrm>
          <a:off x="12980044" y="632062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36</xdr:row>
      <xdr:rowOff>104338</xdr:rowOff>
    </xdr:from>
    <xdr:ext cx="405111" cy="259045"/>
    <xdr:sp macro="" textlink="">
      <xdr:nvSpPr>
        <xdr:cNvPr id="1079" name="n_2aveValue【一般廃棄物処理施設】&#10;有形固定資産減価償却率">
          <a:extLst>
            <a:ext uri="{FF2B5EF4-FFF2-40B4-BE49-F238E27FC236}">
              <a16:creationId xmlns:a16="http://schemas.microsoft.com/office/drawing/2014/main" id="{9DAAAFE6-60A5-4166-863B-180E0F87972F}"/>
            </a:ext>
          </a:extLst>
        </xdr:cNvPr>
        <xdr:cNvSpPr txBox="1"/>
      </xdr:nvSpPr>
      <xdr:spPr>
        <a:xfrm>
          <a:off x="12246619" y="62765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36</xdr:row>
      <xdr:rowOff>70049</xdr:rowOff>
    </xdr:from>
    <xdr:ext cx="405111" cy="259045"/>
    <xdr:sp macro="" textlink="">
      <xdr:nvSpPr>
        <xdr:cNvPr id="1080" name="n_3aveValue【一般廃棄物処理施設】&#10;有形固定資産減価償却率">
          <a:extLst>
            <a:ext uri="{FF2B5EF4-FFF2-40B4-BE49-F238E27FC236}">
              <a16:creationId xmlns:a16="http://schemas.microsoft.com/office/drawing/2014/main" id="{736B249F-DBBF-4718-9118-8012C01B1F96}"/>
            </a:ext>
          </a:extLst>
        </xdr:cNvPr>
        <xdr:cNvSpPr txBox="1"/>
      </xdr:nvSpPr>
      <xdr:spPr>
        <a:xfrm>
          <a:off x="11500494" y="624224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36</xdr:row>
      <xdr:rowOff>163121</xdr:rowOff>
    </xdr:from>
    <xdr:ext cx="405111" cy="259045"/>
    <xdr:sp macro="" textlink="">
      <xdr:nvSpPr>
        <xdr:cNvPr id="1081" name="n_4aveValue【一般廃棄物処理施設】&#10;有形固定資産減価償却率">
          <a:extLst>
            <a:ext uri="{FF2B5EF4-FFF2-40B4-BE49-F238E27FC236}">
              <a16:creationId xmlns:a16="http://schemas.microsoft.com/office/drawing/2014/main" id="{4EF881B3-0E15-4002-BA64-2AAEFBC237EB}"/>
            </a:ext>
          </a:extLst>
        </xdr:cNvPr>
        <xdr:cNvSpPr txBox="1"/>
      </xdr:nvSpPr>
      <xdr:spPr>
        <a:xfrm>
          <a:off x="10725794" y="633532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79</xdr:col>
      <xdr:colOff>184227</xdr:colOff>
      <xdr:row>42</xdr:row>
      <xdr:rowOff>134455</xdr:rowOff>
    </xdr:from>
    <xdr:ext cx="469744" cy="259045"/>
    <xdr:sp macro="" textlink="">
      <xdr:nvSpPr>
        <xdr:cNvPr id="1082" name="n_1mainValue【一般廃棄物処理施設】&#10;有形固定資産減価償却率">
          <a:extLst>
            <a:ext uri="{FF2B5EF4-FFF2-40B4-BE49-F238E27FC236}">
              <a16:creationId xmlns:a16="http://schemas.microsoft.com/office/drawing/2014/main" id="{36C19782-12C4-4788-9384-89F1F455E216}"/>
            </a:ext>
          </a:extLst>
        </xdr:cNvPr>
        <xdr:cNvSpPr txBox="1"/>
      </xdr:nvSpPr>
      <xdr:spPr>
        <a:xfrm>
          <a:off x="12957252" y="73353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69927</xdr:colOff>
      <xdr:row>42</xdr:row>
      <xdr:rowOff>134455</xdr:rowOff>
    </xdr:from>
    <xdr:ext cx="469744" cy="259045"/>
    <xdr:sp macro="" textlink="">
      <xdr:nvSpPr>
        <xdr:cNvPr id="1083" name="n_2mainValue【一般廃棄物処理施設】&#10;有形固定資産減価償却率">
          <a:extLst>
            <a:ext uri="{FF2B5EF4-FFF2-40B4-BE49-F238E27FC236}">
              <a16:creationId xmlns:a16="http://schemas.microsoft.com/office/drawing/2014/main" id="{46C8E08C-075D-4F58-955B-90E8DFBADC1C}"/>
            </a:ext>
          </a:extLst>
        </xdr:cNvPr>
        <xdr:cNvSpPr txBox="1"/>
      </xdr:nvSpPr>
      <xdr:spPr>
        <a:xfrm>
          <a:off x="12214302" y="73353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133427</xdr:colOff>
      <xdr:row>42</xdr:row>
      <xdr:rowOff>134455</xdr:rowOff>
    </xdr:from>
    <xdr:ext cx="469744" cy="259045"/>
    <xdr:sp macro="" textlink="">
      <xdr:nvSpPr>
        <xdr:cNvPr id="1084" name="n_3mainValue【一般廃棄物処理施設】&#10;有形固定資産減価償却率">
          <a:extLst>
            <a:ext uri="{FF2B5EF4-FFF2-40B4-BE49-F238E27FC236}">
              <a16:creationId xmlns:a16="http://schemas.microsoft.com/office/drawing/2014/main" id="{856E90D8-0B2B-4937-BABE-2BA79382F294}"/>
            </a:ext>
          </a:extLst>
        </xdr:cNvPr>
        <xdr:cNvSpPr txBox="1"/>
      </xdr:nvSpPr>
      <xdr:spPr>
        <a:xfrm>
          <a:off x="11468177" y="73353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39</xdr:row>
      <xdr:rowOff>114861</xdr:rowOff>
    </xdr:from>
    <xdr:ext cx="405111" cy="259045"/>
    <xdr:sp macro="" textlink="">
      <xdr:nvSpPr>
        <xdr:cNvPr id="1085" name="n_4mainValue【一般廃棄物処理施設】&#10;有形固定資産減価償却率">
          <a:extLst>
            <a:ext uri="{FF2B5EF4-FFF2-40B4-BE49-F238E27FC236}">
              <a16:creationId xmlns:a16="http://schemas.microsoft.com/office/drawing/2014/main" id="{1367C58C-164A-48D4-A9CB-F282C2216B38}"/>
            </a:ext>
          </a:extLst>
        </xdr:cNvPr>
        <xdr:cNvSpPr txBox="1"/>
      </xdr:nvSpPr>
      <xdr:spPr>
        <a:xfrm>
          <a:off x="10725794" y="680141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1086" name="正方形/長方形 1085">
          <a:extLst>
            <a:ext uri="{FF2B5EF4-FFF2-40B4-BE49-F238E27FC236}">
              <a16:creationId xmlns:a16="http://schemas.microsoft.com/office/drawing/2014/main" id="{FE53EAED-044F-4C99-A376-F483E1E0CAEF}"/>
            </a:ext>
          </a:extLst>
        </xdr:cNvPr>
        <xdr:cNvSpPr/>
      </xdr:nvSpPr>
      <xdr:spPr>
        <a:xfrm>
          <a:off x="15544800" y="4191000"/>
          <a:ext cx="40386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一般廃棄物処理施設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96</xdr:col>
      <xdr:colOff>127000</xdr:colOff>
      <xdr:row>28</xdr:row>
      <xdr:rowOff>50800</xdr:rowOff>
    </xdr:from>
    <xdr:to>
      <xdr:col>104</xdr:col>
      <xdr:colOff>127000</xdr:colOff>
      <xdr:row>29</xdr:row>
      <xdr:rowOff>133350</xdr:rowOff>
    </xdr:to>
    <xdr:sp macro="" textlink="">
      <xdr:nvSpPr>
        <xdr:cNvPr id="1087" name="正方形/長方形 1086">
          <a:extLst>
            <a:ext uri="{FF2B5EF4-FFF2-40B4-BE49-F238E27FC236}">
              <a16:creationId xmlns:a16="http://schemas.microsoft.com/office/drawing/2014/main" id="{C14A8C9F-086B-407F-9EA4-EB753BA5038A}"/>
            </a:ext>
          </a:extLst>
        </xdr:cNvPr>
        <xdr:cNvSpPr/>
      </xdr:nvSpPr>
      <xdr:spPr>
        <a:xfrm>
          <a:off x="15671800" y="48514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29</xdr:row>
      <xdr:rowOff>82550</xdr:rowOff>
    </xdr:from>
    <xdr:to>
      <xdr:col>104</xdr:col>
      <xdr:colOff>127000</xdr:colOff>
      <xdr:row>30</xdr:row>
      <xdr:rowOff>165100</xdr:rowOff>
    </xdr:to>
    <xdr:sp macro="" textlink="">
      <xdr:nvSpPr>
        <xdr:cNvPr id="1088" name="正方形/長方形 1087">
          <a:extLst>
            <a:ext uri="{FF2B5EF4-FFF2-40B4-BE49-F238E27FC236}">
              <a16:creationId xmlns:a16="http://schemas.microsoft.com/office/drawing/2014/main" id="{92BB44DE-B9F1-4F3A-B306-C38E0E4A1AA2}"/>
            </a:ext>
          </a:extLst>
        </xdr:cNvPr>
        <xdr:cNvSpPr/>
      </xdr:nvSpPr>
      <xdr:spPr>
        <a:xfrm>
          <a:off x="15671800" y="50546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98/104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28</xdr:row>
      <xdr:rowOff>50800</xdr:rowOff>
    </xdr:from>
    <xdr:to>
      <xdr:col>110</xdr:col>
      <xdr:colOff>0</xdr:colOff>
      <xdr:row>29</xdr:row>
      <xdr:rowOff>133350</xdr:rowOff>
    </xdr:to>
    <xdr:sp macro="" textlink="">
      <xdr:nvSpPr>
        <xdr:cNvPr id="1089" name="正方形/長方形 1088">
          <a:extLst>
            <a:ext uri="{FF2B5EF4-FFF2-40B4-BE49-F238E27FC236}">
              <a16:creationId xmlns:a16="http://schemas.microsoft.com/office/drawing/2014/main" id="{F121E70D-0483-44FC-9261-C944D8DB267C}"/>
            </a:ext>
          </a:extLst>
        </xdr:cNvPr>
        <xdr:cNvSpPr/>
      </xdr:nvSpPr>
      <xdr:spPr>
        <a:xfrm>
          <a:off x="16516350" y="48514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29</xdr:row>
      <xdr:rowOff>82550</xdr:rowOff>
    </xdr:from>
    <xdr:to>
      <xdr:col>110</xdr:col>
      <xdr:colOff>0</xdr:colOff>
      <xdr:row>30</xdr:row>
      <xdr:rowOff>165100</xdr:rowOff>
    </xdr:to>
    <xdr:sp macro="" textlink="">
      <xdr:nvSpPr>
        <xdr:cNvPr id="1090" name="正方形/長方形 1089">
          <a:extLst>
            <a:ext uri="{FF2B5EF4-FFF2-40B4-BE49-F238E27FC236}">
              <a16:creationId xmlns:a16="http://schemas.microsoft.com/office/drawing/2014/main" id="{F13E281A-B655-4A23-830B-4A64F77A13EE}"/>
            </a:ext>
          </a:extLst>
        </xdr:cNvPr>
        <xdr:cNvSpPr/>
      </xdr:nvSpPr>
      <xdr:spPr>
        <a:xfrm>
          <a:off x="16516350" y="50546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74,840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28</xdr:row>
      <xdr:rowOff>50800</xdr:rowOff>
    </xdr:from>
    <xdr:to>
      <xdr:col>116</xdr:col>
      <xdr:colOff>0</xdr:colOff>
      <xdr:row>29</xdr:row>
      <xdr:rowOff>133350</xdr:rowOff>
    </xdr:to>
    <xdr:sp macro="" textlink="">
      <xdr:nvSpPr>
        <xdr:cNvPr id="1091" name="正方形/長方形 1090">
          <a:extLst>
            <a:ext uri="{FF2B5EF4-FFF2-40B4-BE49-F238E27FC236}">
              <a16:creationId xmlns:a16="http://schemas.microsoft.com/office/drawing/2014/main" id="{0484C014-384A-4FDF-84F2-A077C250F8E4}"/>
            </a:ext>
          </a:extLst>
        </xdr:cNvPr>
        <xdr:cNvSpPr/>
      </xdr:nvSpPr>
      <xdr:spPr>
        <a:xfrm>
          <a:off x="17487900" y="48514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108</xdr:col>
      <xdr:colOff>0</xdr:colOff>
      <xdr:row>29</xdr:row>
      <xdr:rowOff>82550</xdr:rowOff>
    </xdr:from>
    <xdr:to>
      <xdr:col>116</xdr:col>
      <xdr:colOff>0</xdr:colOff>
      <xdr:row>30</xdr:row>
      <xdr:rowOff>165100</xdr:rowOff>
    </xdr:to>
    <xdr:sp macro="" textlink="">
      <xdr:nvSpPr>
        <xdr:cNvPr id="1092" name="正方形/長方形 1091">
          <a:extLst>
            <a:ext uri="{FF2B5EF4-FFF2-40B4-BE49-F238E27FC236}">
              <a16:creationId xmlns:a16="http://schemas.microsoft.com/office/drawing/2014/main" id="{43121B57-09C1-43F2-BCBD-EA373F2D4425}"/>
            </a:ext>
          </a:extLst>
        </xdr:cNvPr>
        <xdr:cNvSpPr/>
      </xdr:nvSpPr>
      <xdr:spPr>
        <a:xfrm>
          <a:off x="17487900" y="50546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74,437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1093" name="正方形/長方形 1092">
          <a:extLst>
            <a:ext uri="{FF2B5EF4-FFF2-40B4-BE49-F238E27FC236}">
              <a16:creationId xmlns:a16="http://schemas.microsoft.com/office/drawing/2014/main" id="{286CA828-144E-4648-9160-0E2F5738653C}"/>
            </a:ext>
          </a:extLst>
        </xdr:cNvPr>
        <xdr:cNvSpPr/>
      </xdr:nvSpPr>
      <xdr:spPr>
        <a:xfrm>
          <a:off x="15544800" y="5334000"/>
          <a:ext cx="40386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1094" name="テキスト ボックス 1093">
          <a:extLst>
            <a:ext uri="{FF2B5EF4-FFF2-40B4-BE49-F238E27FC236}">
              <a16:creationId xmlns:a16="http://schemas.microsoft.com/office/drawing/2014/main" id="{B6358FFB-4FEA-4400-AFE4-B96682EC8B23}"/>
            </a:ext>
          </a:extLst>
        </xdr:cNvPr>
        <xdr:cNvSpPr txBox="1"/>
      </xdr:nvSpPr>
      <xdr:spPr>
        <a:xfrm>
          <a:off x="15535275" y="514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1095" name="直線コネクタ 1094">
          <a:extLst>
            <a:ext uri="{FF2B5EF4-FFF2-40B4-BE49-F238E27FC236}">
              <a16:creationId xmlns:a16="http://schemas.microsoft.com/office/drawing/2014/main" id="{FD4C7FB9-B148-41CC-93CB-3C5222358892}"/>
            </a:ext>
          </a:extLst>
        </xdr:cNvPr>
        <xdr:cNvCxnSpPr/>
      </xdr:nvCxnSpPr>
      <xdr:spPr>
        <a:xfrm>
          <a:off x="15544800" y="7620000"/>
          <a:ext cx="40005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92528</xdr:rowOff>
    </xdr:from>
    <xdr:to>
      <xdr:col>120</xdr:col>
      <xdr:colOff>114300</xdr:colOff>
      <xdr:row>42</xdr:row>
      <xdr:rowOff>92528</xdr:rowOff>
    </xdr:to>
    <xdr:cxnSp macro="">
      <xdr:nvCxnSpPr>
        <xdr:cNvPr id="1096" name="直線コネクタ 1095">
          <a:extLst>
            <a:ext uri="{FF2B5EF4-FFF2-40B4-BE49-F238E27FC236}">
              <a16:creationId xmlns:a16="http://schemas.microsoft.com/office/drawing/2014/main" id="{78D9F3B1-5F70-4F1D-8263-9CC76B5C9B6A}"/>
            </a:ext>
          </a:extLst>
        </xdr:cNvPr>
        <xdr:cNvCxnSpPr/>
      </xdr:nvCxnSpPr>
      <xdr:spPr>
        <a:xfrm>
          <a:off x="15544800" y="7293428"/>
          <a:ext cx="40005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41</xdr:row>
      <xdr:rowOff>121755</xdr:rowOff>
    </xdr:from>
    <xdr:ext cx="248786" cy="259045"/>
    <xdr:sp macro="" textlink="">
      <xdr:nvSpPr>
        <xdr:cNvPr id="1097" name="テキスト ボックス 1096">
          <a:extLst>
            <a:ext uri="{FF2B5EF4-FFF2-40B4-BE49-F238E27FC236}">
              <a16:creationId xmlns:a16="http://schemas.microsoft.com/office/drawing/2014/main" id="{985FD456-7BA1-49D8-9120-66BC04B86709}"/>
            </a:ext>
          </a:extLst>
        </xdr:cNvPr>
        <xdr:cNvSpPr txBox="1"/>
      </xdr:nvSpPr>
      <xdr:spPr>
        <a:xfrm>
          <a:off x="15353164" y="7151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108857</xdr:rowOff>
    </xdr:from>
    <xdr:to>
      <xdr:col>120</xdr:col>
      <xdr:colOff>114300</xdr:colOff>
      <xdr:row>40</xdr:row>
      <xdr:rowOff>108857</xdr:rowOff>
    </xdr:to>
    <xdr:cxnSp macro="">
      <xdr:nvCxnSpPr>
        <xdr:cNvPr id="1098" name="直線コネクタ 1097">
          <a:extLst>
            <a:ext uri="{FF2B5EF4-FFF2-40B4-BE49-F238E27FC236}">
              <a16:creationId xmlns:a16="http://schemas.microsoft.com/office/drawing/2014/main" id="{6E76E8D4-E899-4937-9389-5F668FCB9933}"/>
            </a:ext>
          </a:extLst>
        </xdr:cNvPr>
        <xdr:cNvCxnSpPr/>
      </xdr:nvCxnSpPr>
      <xdr:spPr>
        <a:xfrm>
          <a:off x="15544800" y="6966857"/>
          <a:ext cx="40005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39</xdr:row>
      <xdr:rowOff>138084</xdr:rowOff>
    </xdr:from>
    <xdr:ext cx="595419" cy="259045"/>
    <xdr:sp macro="" textlink="">
      <xdr:nvSpPr>
        <xdr:cNvPr id="1099" name="テキスト ボックス 1098">
          <a:extLst>
            <a:ext uri="{FF2B5EF4-FFF2-40B4-BE49-F238E27FC236}">
              <a16:creationId xmlns:a16="http://schemas.microsoft.com/office/drawing/2014/main" id="{9FAE1DEB-3DA9-4247-AD81-D821D733039C}"/>
            </a:ext>
          </a:extLst>
        </xdr:cNvPr>
        <xdr:cNvSpPr txBox="1"/>
      </xdr:nvSpPr>
      <xdr:spPr>
        <a:xfrm>
          <a:off x="15063681" y="6824634"/>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38</xdr:row>
      <xdr:rowOff>125185</xdr:rowOff>
    </xdr:from>
    <xdr:to>
      <xdr:col>120</xdr:col>
      <xdr:colOff>114300</xdr:colOff>
      <xdr:row>38</xdr:row>
      <xdr:rowOff>125185</xdr:rowOff>
    </xdr:to>
    <xdr:cxnSp macro="">
      <xdr:nvCxnSpPr>
        <xdr:cNvPr id="1100" name="直線コネクタ 1099">
          <a:extLst>
            <a:ext uri="{FF2B5EF4-FFF2-40B4-BE49-F238E27FC236}">
              <a16:creationId xmlns:a16="http://schemas.microsoft.com/office/drawing/2014/main" id="{41A56314-EA7A-428B-987C-D9D2255E8D52}"/>
            </a:ext>
          </a:extLst>
        </xdr:cNvPr>
        <xdr:cNvCxnSpPr/>
      </xdr:nvCxnSpPr>
      <xdr:spPr>
        <a:xfrm>
          <a:off x="15544800" y="6640285"/>
          <a:ext cx="40005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37</xdr:row>
      <xdr:rowOff>154412</xdr:rowOff>
    </xdr:from>
    <xdr:ext cx="595419" cy="259045"/>
    <xdr:sp macro="" textlink="">
      <xdr:nvSpPr>
        <xdr:cNvPr id="1101" name="テキスト ボックス 1100">
          <a:extLst>
            <a:ext uri="{FF2B5EF4-FFF2-40B4-BE49-F238E27FC236}">
              <a16:creationId xmlns:a16="http://schemas.microsoft.com/office/drawing/2014/main" id="{BA605C68-A5F4-4662-B1FC-011CB1CA2868}"/>
            </a:ext>
          </a:extLst>
        </xdr:cNvPr>
        <xdr:cNvSpPr txBox="1"/>
      </xdr:nvSpPr>
      <xdr:spPr>
        <a:xfrm>
          <a:off x="15063681" y="649806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141514</xdr:rowOff>
    </xdr:from>
    <xdr:to>
      <xdr:col>120</xdr:col>
      <xdr:colOff>114300</xdr:colOff>
      <xdr:row>36</xdr:row>
      <xdr:rowOff>141514</xdr:rowOff>
    </xdr:to>
    <xdr:cxnSp macro="">
      <xdr:nvCxnSpPr>
        <xdr:cNvPr id="1102" name="直線コネクタ 1101">
          <a:extLst>
            <a:ext uri="{FF2B5EF4-FFF2-40B4-BE49-F238E27FC236}">
              <a16:creationId xmlns:a16="http://schemas.microsoft.com/office/drawing/2014/main" id="{8B25F396-6983-46CD-975A-E518A310AA02}"/>
            </a:ext>
          </a:extLst>
        </xdr:cNvPr>
        <xdr:cNvCxnSpPr/>
      </xdr:nvCxnSpPr>
      <xdr:spPr>
        <a:xfrm>
          <a:off x="15544800" y="6313714"/>
          <a:ext cx="40005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35</xdr:row>
      <xdr:rowOff>170741</xdr:rowOff>
    </xdr:from>
    <xdr:ext cx="595419" cy="259045"/>
    <xdr:sp macro="" textlink="">
      <xdr:nvSpPr>
        <xdr:cNvPr id="1103" name="テキスト ボックス 1102">
          <a:extLst>
            <a:ext uri="{FF2B5EF4-FFF2-40B4-BE49-F238E27FC236}">
              <a16:creationId xmlns:a16="http://schemas.microsoft.com/office/drawing/2014/main" id="{1ADB5632-6697-4A5C-ADCF-3ACDB9BC6B98}"/>
            </a:ext>
          </a:extLst>
        </xdr:cNvPr>
        <xdr:cNvSpPr txBox="1"/>
      </xdr:nvSpPr>
      <xdr:spPr>
        <a:xfrm>
          <a:off x="15063681" y="6171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157843</xdr:rowOff>
    </xdr:from>
    <xdr:to>
      <xdr:col>120</xdr:col>
      <xdr:colOff>114300</xdr:colOff>
      <xdr:row>34</xdr:row>
      <xdr:rowOff>157843</xdr:rowOff>
    </xdr:to>
    <xdr:cxnSp macro="">
      <xdr:nvCxnSpPr>
        <xdr:cNvPr id="1104" name="直線コネクタ 1103">
          <a:extLst>
            <a:ext uri="{FF2B5EF4-FFF2-40B4-BE49-F238E27FC236}">
              <a16:creationId xmlns:a16="http://schemas.microsoft.com/office/drawing/2014/main" id="{6E1E2131-D601-41D1-B30F-D956B2C99617}"/>
            </a:ext>
          </a:extLst>
        </xdr:cNvPr>
        <xdr:cNvCxnSpPr/>
      </xdr:nvCxnSpPr>
      <xdr:spPr>
        <a:xfrm>
          <a:off x="15544800" y="5987143"/>
          <a:ext cx="40005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76428</xdr:colOff>
      <xdr:row>34</xdr:row>
      <xdr:rowOff>15620</xdr:rowOff>
    </xdr:from>
    <xdr:ext cx="685572" cy="259045"/>
    <xdr:sp macro="" textlink="">
      <xdr:nvSpPr>
        <xdr:cNvPr id="1105" name="テキスト ボックス 1104">
          <a:extLst>
            <a:ext uri="{FF2B5EF4-FFF2-40B4-BE49-F238E27FC236}">
              <a16:creationId xmlns:a16="http://schemas.microsoft.com/office/drawing/2014/main" id="{89179710-4784-4EF1-99F2-9E3F2919DD51}"/>
            </a:ext>
          </a:extLst>
        </xdr:cNvPr>
        <xdr:cNvSpPr txBox="1"/>
      </xdr:nvSpPr>
      <xdr:spPr>
        <a:xfrm>
          <a:off x="14973528" y="5844920"/>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2722</xdr:rowOff>
    </xdr:from>
    <xdr:to>
      <xdr:col>120</xdr:col>
      <xdr:colOff>114300</xdr:colOff>
      <xdr:row>33</xdr:row>
      <xdr:rowOff>2722</xdr:rowOff>
    </xdr:to>
    <xdr:cxnSp macro="">
      <xdr:nvCxnSpPr>
        <xdr:cNvPr id="1106" name="直線コネクタ 1105">
          <a:extLst>
            <a:ext uri="{FF2B5EF4-FFF2-40B4-BE49-F238E27FC236}">
              <a16:creationId xmlns:a16="http://schemas.microsoft.com/office/drawing/2014/main" id="{EF31ED8B-0D53-4DBC-949A-1B9BEB9A7E87}"/>
            </a:ext>
          </a:extLst>
        </xdr:cNvPr>
        <xdr:cNvCxnSpPr/>
      </xdr:nvCxnSpPr>
      <xdr:spPr>
        <a:xfrm>
          <a:off x="15544800" y="5660572"/>
          <a:ext cx="40005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76428</xdr:colOff>
      <xdr:row>32</xdr:row>
      <xdr:rowOff>31949</xdr:rowOff>
    </xdr:from>
    <xdr:ext cx="685572" cy="259045"/>
    <xdr:sp macro="" textlink="">
      <xdr:nvSpPr>
        <xdr:cNvPr id="1107" name="テキスト ボックス 1106">
          <a:extLst>
            <a:ext uri="{FF2B5EF4-FFF2-40B4-BE49-F238E27FC236}">
              <a16:creationId xmlns:a16="http://schemas.microsoft.com/office/drawing/2014/main" id="{34B3EC65-7DFF-4576-99EF-3A0093F2FFE8}"/>
            </a:ext>
          </a:extLst>
        </xdr:cNvPr>
        <xdr:cNvSpPr txBox="1"/>
      </xdr:nvSpPr>
      <xdr:spPr>
        <a:xfrm>
          <a:off x="14973528" y="5518349"/>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1108" name="直線コネクタ 1107">
          <a:extLst>
            <a:ext uri="{FF2B5EF4-FFF2-40B4-BE49-F238E27FC236}">
              <a16:creationId xmlns:a16="http://schemas.microsoft.com/office/drawing/2014/main" id="{D1C5C060-EA24-4FED-B7F2-1F51835EB102}"/>
            </a:ext>
          </a:extLst>
        </xdr:cNvPr>
        <xdr:cNvCxnSpPr/>
      </xdr:nvCxnSpPr>
      <xdr:spPr>
        <a:xfrm>
          <a:off x="15544800" y="5334000"/>
          <a:ext cx="40005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76428</xdr:colOff>
      <xdr:row>30</xdr:row>
      <xdr:rowOff>48277</xdr:rowOff>
    </xdr:from>
    <xdr:ext cx="685572" cy="259045"/>
    <xdr:sp macro="" textlink="">
      <xdr:nvSpPr>
        <xdr:cNvPr id="1109" name="テキスト ボックス 1108">
          <a:extLst>
            <a:ext uri="{FF2B5EF4-FFF2-40B4-BE49-F238E27FC236}">
              <a16:creationId xmlns:a16="http://schemas.microsoft.com/office/drawing/2014/main" id="{AA14EE59-E0B9-489E-8111-A0835DBC1B38}"/>
            </a:ext>
          </a:extLst>
        </xdr:cNvPr>
        <xdr:cNvSpPr txBox="1"/>
      </xdr:nvSpPr>
      <xdr:spPr>
        <a:xfrm>
          <a:off x="14973528" y="5191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1110" name="【一般廃棄物処理施設】&#10;一人当たり有形固定資産（償却資産）額グラフ枠">
          <a:extLst>
            <a:ext uri="{FF2B5EF4-FFF2-40B4-BE49-F238E27FC236}">
              <a16:creationId xmlns:a16="http://schemas.microsoft.com/office/drawing/2014/main" id="{031458F9-12C7-47B3-B915-76A732DC0AD5}"/>
            </a:ext>
          </a:extLst>
        </xdr:cNvPr>
        <xdr:cNvSpPr/>
      </xdr:nvSpPr>
      <xdr:spPr>
        <a:xfrm>
          <a:off x="15544800" y="5334000"/>
          <a:ext cx="40386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33</xdr:row>
      <xdr:rowOff>133998</xdr:rowOff>
    </xdr:from>
    <xdr:to>
      <xdr:col>116</xdr:col>
      <xdr:colOff>62864</xdr:colOff>
      <xdr:row>42</xdr:row>
      <xdr:rowOff>90296</xdr:rowOff>
    </xdr:to>
    <xdr:cxnSp macro="">
      <xdr:nvCxnSpPr>
        <xdr:cNvPr id="1111" name="直線コネクタ 1110">
          <a:extLst>
            <a:ext uri="{FF2B5EF4-FFF2-40B4-BE49-F238E27FC236}">
              <a16:creationId xmlns:a16="http://schemas.microsoft.com/office/drawing/2014/main" id="{003D26F5-C517-43D6-9901-FCD6F6C75454}"/>
            </a:ext>
          </a:extLst>
        </xdr:cNvPr>
        <xdr:cNvCxnSpPr/>
      </xdr:nvCxnSpPr>
      <xdr:spPr>
        <a:xfrm flipV="1">
          <a:off x="18846164" y="5791848"/>
          <a:ext cx="0" cy="149934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42</xdr:row>
      <xdr:rowOff>94123</xdr:rowOff>
    </xdr:from>
    <xdr:ext cx="469744" cy="259045"/>
    <xdr:sp macro="" textlink="">
      <xdr:nvSpPr>
        <xdr:cNvPr id="1112" name="【一般廃棄物処理施設】&#10;一人当たり有形固定資産（償却資産）額最小値テキスト">
          <a:extLst>
            <a:ext uri="{FF2B5EF4-FFF2-40B4-BE49-F238E27FC236}">
              <a16:creationId xmlns:a16="http://schemas.microsoft.com/office/drawing/2014/main" id="{4FC06745-3481-4262-A149-054838790961}"/>
            </a:ext>
          </a:extLst>
        </xdr:cNvPr>
        <xdr:cNvSpPr txBox="1"/>
      </xdr:nvSpPr>
      <xdr:spPr>
        <a:xfrm>
          <a:off x="18884900" y="72950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42</xdr:row>
      <xdr:rowOff>90296</xdr:rowOff>
    </xdr:from>
    <xdr:to>
      <xdr:col>116</xdr:col>
      <xdr:colOff>152400</xdr:colOff>
      <xdr:row>42</xdr:row>
      <xdr:rowOff>90296</xdr:rowOff>
    </xdr:to>
    <xdr:cxnSp macro="">
      <xdr:nvCxnSpPr>
        <xdr:cNvPr id="1113" name="直線コネクタ 1112">
          <a:extLst>
            <a:ext uri="{FF2B5EF4-FFF2-40B4-BE49-F238E27FC236}">
              <a16:creationId xmlns:a16="http://schemas.microsoft.com/office/drawing/2014/main" id="{3C5A0270-9887-44D4-8E58-0CD2DDDC9FC1}"/>
            </a:ext>
          </a:extLst>
        </xdr:cNvPr>
        <xdr:cNvCxnSpPr/>
      </xdr:nvCxnSpPr>
      <xdr:spPr>
        <a:xfrm>
          <a:off x="18786475" y="7291196"/>
          <a:ext cx="1492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32</xdr:row>
      <xdr:rowOff>80675</xdr:rowOff>
    </xdr:from>
    <xdr:ext cx="690189" cy="259045"/>
    <xdr:sp macro="" textlink="">
      <xdr:nvSpPr>
        <xdr:cNvPr id="1114" name="【一般廃棄物処理施設】&#10;一人当たり有形固定資産（償却資産）額最大値テキスト">
          <a:extLst>
            <a:ext uri="{FF2B5EF4-FFF2-40B4-BE49-F238E27FC236}">
              <a16:creationId xmlns:a16="http://schemas.microsoft.com/office/drawing/2014/main" id="{6AFCF48A-92F3-42EE-A915-A5964A088E1A}"/>
            </a:ext>
          </a:extLst>
        </xdr:cNvPr>
        <xdr:cNvSpPr txBox="1"/>
      </xdr:nvSpPr>
      <xdr:spPr>
        <a:xfrm>
          <a:off x="18884900" y="5567075"/>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1,379,405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133998</xdr:rowOff>
    </xdr:from>
    <xdr:to>
      <xdr:col>116</xdr:col>
      <xdr:colOff>152400</xdr:colOff>
      <xdr:row>33</xdr:row>
      <xdr:rowOff>133998</xdr:rowOff>
    </xdr:to>
    <xdr:cxnSp macro="">
      <xdr:nvCxnSpPr>
        <xdr:cNvPr id="1115" name="直線コネクタ 1114">
          <a:extLst>
            <a:ext uri="{FF2B5EF4-FFF2-40B4-BE49-F238E27FC236}">
              <a16:creationId xmlns:a16="http://schemas.microsoft.com/office/drawing/2014/main" id="{A732BB33-A4EF-4DAB-B69A-3C9194504088}"/>
            </a:ext>
          </a:extLst>
        </xdr:cNvPr>
        <xdr:cNvCxnSpPr/>
      </xdr:nvCxnSpPr>
      <xdr:spPr>
        <a:xfrm>
          <a:off x="18786475" y="5791848"/>
          <a:ext cx="1492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40</xdr:row>
      <xdr:rowOff>61221</xdr:rowOff>
    </xdr:from>
    <xdr:ext cx="599010" cy="259045"/>
    <xdr:sp macro="" textlink="">
      <xdr:nvSpPr>
        <xdr:cNvPr id="1116" name="【一般廃棄物処理施設】&#10;一人当たり有形固定資産（償却資産）額平均値テキスト">
          <a:extLst>
            <a:ext uri="{FF2B5EF4-FFF2-40B4-BE49-F238E27FC236}">
              <a16:creationId xmlns:a16="http://schemas.microsoft.com/office/drawing/2014/main" id="{3F69561F-47BC-4A50-8A1F-49D93FE88BF8}"/>
            </a:ext>
          </a:extLst>
        </xdr:cNvPr>
        <xdr:cNvSpPr txBox="1"/>
      </xdr:nvSpPr>
      <xdr:spPr>
        <a:xfrm>
          <a:off x="18884900" y="6919221"/>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160,609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41</xdr:row>
      <xdr:rowOff>38344</xdr:rowOff>
    </xdr:from>
    <xdr:to>
      <xdr:col>116</xdr:col>
      <xdr:colOff>114300</xdr:colOff>
      <xdr:row>41</xdr:row>
      <xdr:rowOff>139944</xdr:rowOff>
    </xdr:to>
    <xdr:sp macro="" textlink="">
      <xdr:nvSpPr>
        <xdr:cNvPr id="1117" name="フローチャート: 判断 1116">
          <a:extLst>
            <a:ext uri="{FF2B5EF4-FFF2-40B4-BE49-F238E27FC236}">
              <a16:creationId xmlns:a16="http://schemas.microsoft.com/office/drawing/2014/main" id="{EE2405B6-8D3B-428E-A3DA-A9EED86E453F}"/>
            </a:ext>
          </a:extLst>
        </xdr:cNvPr>
        <xdr:cNvSpPr/>
      </xdr:nvSpPr>
      <xdr:spPr>
        <a:xfrm>
          <a:off x="18796000" y="70677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41</xdr:row>
      <xdr:rowOff>41422</xdr:rowOff>
    </xdr:from>
    <xdr:to>
      <xdr:col>112</xdr:col>
      <xdr:colOff>38100</xdr:colOff>
      <xdr:row>41</xdr:row>
      <xdr:rowOff>143022</xdr:rowOff>
    </xdr:to>
    <xdr:sp macro="" textlink="">
      <xdr:nvSpPr>
        <xdr:cNvPr id="1118" name="フローチャート: 判断 1117">
          <a:extLst>
            <a:ext uri="{FF2B5EF4-FFF2-40B4-BE49-F238E27FC236}">
              <a16:creationId xmlns:a16="http://schemas.microsoft.com/office/drawing/2014/main" id="{A40027E9-692C-4C69-9DA5-C750A43C8E6E}"/>
            </a:ext>
          </a:extLst>
        </xdr:cNvPr>
        <xdr:cNvSpPr/>
      </xdr:nvSpPr>
      <xdr:spPr>
        <a:xfrm>
          <a:off x="18100675" y="7070872"/>
          <a:ext cx="7302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41</xdr:row>
      <xdr:rowOff>49291</xdr:rowOff>
    </xdr:from>
    <xdr:to>
      <xdr:col>107</xdr:col>
      <xdr:colOff>101600</xdr:colOff>
      <xdr:row>41</xdr:row>
      <xdr:rowOff>150891</xdr:rowOff>
    </xdr:to>
    <xdr:sp macro="" textlink="">
      <xdr:nvSpPr>
        <xdr:cNvPr id="1119" name="フローチャート: 判断 1118">
          <a:extLst>
            <a:ext uri="{FF2B5EF4-FFF2-40B4-BE49-F238E27FC236}">
              <a16:creationId xmlns:a16="http://schemas.microsoft.com/office/drawing/2014/main" id="{26163F03-084C-485E-9018-F665531D13BB}"/>
            </a:ext>
          </a:extLst>
        </xdr:cNvPr>
        <xdr:cNvSpPr/>
      </xdr:nvSpPr>
      <xdr:spPr>
        <a:xfrm>
          <a:off x="17325975" y="707874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41</xdr:row>
      <xdr:rowOff>61513</xdr:rowOff>
    </xdr:from>
    <xdr:to>
      <xdr:col>102</xdr:col>
      <xdr:colOff>165100</xdr:colOff>
      <xdr:row>41</xdr:row>
      <xdr:rowOff>163113</xdr:rowOff>
    </xdr:to>
    <xdr:sp macro="" textlink="">
      <xdr:nvSpPr>
        <xdr:cNvPr id="1120" name="フローチャート: 判断 1119">
          <a:extLst>
            <a:ext uri="{FF2B5EF4-FFF2-40B4-BE49-F238E27FC236}">
              <a16:creationId xmlns:a16="http://schemas.microsoft.com/office/drawing/2014/main" id="{94FAFF0D-0153-43C0-AD38-6C7377C93DA5}"/>
            </a:ext>
          </a:extLst>
        </xdr:cNvPr>
        <xdr:cNvSpPr/>
      </xdr:nvSpPr>
      <xdr:spPr>
        <a:xfrm>
          <a:off x="16579850" y="70909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41</xdr:row>
      <xdr:rowOff>10958</xdr:rowOff>
    </xdr:from>
    <xdr:to>
      <xdr:col>98</xdr:col>
      <xdr:colOff>38100</xdr:colOff>
      <xdr:row>41</xdr:row>
      <xdr:rowOff>112558</xdr:rowOff>
    </xdr:to>
    <xdr:sp macro="" textlink="">
      <xdr:nvSpPr>
        <xdr:cNvPr id="1121" name="フローチャート: 判断 1120">
          <a:extLst>
            <a:ext uri="{FF2B5EF4-FFF2-40B4-BE49-F238E27FC236}">
              <a16:creationId xmlns:a16="http://schemas.microsoft.com/office/drawing/2014/main" id="{F002DCA3-3C9D-41AD-8F43-5DEA226D7355}"/>
            </a:ext>
          </a:extLst>
        </xdr:cNvPr>
        <xdr:cNvSpPr/>
      </xdr:nvSpPr>
      <xdr:spPr>
        <a:xfrm>
          <a:off x="15833725" y="7040408"/>
          <a:ext cx="7302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1122" name="テキスト ボックス 1121">
          <a:extLst>
            <a:ext uri="{FF2B5EF4-FFF2-40B4-BE49-F238E27FC236}">
              <a16:creationId xmlns:a16="http://schemas.microsoft.com/office/drawing/2014/main" id="{120A4A07-9D60-4EE3-A121-FB452F678CC5}"/>
            </a:ext>
          </a:extLst>
        </xdr:cNvPr>
        <xdr:cNvSpPr txBox="1"/>
      </xdr:nvSpPr>
      <xdr:spPr>
        <a:xfrm>
          <a:off x="18684875"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1123" name="テキスト ボックス 1122">
          <a:extLst>
            <a:ext uri="{FF2B5EF4-FFF2-40B4-BE49-F238E27FC236}">
              <a16:creationId xmlns:a16="http://schemas.microsoft.com/office/drawing/2014/main" id="{EED5AC7D-3AA6-48DC-8BAA-A2DF9AA69484}"/>
            </a:ext>
          </a:extLst>
        </xdr:cNvPr>
        <xdr:cNvSpPr txBox="1"/>
      </xdr:nvSpPr>
      <xdr:spPr>
        <a:xfrm>
          <a:off x="179705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1124" name="テキスト ボックス 1123">
          <a:extLst>
            <a:ext uri="{FF2B5EF4-FFF2-40B4-BE49-F238E27FC236}">
              <a16:creationId xmlns:a16="http://schemas.microsoft.com/office/drawing/2014/main" id="{9EDFBA6E-D011-4FEE-B796-3FBBAED51817}"/>
            </a:ext>
          </a:extLst>
        </xdr:cNvPr>
        <xdr:cNvSpPr txBox="1"/>
      </xdr:nvSpPr>
      <xdr:spPr>
        <a:xfrm>
          <a:off x="1721485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1125" name="テキスト ボックス 1124">
          <a:extLst>
            <a:ext uri="{FF2B5EF4-FFF2-40B4-BE49-F238E27FC236}">
              <a16:creationId xmlns:a16="http://schemas.microsoft.com/office/drawing/2014/main" id="{86EB42C0-053C-46A1-8C24-291E3BC31498}"/>
            </a:ext>
          </a:extLst>
        </xdr:cNvPr>
        <xdr:cNvSpPr txBox="1"/>
      </xdr:nvSpPr>
      <xdr:spPr>
        <a:xfrm>
          <a:off x="16468725"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1126" name="テキスト ボックス 1125">
          <a:extLst>
            <a:ext uri="{FF2B5EF4-FFF2-40B4-BE49-F238E27FC236}">
              <a16:creationId xmlns:a16="http://schemas.microsoft.com/office/drawing/2014/main" id="{BD7FE307-EA28-4A83-B81A-10D6E3B4E398}"/>
            </a:ext>
          </a:extLst>
        </xdr:cNvPr>
        <xdr:cNvSpPr txBox="1"/>
      </xdr:nvSpPr>
      <xdr:spPr>
        <a:xfrm>
          <a:off x="1570355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42</xdr:row>
      <xdr:rowOff>37128</xdr:rowOff>
    </xdr:from>
    <xdr:to>
      <xdr:col>116</xdr:col>
      <xdr:colOff>114300</xdr:colOff>
      <xdr:row>42</xdr:row>
      <xdr:rowOff>138728</xdr:rowOff>
    </xdr:to>
    <xdr:sp macro="" textlink="">
      <xdr:nvSpPr>
        <xdr:cNvPr id="1127" name="楕円 1126">
          <a:extLst>
            <a:ext uri="{FF2B5EF4-FFF2-40B4-BE49-F238E27FC236}">
              <a16:creationId xmlns:a16="http://schemas.microsoft.com/office/drawing/2014/main" id="{1AB6B426-2C37-44F6-A69C-4880F8F234DB}"/>
            </a:ext>
          </a:extLst>
        </xdr:cNvPr>
        <xdr:cNvSpPr/>
      </xdr:nvSpPr>
      <xdr:spPr>
        <a:xfrm>
          <a:off x="18796000" y="72380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41</xdr:row>
      <xdr:rowOff>123505</xdr:rowOff>
    </xdr:from>
    <xdr:ext cx="469744" cy="259045"/>
    <xdr:sp macro="" textlink="">
      <xdr:nvSpPr>
        <xdr:cNvPr id="1128" name="【一般廃棄物処理施設】&#10;一人当たり有形固定資産（償却資産）額該当値テキスト">
          <a:extLst>
            <a:ext uri="{FF2B5EF4-FFF2-40B4-BE49-F238E27FC236}">
              <a16:creationId xmlns:a16="http://schemas.microsoft.com/office/drawing/2014/main" id="{3D16D21A-C049-4E12-90AE-42219679BA3B}"/>
            </a:ext>
          </a:extLst>
        </xdr:cNvPr>
        <xdr:cNvSpPr txBox="1"/>
      </xdr:nvSpPr>
      <xdr:spPr>
        <a:xfrm>
          <a:off x="18884900" y="71529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4,226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42</xdr:row>
      <xdr:rowOff>37303</xdr:rowOff>
    </xdr:from>
    <xdr:to>
      <xdr:col>112</xdr:col>
      <xdr:colOff>38100</xdr:colOff>
      <xdr:row>42</xdr:row>
      <xdr:rowOff>138903</xdr:rowOff>
    </xdr:to>
    <xdr:sp macro="" textlink="">
      <xdr:nvSpPr>
        <xdr:cNvPr id="1129" name="楕円 1128">
          <a:extLst>
            <a:ext uri="{FF2B5EF4-FFF2-40B4-BE49-F238E27FC236}">
              <a16:creationId xmlns:a16="http://schemas.microsoft.com/office/drawing/2014/main" id="{039C19AF-EF28-4A23-92E0-5E17999A0B8B}"/>
            </a:ext>
          </a:extLst>
        </xdr:cNvPr>
        <xdr:cNvSpPr/>
      </xdr:nvSpPr>
      <xdr:spPr>
        <a:xfrm>
          <a:off x="18100675" y="7238203"/>
          <a:ext cx="7302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42</xdr:row>
      <xdr:rowOff>87928</xdr:rowOff>
    </xdr:from>
    <xdr:to>
      <xdr:col>116</xdr:col>
      <xdr:colOff>63500</xdr:colOff>
      <xdr:row>42</xdr:row>
      <xdr:rowOff>88103</xdr:rowOff>
    </xdr:to>
    <xdr:cxnSp macro="">
      <xdr:nvCxnSpPr>
        <xdr:cNvPr id="1130" name="直線コネクタ 1129">
          <a:extLst>
            <a:ext uri="{FF2B5EF4-FFF2-40B4-BE49-F238E27FC236}">
              <a16:creationId xmlns:a16="http://schemas.microsoft.com/office/drawing/2014/main" id="{BB469F21-2830-4509-BD93-193A84256213}"/>
            </a:ext>
          </a:extLst>
        </xdr:cNvPr>
        <xdr:cNvCxnSpPr/>
      </xdr:nvCxnSpPr>
      <xdr:spPr>
        <a:xfrm flipV="1">
          <a:off x="18132425" y="7288828"/>
          <a:ext cx="714375" cy="1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42</xdr:row>
      <xdr:rowOff>37451</xdr:rowOff>
    </xdr:from>
    <xdr:to>
      <xdr:col>107</xdr:col>
      <xdr:colOff>101600</xdr:colOff>
      <xdr:row>42</xdr:row>
      <xdr:rowOff>139051</xdr:rowOff>
    </xdr:to>
    <xdr:sp macro="" textlink="">
      <xdr:nvSpPr>
        <xdr:cNvPr id="1131" name="楕円 1130">
          <a:extLst>
            <a:ext uri="{FF2B5EF4-FFF2-40B4-BE49-F238E27FC236}">
              <a16:creationId xmlns:a16="http://schemas.microsoft.com/office/drawing/2014/main" id="{C22D8B14-4813-4E5C-A9C1-8FD3AA22E769}"/>
            </a:ext>
          </a:extLst>
        </xdr:cNvPr>
        <xdr:cNvSpPr/>
      </xdr:nvSpPr>
      <xdr:spPr>
        <a:xfrm>
          <a:off x="17325975" y="72383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42</xdr:row>
      <xdr:rowOff>88103</xdr:rowOff>
    </xdr:from>
    <xdr:to>
      <xdr:col>111</xdr:col>
      <xdr:colOff>177800</xdr:colOff>
      <xdr:row>42</xdr:row>
      <xdr:rowOff>88251</xdr:rowOff>
    </xdr:to>
    <xdr:cxnSp macro="">
      <xdr:nvCxnSpPr>
        <xdr:cNvPr id="1132" name="直線コネクタ 1131">
          <a:extLst>
            <a:ext uri="{FF2B5EF4-FFF2-40B4-BE49-F238E27FC236}">
              <a16:creationId xmlns:a16="http://schemas.microsoft.com/office/drawing/2014/main" id="{55B08B8D-C9AC-4291-9780-578D3806AD92}"/>
            </a:ext>
          </a:extLst>
        </xdr:cNvPr>
        <xdr:cNvCxnSpPr/>
      </xdr:nvCxnSpPr>
      <xdr:spPr>
        <a:xfrm flipV="1">
          <a:off x="17376775" y="7289003"/>
          <a:ext cx="755650" cy="1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42</xdr:row>
      <xdr:rowOff>37596</xdr:rowOff>
    </xdr:from>
    <xdr:to>
      <xdr:col>102</xdr:col>
      <xdr:colOff>165100</xdr:colOff>
      <xdr:row>42</xdr:row>
      <xdr:rowOff>139196</xdr:rowOff>
    </xdr:to>
    <xdr:sp macro="" textlink="">
      <xdr:nvSpPr>
        <xdr:cNvPr id="1133" name="楕円 1132">
          <a:extLst>
            <a:ext uri="{FF2B5EF4-FFF2-40B4-BE49-F238E27FC236}">
              <a16:creationId xmlns:a16="http://schemas.microsoft.com/office/drawing/2014/main" id="{1FC037CA-7BF8-45F8-AA15-BEE68BEF2602}"/>
            </a:ext>
          </a:extLst>
        </xdr:cNvPr>
        <xdr:cNvSpPr/>
      </xdr:nvSpPr>
      <xdr:spPr>
        <a:xfrm>
          <a:off x="16579850" y="72384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42</xdr:row>
      <xdr:rowOff>88251</xdr:rowOff>
    </xdr:from>
    <xdr:to>
      <xdr:col>107</xdr:col>
      <xdr:colOff>50800</xdr:colOff>
      <xdr:row>42</xdr:row>
      <xdr:rowOff>88396</xdr:rowOff>
    </xdr:to>
    <xdr:cxnSp macro="">
      <xdr:nvCxnSpPr>
        <xdr:cNvPr id="1134" name="直線コネクタ 1133">
          <a:extLst>
            <a:ext uri="{FF2B5EF4-FFF2-40B4-BE49-F238E27FC236}">
              <a16:creationId xmlns:a16="http://schemas.microsoft.com/office/drawing/2014/main" id="{FF5B5D7E-FB7A-4892-8458-234772D7B384}"/>
            </a:ext>
          </a:extLst>
        </xdr:cNvPr>
        <xdr:cNvCxnSpPr/>
      </xdr:nvCxnSpPr>
      <xdr:spPr>
        <a:xfrm flipV="1">
          <a:off x="16630650" y="7289151"/>
          <a:ext cx="746125" cy="1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40</xdr:row>
      <xdr:rowOff>139037</xdr:rowOff>
    </xdr:from>
    <xdr:to>
      <xdr:col>98</xdr:col>
      <xdr:colOff>38100</xdr:colOff>
      <xdr:row>41</xdr:row>
      <xdr:rowOff>69187</xdr:rowOff>
    </xdr:to>
    <xdr:sp macro="" textlink="">
      <xdr:nvSpPr>
        <xdr:cNvPr id="1135" name="楕円 1134">
          <a:extLst>
            <a:ext uri="{FF2B5EF4-FFF2-40B4-BE49-F238E27FC236}">
              <a16:creationId xmlns:a16="http://schemas.microsoft.com/office/drawing/2014/main" id="{402AC0BC-6949-453B-8AFB-5CCC1DF20AC1}"/>
            </a:ext>
          </a:extLst>
        </xdr:cNvPr>
        <xdr:cNvSpPr/>
      </xdr:nvSpPr>
      <xdr:spPr>
        <a:xfrm>
          <a:off x="15833725" y="6997037"/>
          <a:ext cx="7302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41</xdr:row>
      <xdr:rowOff>18387</xdr:rowOff>
    </xdr:from>
    <xdr:to>
      <xdr:col>102</xdr:col>
      <xdr:colOff>114300</xdr:colOff>
      <xdr:row>42</xdr:row>
      <xdr:rowOff>88396</xdr:rowOff>
    </xdr:to>
    <xdr:cxnSp macro="">
      <xdr:nvCxnSpPr>
        <xdr:cNvPr id="1136" name="直線コネクタ 1135">
          <a:extLst>
            <a:ext uri="{FF2B5EF4-FFF2-40B4-BE49-F238E27FC236}">
              <a16:creationId xmlns:a16="http://schemas.microsoft.com/office/drawing/2014/main" id="{2EB8B0CF-9564-4DEF-926F-58A3A58DA677}"/>
            </a:ext>
          </a:extLst>
        </xdr:cNvPr>
        <xdr:cNvCxnSpPr/>
      </xdr:nvCxnSpPr>
      <xdr:spPr>
        <a:xfrm>
          <a:off x="15865475" y="7047837"/>
          <a:ext cx="765175" cy="2414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56095</xdr:colOff>
      <xdr:row>39</xdr:row>
      <xdr:rowOff>159549</xdr:rowOff>
    </xdr:from>
    <xdr:ext cx="599010" cy="259045"/>
    <xdr:sp macro="" textlink="">
      <xdr:nvSpPr>
        <xdr:cNvPr id="1137" name="n_1aveValue【一般廃棄物処理施設】&#10;一人当たり有形固定資産（償却資産）額">
          <a:extLst>
            <a:ext uri="{FF2B5EF4-FFF2-40B4-BE49-F238E27FC236}">
              <a16:creationId xmlns:a16="http://schemas.microsoft.com/office/drawing/2014/main" id="{CC559D60-5C5F-4D16-AF68-97FB1B2197CA}"/>
            </a:ext>
          </a:extLst>
        </xdr:cNvPr>
        <xdr:cNvSpPr txBox="1"/>
      </xdr:nvSpPr>
      <xdr:spPr>
        <a:xfrm>
          <a:off x="17867845" y="684609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157,782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105</xdr:col>
      <xdr:colOff>132295</xdr:colOff>
      <xdr:row>39</xdr:row>
      <xdr:rowOff>167418</xdr:rowOff>
    </xdr:from>
    <xdr:ext cx="599010" cy="259045"/>
    <xdr:sp macro="" textlink="">
      <xdr:nvSpPr>
        <xdr:cNvPr id="1138" name="n_2aveValue【一般廃棄物処理施設】&#10;一人当たり有形固定資産（償却資産）額">
          <a:extLst>
            <a:ext uri="{FF2B5EF4-FFF2-40B4-BE49-F238E27FC236}">
              <a16:creationId xmlns:a16="http://schemas.microsoft.com/office/drawing/2014/main" id="{5B5CFA1B-4FB4-4CCE-8D03-1637F57A9A28}"/>
            </a:ext>
          </a:extLst>
        </xdr:cNvPr>
        <xdr:cNvSpPr txBox="1"/>
      </xdr:nvSpPr>
      <xdr:spPr>
        <a:xfrm>
          <a:off x="17134420" y="685396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150,553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5295</xdr:colOff>
      <xdr:row>40</xdr:row>
      <xdr:rowOff>8190</xdr:rowOff>
    </xdr:from>
    <xdr:ext cx="599010" cy="259045"/>
    <xdr:sp macro="" textlink="">
      <xdr:nvSpPr>
        <xdr:cNvPr id="1139" name="n_3aveValue【一般廃棄物処理施設】&#10;一人当たり有形固定資産（償却資産）額">
          <a:extLst>
            <a:ext uri="{FF2B5EF4-FFF2-40B4-BE49-F238E27FC236}">
              <a16:creationId xmlns:a16="http://schemas.microsoft.com/office/drawing/2014/main" id="{6CBB557F-CCF3-429C-93F6-460C032FA3B3}"/>
            </a:ext>
          </a:extLst>
        </xdr:cNvPr>
        <xdr:cNvSpPr txBox="1"/>
      </xdr:nvSpPr>
      <xdr:spPr>
        <a:xfrm>
          <a:off x="16359720" y="686619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139,325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68795</xdr:colOff>
      <xdr:row>41</xdr:row>
      <xdr:rowOff>103685</xdr:rowOff>
    </xdr:from>
    <xdr:ext cx="599010" cy="259045"/>
    <xdr:sp macro="" textlink="">
      <xdr:nvSpPr>
        <xdr:cNvPr id="1140" name="n_4aveValue【一般廃棄物処理施設】&#10;一人当たり有形固定資産（償却資産）額">
          <a:extLst>
            <a:ext uri="{FF2B5EF4-FFF2-40B4-BE49-F238E27FC236}">
              <a16:creationId xmlns:a16="http://schemas.microsoft.com/office/drawing/2014/main" id="{FD492CA9-7E24-416C-A999-89CF9929213F}"/>
            </a:ext>
          </a:extLst>
        </xdr:cNvPr>
        <xdr:cNvSpPr txBox="1"/>
      </xdr:nvSpPr>
      <xdr:spPr>
        <a:xfrm>
          <a:off x="15613595" y="713313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185,767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120728</xdr:colOff>
      <xdr:row>42</xdr:row>
      <xdr:rowOff>130030</xdr:rowOff>
    </xdr:from>
    <xdr:ext cx="469744" cy="259045"/>
    <xdr:sp macro="" textlink="">
      <xdr:nvSpPr>
        <xdr:cNvPr id="1141" name="n_1mainValue【一般廃棄物処理施設】&#10;一人当たり有形固定資産（償却資産）額">
          <a:extLst>
            <a:ext uri="{FF2B5EF4-FFF2-40B4-BE49-F238E27FC236}">
              <a16:creationId xmlns:a16="http://schemas.microsoft.com/office/drawing/2014/main" id="{457995D4-0B5D-4D41-8BEE-96BB4B128213}"/>
            </a:ext>
          </a:extLst>
        </xdr:cNvPr>
        <xdr:cNvSpPr txBox="1"/>
      </xdr:nvSpPr>
      <xdr:spPr>
        <a:xfrm>
          <a:off x="17932478" y="73309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6428</xdr:colOff>
      <xdr:row>42</xdr:row>
      <xdr:rowOff>130178</xdr:rowOff>
    </xdr:from>
    <xdr:ext cx="469744" cy="259045"/>
    <xdr:sp macro="" textlink="">
      <xdr:nvSpPr>
        <xdr:cNvPr id="1142" name="n_2mainValue【一般廃棄物処理施設】&#10;一人当たり有形固定資産（償却資産）額">
          <a:extLst>
            <a:ext uri="{FF2B5EF4-FFF2-40B4-BE49-F238E27FC236}">
              <a16:creationId xmlns:a16="http://schemas.microsoft.com/office/drawing/2014/main" id="{3C073277-DA27-45A1-A60B-CC62E1C7C724}"/>
            </a:ext>
          </a:extLst>
        </xdr:cNvPr>
        <xdr:cNvSpPr txBox="1"/>
      </xdr:nvSpPr>
      <xdr:spPr>
        <a:xfrm>
          <a:off x="17170478" y="73310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69928</xdr:colOff>
      <xdr:row>42</xdr:row>
      <xdr:rowOff>130323</xdr:rowOff>
    </xdr:from>
    <xdr:ext cx="469744" cy="259045"/>
    <xdr:sp macro="" textlink="">
      <xdr:nvSpPr>
        <xdr:cNvPr id="1143" name="n_3mainValue【一般廃棄物処理施設】&#10;一人当たり有形固定資産（償却資産）額">
          <a:extLst>
            <a:ext uri="{FF2B5EF4-FFF2-40B4-BE49-F238E27FC236}">
              <a16:creationId xmlns:a16="http://schemas.microsoft.com/office/drawing/2014/main" id="{D6806CCE-38DC-4351-ABC1-2A90EC14A9FA}"/>
            </a:ext>
          </a:extLst>
        </xdr:cNvPr>
        <xdr:cNvSpPr txBox="1"/>
      </xdr:nvSpPr>
      <xdr:spPr>
        <a:xfrm>
          <a:off x="16424353" y="73312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68795</xdr:colOff>
      <xdr:row>39</xdr:row>
      <xdr:rowOff>85714</xdr:rowOff>
    </xdr:from>
    <xdr:ext cx="599010" cy="259045"/>
    <xdr:sp macro="" textlink="">
      <xdr:nvSpPr>
        <xdr:cNvPr id="1144" name="n_4mainValue【一般廃棄物処理施設】&#10;一人当たり有形固定資産（償却資産）額">
          <a:extLst>
            <a:ext uri="{FF2B5EF4-FFF2-40B4-BE49-F238E27FC236}">
              <a16:creationId xmlns:a16="http://schemas.microsoft.com/office/drawing/2014/main" id="{7F3D3B2B-4E25-4574-A43D-FA38EB8EE2D5}"/>
            </a:ext>
          </a:extLst>
        </xdr:cNvPr>
        <xdr:cNvSpPr txBox="1"/>
      </xdr:nvSpPr>
      <xdr:spPr>
        <a:xfrm>
          <a:off x="15613595" y="677226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225,609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1145" name="正方形/長方形 1144">
          <a:extLst>
            <a:ext uri="{FF2B5EF4-FFF2-40B4-BE49-F238E27FC236}">
              <a16:creationId xmlns:a16="http://schemas.microsoft.com/office/drawing/2014/main" id="{72948018-6717-4260-834B-9990E164B723}"/>
            </a:ext>
          </a:extLst>
        </xdr:cNvPr>
        <xdr:cNvSpPr/>
      </xdr:nvSpPr>
      <xdr:spPr>
        <a:xfrm>
          <a:off x="10588625" y="8001000"/>
          <a:ext cx="4010025"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保健センター・保健所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50</xdr:row>
      <xdr:rowOff>88900</xdr:rowOff>
    </xdr:from>
    <xdr:to>
      <xdr:col>74</xdr:col>
      <xdr:colOff>0</xdr:colOff>
      <xdr:row>52</xdr:row>
      <xdr:rowOff>0</xdr:rowOff>
    </xdr:to>
    <xdr:sp macro="" textlink="">
      <xdr:nvSpPr>
        <xdr:cNvPr id="1146" name="正方形/長方形 1145">
          <a:extLst>
            <a:ext uri="{FF2B5EF4-FFF2-40B4-BE49-F238E27FC236}">
              <a16:creationId xmlns:a16="http://schemas.microsoft.com/office/drawing/2014/main" id="{3E38F4A6-403E-4A81-A40E-D71A3265B8F6}"/>
            </a:ext>
          </a:extLst>
        </xdr:cNvPr>
        <xdr:cNvSpPr/>
      </xdr:nvSpPr>
      <xdr:spPr>
        <a:xfrm>
          <a:off x="10687050" y="86614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51</xdr:row>
      <xdr:rowOff>120650</xdr:rowOff>
    </xdr:from>
    <xdr:to>
      <xdr:col>74</xdr:col>
      <xdr:colOff>0</xdr:colOff>
      <xdr:row>53</xdr:row>
      <xdr:rowOff>31750</xdr:rowOff>
    </xdr:to>
    <xdr:sp macro="" textlink="">
      <xdr:nvSpPr>
        <xdr:cNvPr id="1147" name="正方形/長方形 1146">
          <a:extLst>
            <a:ext uri="{FF2B5EF4-FFF2-40B4-BE49-F238E27FC236}">
              <a16:creationId xmlns:a16="http://schemas.microsoft.com/office/drawing/2014/main" id="{36F27EAB-F77C-4E78-A526-F814E03F1BCA}"/>
            </a:ext>
          </a:extLst>
        </xdr:cNvPr>
        <xdr:cNvSpPr/>
      </xdr:nvSpPr>
      <xdr:spPr>
        <a:xfrm>
          <a:off x="10687050" y="88646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50</xdr:row>
      <xdr:rowOff>88900</xdr:rowOff>
    </xdr:from>
    <xdr:to>
      <xdr:col>79</xdr:col>
      <xdr:colOff>63500</xdr:colOff>
      <xdr:row>52</xdr:row>
      <xdr:rowOff>0</xdr:rowOff>
    </xdr:to>
    <xdr:sp macro="" textlink="">
      <xdr:nvSpPr>
        <xdr:cNvPr id="1148" name="正方形/長方形 1147">
          <a:extLst>
            <a:ext uri="{FF2B5EF4-FFF2-40B4-BE49-F238E27FC236}">
              <a16:creationId xmlns:a16="http://schemas.microsoft.com/office/drawing/2014/main" id="{B95964CD-271F-44DD-A6DE-473008355467}"/>
            </a:ext>
          </a:extLst>
        </xdr:cNvPr>
        <xdr:cNvSpPr/>
      </xdr:nvSpPr>
      <xdr:spPr>
        <a:xfrm>
          <a:off x="11560175" y="86614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51</xdr:row>
      <xdr:rowOff>120650</xdr:rowOff>
    </xdr:from>
    <xdr:to>
      <xdr:col>79</xdr:col>
      <xdr:colOff>63500</xdr:colOff>
      <xdr:row>53</xdr:row>
      <xdr:rowOff>31750</xdr:rowOff>
    </xdr:to>
    <xdr:sp macro="" textlink="">
      <xdr:nvSpPr>
        <xdr:cNvPr id="1149" name="正方形/長方形 1148">
          <a:extLst>
            <a:ext uri="{FF2B5EF4-FFF2-40B4-BE49-F238E27FC236}">
              <a16:creationId xmlns:a16="http://schemas.microsoft.com/office/drawing/2014/main" id="{18888100-74E3-4ED8-AEFD-1ABEAEA9ED54}"/>
            </a:ext>
          </a:extLst>
        </xdr:cNvPr>
        <xdr:cNvSpPr/>
      </xdr:nvSpPr>
      <xdr:spPr>
        <a:xfrm>
          <a:off x="11560175" y="88646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50</xdr:row>
      <xdr:rowOff>88900</xdr:rowOff>
    </xdr:from>
    <xdr:to>
      <xdr:col>85</xdr:col>
      <xdr:colOff>63500</xdr:colOff>
      <xdr:row>52</xdr:row>
      <xdr:rowOff>0</xdr:rowOff>
    </xdr:to>
    <xdr:sp macro="" textlink="">
      <xdr:nvSpPr>
        <xdr:cNvPr id="1150" name="正方形/長方形 1149">
          <a:extLst>
            <a:ext uri="{FF2B5EF4-FFF2-40B4-BE49-F238E27FC236}">
              <a16:creationId xmlns:a16="http://schemas.microsoft.com/office/drawing/2014/main" id="{352F5DAF-F0BF-482A-8781-A11D14930FA8}"/>
            </a:ext>
          </a:extLst>
        </xdr:cNvPr>
        <xdr:cNvSpPr/>
      </xdr:nvSpPr>
      <xdr:spPr>
        <a:xfrm>
          <a:off x="12531725" y="86614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77</xdr:col>
      <xdr:colOff>63500</xdr:colOff>
      <xdr:row>51</xdr:row>
      <xdr:rowOff>120650</xdr:rowOff>
    </xdr:from>
    <xdr:to>
      <xdr:col>85</xdr:col>
      <xdr:colOff>63500</xdr:colOff>
      <xdr:row>53</xdr:row>
      <xdr:rowOff>31750</xdr:rowOff>
    </xdr:to>
    <xdr:sp macro="" textlink="">
      <xdr:nvSpPr>
        <xdr:cNvPr id="1151" name="正方形/長方形 1150">
          <a:extLst>
            <a:ext uri="{FF2B5EF4-FFF2-40B4-BE49-F238E27FC236}">
              <a16:creationId xmlns:a16="http://schemas.microsoft.com/office/drawing/2014/main" id="{FECFE597-FC98-4A97-9554-8EB7726C3F73}"/>
            </a:ext>
          </a:extLst>
        </xdr:cNvPr>
        <xdr:cNvSpPr/>
      </xdr:nvSpPr>
      <xdr:spPr>
        <a:xfrm>
          <a:off x="12531725" y="88646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1152" name="正方形/長方形 1151">
          <a:extLst>
            <a:ext uri="{FF2B5EF4-FFF2-40B4-BE49-F238E27FC236}">
              <a16:creationId xmlns:a16="http://schemas.microsoft.com/office/drawing/2014/main" id="{334E3C98-087B-4C8E-BD42-DCD529D3A426}"/>
            </a:ext>
          </a:extLst>
        </xdr:cNvPr>
        <xdr:cNvSpPr/>
      </xdr:nvSpPr>
      <xdr:spPr>
        <a:xfrm>
          <a:off x="10588625" y="9144000"/>
          <a:ext cx="4010025"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1153" name="テキスト ボックス 1152">
          <a:extLst>
            <a:ext uri="{FF2B5EF4-FFF2-40B4-BE49-F238E27FC236}">
              <a16:creationId xmlns:a16="http://schemas.microsoft.com/office/drawing/2014/main" id="{CA49C01F-218C-436D-BBE5-DFEB7AE5B51E}"/>
            </a:ext>
          </a:extLst>
        </xdr:cNvPr>
        <xdr:cNvSpPr txBox="1"/>
      </xdr:nvSpPr>
      <xdr:spPr>
        <a:xfrm>
          <a:off x="10550525" y="895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1154" name="直線コネクタ 1153">
          <a:extLst>
            <a:ext uri="{FF2B5EF4-FFF2-40B4-BE49-F238E27FC236}">
              <a16:creationId xmlns:a16="http://schemas.microsoft.com/office/drawing/2014/main" id="{D94DE61E-BD47-4157-932D-F3AE48293A65}"/>
            </a:ext>
          </a:extLst>
        </xdr:cNvPr>
        <xdr:cNvCxnSpPr/>
      </xdr:nvCxnSpPr>
      <xdr:spPr>
        <a:xfrm>
          <a:off x="10588625" y="11430000"/>
          <a:ext cx="39814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65</xdr:row>
      <xdr:rowOff>143527</xdr:rowOff>
    </xdr:from>
    <xdr:ext cx="467179" cy="259045"/>
    <xdr:sp macro="" textlink="">
      <xdr:nvSpPr>
        <xdr:cNvPr id="1155" name="テキスト ボックス 1154">
          <a:extLst>
            <a:ext uri="{FF2B5EF4-FFF2-40B4-BE49-F238E27FC236}">
              <a16:creationId xmlns:a16="http://schemas.microsoft.com/office/drawing/2014/main" id="{A386EC9C-1B24-453E-862F-D48EE36BFE42}"/>
            </a:ext>
          </a:extLst>
        </xdr:cNvPr>
        <xdr:cNvSpPr txBox="1"/>
      </xdr:nvSpPr>
      <xdr:spPr>
        <a:xfrm>
          <a:off x="10197646" y="1128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130628</xdr:rowOff>
    </xdr:from>
    <xdr:to>
      <xdr:col>89</xdr:col>
      <xdr:colOff>177800</xdr:colOff>
      <xdr:row>64</xdr:row>
      <xdr:rowOff>130628</xdr:rowOff>
    </xdr:to>
    <xdr:cxnSp macro="">
      <xdr:nvCxnSpPr>
        <xdr:cNvPr id="1156" name="直線コネクタ 1155">
          <a:extLst>
            <a:ext uri="{FF2B5EF4-FFF2-40B4-BE49-F238E27FC236}">
              <a16:creationId xmlns:a16="http://schemas.microsoft.com/office/drawing/2014/main" id="{95A79D53-A7B5-42C1-A2BB-DE94E1B769FC}"/>
            </a:ext>
          </a:extLst>
        </xdr:cNvPr>
        <xdr:cNvCxnSpPr/>
      </xdr:nvCxnSpPr>
      <xdr:spPr>
        <a:xfrm>
          <a:off x="10588625" y="11103428"/>
          <a:ext cx="39814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63</xdr:row>
      <xdr:rowOff>159855</xdr:rowOff>
    </xdr:from>
    <xdr:ext cx="467179" cy="259045"/>
    <xdr:sp macro="" textlink="">
      <xdr:nvSpPr>
        <xdr:cNvPr id="1157" name="テキスト ボックス 1156">
          <a:extLst>
            <a:ext uri="{FF2B5EF4-FFF2-40B4-BE49-F238E27FC236}">
              <a16:creationId xmlns:a16="http://schemas.microsoft.com/office/drawing/2014/main" id="{7D783DEE-C41A-481C-B04B-F92D751FD648}"/>
            </a:ext>
          </a:extLst>
        </xdr:cNvPr>
        <xdr:cNvSpPr txBox="1"/>
      </xdr:nvSpPr>
      <xdr:spPr>
        <a:xfrm>
          <a:off x="10197646" y="109612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62</xdr:row>
      <xdr:rowOff>146957</xdr:rowOff>
    </xdr:from>
    <xdr:to>
      <xdr:col>89</xdr:col>
      <xdr:colOff>177800</xdr:colOff>
      <xdr:row>62</xdr:row>
      <xdr:rowOff>146957</xdr:rowOff>
    </xdr:to>
    <xdr:cxnSp macro="">
      <xdr:nvCxnSpPr>
        <xdr:cNvPr id="1158" name="直線コネクタ 1157">
          <a:extLst>
            <a:ext uri="{FF2B5EF4-FFF2-40B4-BE49-F238E27FC236}">
              <a16:creationId xmlns:a16="http://schemas.microsoft.com/office/drawing/2014/main" id="{771D917A-6424-4244-A7E2-347532153BD1}"/>
            </a:ext>
          </a:extLst>
        </xdr:cNvPr>
        <xdr:cNvCxnSpPr/>
      </xdr:nvCxnSpPr>
      <xdr:spPr>
        <a:xfrm>
          <a:off x="10588625" y="10776857"/>
          <a:ext cx="39814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62</xdr:row>
      <xdr:rowOff>4734</xdr:rowOff>
    </xdr:from>
    <xdr:ext cx="403059" cy="259045"/>
    <xdr:sp macro="" textlink="">
      <xdr:nvSpPr>
        <xdr:cNvPr id="1159" name="テキスト ボックス 1158">
          <a:extLst>
            <a:ext uri="{FF2B5EF4-FFF2-40B4-BE49-F238E27FC236}">
              <a16:creationId xmlns:a16="http://schemas.microsoft.com/office/drawing/2014/main" id="{9AB0575C-2E2B-4390-9DE2-17E628581EB8}"/>
            </a:ext>
          </a:extLst>
        </xdr:cNvPr>
        <xdr:cNvSpPr txBox="1"/>
      </xdr:nvSpPr>
      <xdr:spPr>
        <a:xfrm>
          <a:off x="10242716" y="1063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60</xdr:row>
      <xdr:rowOff>163285</xdr:rowOff>
    </xdr:from>
    <xdr:to>
      <xdr:col>89</xdr:col>
      <xdr:colOff>177800</xdr:colOff>
      <xdr:row>60</xdr:row>
      <xdr:rowOff>163285</xdr:rowOff>
    </xdr:to>
    <xdr:cxnSp macro="">
      <xdr:nvCxnSpPr>
        <xdr:cNvPr id="1160" name="直線コネクタ 1159">
          <a:extLst>
            <a:ext uri="{FF2B5EF4-FFF2-40B4-BE49-F238E27FC236}">
              <a16:creationId xmlns:a16="http://schemas.microsoft.com/office/drawing/2014/main" id="{C37822C4-43AE-4D76-8B6E-2241E8483043}"/>
            </a:ext>
          </a:extLst>
        </xdr:cNvPr>
        <xdr:cNvCxnSpPr/>
      </xdr:nvCxnSpPr>
      <xdr:spPr>
        <a:xfrm>
          <a:off x="10588625" y="10450285"/>
          <a:ext cx="39814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21062</xdr:rowOff>
    </xdr:from>
    <xdr:ext cx="403059" cy="259045"/>
    <xdr:sp macro="" textlink="">
      <xdr:nvSpPr>
        <xdr:cNvPr id="1161" name="テキスト ボックス 1160">
          <a:extLst>
            <a:ext uri="{FF2B5EF4-FFF2-40B4-BE49-F238E27FC236}">
              <a16:creationId xmlns:a16="http://schemas.microsoft.com/office/drawing/2014/main" id="{2786CD9C-6256-4EDB-BC93-A6B33533D868}"/>
            </a:ext>
          </a:extLst>
        </xdr:cNvPr>
        <xdr:cNvSpPr txBox="1"/>
      </xdr:nvSpPr>
      <xdr:spPr>
        <a:xfrm>
          <a:off x="10242716" y="103080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8165</xdr:rowOff>
    </xdr:from>
    <xdr:to>
      <xdr:col>89</xdr:col>
      <xdr:colOff>177800</xdr:colOff>
      <xdr:row>59</xdr:row>
      <xdr:rowOff>8165</xdr:rowOff>
    </xdr:to>
    <xdr:cxnSp macro="">
      <xdr:nvCxnSpPr>
        <xdr:cNvPr id="1162" name="直線コネクタ 1161">
          <a:extLst>
            <a:ext uri="{FF2B5EF4-FFF2-40B4-BE49-F238E27FC236}">
              <a16:creationId xmlns:a16="http://schemas.microsoft.com/office/drawing/2014/main" id="{247C0434-AAF1-4E7D-BB90-D2E81FF73FB3}"/>
            </a:ext>
          </a:extLst>
        </xdr:cNvPr>
        <xdr:cNvCxnSpPr/>
      </xdr:nvCxnSpPr>
      <xdr:spPr>
        <a:xfrm>
          <a:off x="10588625" y="10123715"/>
          <a:ext cx="39814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58</xdr:row>
      <xdr:rowOff>37392</xdr:rowOff>
    </xdr:from>
    <xdr:ext cx="403059" cy="259045"/>
    <xdr:sp macro="" textlink="">
      <xdr:nvSpPr>
        <xdr:cNvPr id="1163" name="テキスト ボックス 1162">
          <a:extLst>
            <a:ext uri="{FF2B5EF4-FFF2-40B4-BE49-F238E27FC236}">
              <a16:creationId xmlns:a16="http://schemas.microsoft.com/office/drawing/2014/main" id="{C334804D-13C5-4658-9C79-A4EE3CFB2424}"/>
            </a:ext>
          </a:extLst>
        </xdr:cNvPr>
        <xdr:cNvSpPr txBox="1"/>
      </xdr:nvSpPr>
      <xdr:spPr>
        <a:xfrm>
          <a:off x="10242716" y="998149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24493</xdr:rowOff>
    </xdr:from>
    <xdr:to>
      <xdr:col>89</xdr:col>
      <xdr:colOff>177800</xdr:colOff>
      <xdr:row>57</xdr:row>
      <xdr:rowOff>24493</xdr:rowOff>
    </xdr:to>
    <xdr:cxnSp macro="">
      <xdr:nvCxnSpPr>
        <xdr:cNvPr id="1164" name="直線コネクタ 1163">
          <a:extLst>
            <a:ext uri="{FF2B5EF4-FFF2-40B4-BE49-F238E27FC236}">
              <a16:creationId xmlns:a16="http://schemas.microsoft.com/office/drawing/2014/main" id="{3AED851D-9C93-43BB-8E42-64989B90DC98}"/>
            </a:ext>
          </a:extLst>
        </xdr:cNvPr>
        <xdr:cNvCxnSpPr/>
      </xdr:nvCxnSpPr>
      <xdr:spPr>
        <a:xfrm>
          <a:off x="10588625" y="9797143"/>
          <a:ext cx="39814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56</xdr:row>
      <xdr:rowOff>53720</xdr:rowOff>
    </xdr:from>
    <xdr:ext cx="403059" cy="259045"/>
    <xdr:sp macro="" textlink="">
      <xdr:nvSpPr>
        <xdr:cNvPr id="1165" name="テキスト ボックス 1164">
          <a:extLst>
            <a:ext uri="{FF2B5EF4-FFF2-40B4-BE49-F238E27FC236}">
              <a16:creationId xmlns:a16="http://schemas.microsoft.com/office/drawing/2014/main" id="{9FB46D9A-5326-41C8-A1C5-89004E6E7080}"/>
            </a:ext>
          </a:extLst>
        </xdr:cNvPr>
        <xdr:cNvSpPr txBox="1"/>
      </xdr:nvSpPr>
      <xdr:spPr>
        <a:xfrm>
          <a:off x="10242716" y="965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40822</xdr:rowOff>
    </xdr:from>
    <xdr:to>
      <xdr:col>89</xdr:col>
      <xdr:colOff>177800</xdr:colOff>
      <xdr:row>55</xdr:row>
      <xdr:rowOff>40822</xdr:rowOff>
    </xdr:to>
    <xdr:cxnSp macro="">
      <xdr:nvCxnSpPr>
        <xdr:cNvPr id="1166" name="直線コネクタ 1165">
          <a:extLst>
            <a:ext uri="{FF2B5EF4-FFF2-40B4-BE49-F238E27FC236}">
              <a16:creationId xmlns:a16="http://schemas.microsoft.com/office/drawing/2014/main" id="{3F20F143-F60B-4B55-A7A2-EE9C296797F1}"/>
            </a:ext>
          </a:extLst>
        </xdr:cNvPr>
        <xdr:cNvCxnSpPr/>
      </xdr:nvCxnSpPr>
      <xdr:spPr>
        <a:xfrm>
          <a:off x="10588625" y="9470572"/>
          <a:ext cx="39814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54</xdr:row>
      <xdr:rowOff>70049</xdr:rowOff>
    </xdr:from>
    <xdr:ext cx="338939" cy="259045"/>
    <xdr:sp macro="" textlink="">
      <xdr:nvSpPr>
        <xdr:cNvPr id="1167" name="テキスト ボックス 1166">
          <a:extLst>
            <a:ext uri="{FF2B5EF4-FFF2-40B4-BE49-F238E27FC236}">
              <a16:creationId xmlns:a16="http://schemas.microsoft.com/office/drawing/2014/main" id="{516D0034-C957-482F-816F-6D8DE1C4F9F8}"/>
            </a:ext>
          </a:extLst>
        </xdr:cNvPr>
        <xdr:cNvSpPr txBox="1"/>
      </xdr:nvSpPr>
      <xdr:spPr>
        <a:xfrm>
          <a:off x="10306836" y="9328349"/>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1168" name="直線コネクタ 1167">
          <a:extLst>
            <a:ext uri="{FF2B5EF4-FFF2-40B4-BE49-F238E27FC236}">
              <a16:creationId xmlns:a16="http://schemas.microsoft.com/office/drawing/2014/main" id="{9491AE81-6F7E-4BFF-AA29-91AAD40846DC}"/>
            </a:ext>
          </a:extLst>
        </xdr:cNvPr>
        <xdr:cNvCxnSpPr/>
      </xdr:nvCxnSpPr>
      <xdr:spPr>
        <a:xfrm>
          <a:off x="10588625" y="9144000"/>
          <a:ext cx="39814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53</xdr:row>
      <xdr:rowOff>57150</xdr:rowOff>
    </xdr:from>
    <xdr:to>
      <xdr:col>90</xdr:col>
      <xdr:colOff>25400</xdr:colOff>
      <xdr:row>66</xdr:row>
      <xdr:rowOff>114300</xdr:rowOff>
    </xdr:to>
    <xdr:sp macro="" textlink="">
      <xdr:nvSpPr>
        <xdr:cNvPr id="1169" name="【保健センター・保健所】&#10;有形固定資産減価償却率グラフ枠">
          <a:extLst>
            <a:ext uri="{FF2B5EF4-FFF2-40B4-BE49-F238E27FC236}">
              <a16:creationId xmlns:a16="http://schemas.microsoft.com/office/drawing/2014/main" id="{1D72FD43-22F1-4CD7-BA72-BE2F92EACBAB}"/>
            </a:ext>
          </a:extLst>
        </xdr:cNvPr>
        <xdr:cNvSpPr/>
      </xdr:nvSpPr>
      <xdr:spPr>
        <a:xfrm>
          <a:off x="10588625" y="9144000"/>
          <a:ext cx="4010025"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56</xdr:row>
      <xdr:rowOff>0</xdr:rowOff>
    </xdr:from>
    <xdr:to>
      <xdr:col>85</xdr:col>
      <xdr:colOff>126364</xdr:colOff>
      <xdr:row>64</xdr:row>
      <xdr:rowOff>130628</xdr:rowOff>
    </xdr:to>
    <xdr:cxnSp macro="">
      <xdr:nvCxnSpPr>
        <xdr:cNvPr id="1170" name="直線コネクタ 1169">
          <a:extLst>
            <a:ext uri="{FF2B5EF4-FFF2-40B4-BE49-F238E27FC236}">
              <a16:creationId xmlns:a16="http://schemas.microsoft.com/office/drawing/2014/main" id="{FF4C5BFA-2B0E-471E-B3A6-450F16DE7AA6}"/>
            </a:ext>
          </a:extLst>
        </xdr:cNvPr>
        <xdr:cNvCxnSpPr/>
      </xdr:nvCxnSpPr>
      <xdr:spPr>
        <a:xfrm flipV="1">
          <a:off x="13889989" y="9601200"/>
          <a:ext cx="0" cy="150222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64</xdr:row>
      <xdr:rowOff>134455</xdr:rowOff>
    </xdr:from>
    <xdr:ext cx="469744" cy="259045"/>
    <xdr:sp macro="" textlink="">
      <xdr:nvSpPr>
        <xdr:cNvPr id="1171" name="【保健センター・保健所】&#10;有形固定資産減価償却率最小値テキスト">
          <a:extLst>
            <a:ext uri="{FF2B5EF4-FFF2-40B4-BE49-F238E27FC236}">
              <a16:creationId xmlns:a16="http://schemas.microsoft.com/office/drawing/2014/main" id="{709C3ACC-27A7-4B75-A20E-6FC5D5AE001B}"/>
            </a:ext>
          </a:extLst>
        </xdr:cNvPr>
        <xdr:cNvSpPr txBox="1"/>
      </xdr:nvSpPr>
      <xdr:spPr>
        <a:xfrm>
          <a:off x="13928725" y="111072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64</xdr:row>
      <xdr:rowOff>130628</xdr:rowOff>
    </xdr:from>
    <xdr:to>
      <xdr:col>86</xdr:col>
      <xdr:colOff>25400</xdr:colOff>
      <xdr:row>64</xdr:row>
      <xdr:rowOff>130628</xdr:rowOff>
    </xdr:to>
    <xdr:cxnSp macro="">
      <xdr:nvCxnSpPr>
        <xdr:cNvPr id="1172" name="直線コネクタ 1171">
          <a:extLst>
            <a:ext uri="{FF2B5EF4-FFF2-40B4-BE49-F238E27FC236}">
              <a16:creationId xmlns:a16="http://schemas.microsoft.com/office/drawing/2014/main" id="{2B0E2752-7A89-4AF7-8A01-D26FBED46495}"/>
            </a:ext>
          </a:extLst>
        </xdr:cNvPr>
        <xdr:cNvCxnSpPr/>
      </xdr:nvCxnSpPr>
      <xdr:spPr>
        <a:xfrm>
          <a:off x="13801725" y="11103428"/>
          <a:ext cx="1492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54</xdr:row>
      <xdr:rowOff>118127</xdr:rowOff>
    </xdr:from>
    <xdr:ext cx="340478" cy="259045"/>
    <xdr:sp macro="" textlink="">
      <xdr:nvSpPr>
        <xdr:cNvPr id="1173" name="【保健センター・保健所】&#10;有形固定資産減価償却率最大値テキスト">
          <a:extLst>
            <a:ext uri="{FF2B5EF4-FFF2-40B4-BE49-F238E27FC236}">
              <a16:creationId xmlns:a16="http://schemas.microsoft.com/office/drawing/2014/main" id="{FCAED008-5E0D-4F37-8E07-830636A2C5DD}"/>
            </a:ext>
          </a:extLst>
        </xdr:cNvPr>
        <xdr:cNvSpPr txBox="1"/>
      </xdr:nvSpPr>
      <xdr:spPr>
        <a:xfrm>
          <a:off x="13928725" y="9376427"/>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56</xdr:row>
      <xdr:rowOff>0</xdr:rowOff>
    </xdr:from>
    <xdr:to>
      <xdr:col>86</xdr:col>
      <xdr:colOff>25400</xdr:colOff>
      <xdr:row>56</xdr:row>
      <xdr:rowOff>0</xdr:rowOff>
    </xdr:to>
    <xdr:cxnSp macro="">
      <xdr:nvCxnSpPr>
        <xdr:cNvPr id="1174" name="直線コネクタ 1173">
          <a:extLst>
            <a:ext uri="{FF2B5EF4-FFF2-40B4-BE49-F238E27FC236}">
              <a16:creationId xmlns:a16="http://schemas.microsoft.com/office/drawing/2014/main" id="{ED163C2A-7DF1-4BC3-A4EA-9B34F4E1D541}"/>
            </a:ext>
          </a:extLst>
        </xdr:cNvPr>
        <xdr:cNvCxnSpPr/>
      </xdr:nvCxnSpPr>
      <xdr:spPr>
        <a:xfrm>
          <a:off x="13801725" y="9601200"/>
          <a:ext cx="1492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59</xdr:row>
      <xdr:rowOff>159493</xdr:rowOff>
    </xdr:from>
    <xdr:ext cx="405111" cy="259045"/>
    <xdr:sp macro="" textlink="">
      <xdr:nvSpPr>
        <xdr:cNvPr id="1175" name="【保健センター・保健所】&#10;有形固定資産減価償却率平均値テキスト">
          <a:extLst>
            <a:ext uri="{FF2B5EF4-FFF2-40B4-BE49-F238E27FC236}">
              <a16:creationId xmlns:a16="http://schemas.microsoft.com/office/drawing/2014/main" id="{74B2943B-F009-4DA5-8208-8D99D8C36E7D}"/>
            </a:ext>
          </a:extLst>
        </xdr:cNvPr>
        <xdr:cNvSpPr txBox="1"/>
      </xdr:nvSpPr>
      <xdr:spPr>
        <a:xfrm>
          <a:off x="13928725" y="1027504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9616</xdr:rowOff>
    </xdr:from>
    <xdr:to>
      <xdr:col>85</xdr:col>
      <xdr:colOff>177800</xdr:colOff>
      <xdr:row>60</xdr:row>
      <xdr:rowOff>111216</xdr:rowOff>
    </xdr:to>
    <xdr:sp macro="" textlink="">
      <xdr:nvSpPr>
        <xdr:cNvPr id="1176" name="フローチャート: 判断 1175">
          <a:extLst>
            <a:ext uri="{FF2B5EF4-FFF2-40B4-BE49-F238E27FC236}">
              <a16:creationId xmlns:a16="http://schemas.microsoft.com/office/drawing/2014/main" id="{7F5A68DB-7956-4E4C-9580-8EAE27C40A4A}"/>
            </a:ext>
          </a:extLst>
        </xdr:cNvPr>
        <xdr:cNvSpPr/>
      </xdr:nvSpPr>
      <xdr:spPr>
        <a:xfrm>
          <a:off x="13839825" y="10296616"/>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59</xdr:row>
      <xdr:rowOff>148409</xdr:rowOff>
    </xdr:from>
    <xdr:to>
      <xdr:col>81</xdr:col>
      <xdr:colOff>101600</xdr:colOff>
      <xdr:row>60</xdr:row>
      <xdr:rowOff>78559</xdr:rowOff>
    </xdr:to>
    <xdr:sp macro="" textlink="">
      <xdr:nvSpPr>
        <xdr:cNvPr id="1177" name="フローチャート: 判断 1176">
          <a:extLst>
            <a:ext uri="{FF2B5EF4-FFF2-40B4-BE49-F238E27FC236}">
              <a16:creationId xmlns:a16="http://schemas.microsoft.com/office/drawing/2014/main" id="{3FC0A8E5-9A18-4F4E-9014-1996099D7E64}"/>
            </a:ext>
          </a:extLst>
        </xdr:cNvPr>
        <xdr:cNvSpPr/>
      </xdr:nvSpPr>
      <xdr:spPr>
        <a:xfrm>
          <a:off x="13115925" y="102639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59</xdr:row>
      <xdr:rowOff>122283</xdr:rowOff>
    </xdr:from>
    <xdr:to>
      <xdr:col>76</xdr:col>
      <xdr:colOff>165100</xdr:colOff>
      <xdr:row>60</xdr:row>
      <xdr:rowOff>52433</xdr:rowOff>
    </xdr:to>
    <xdr:sp macro="" textlink="">
      <xdr:nvSpPr>
        <xdr:cNvPr id="1178" name="フローチャート: 判断 1177">
          <a:extLst>
            <a:ext uri="{FF2B5EF4-FFF2-40B4-BE49-F238E27FC236}">
              <a16:creationId xmlns:a16="http://schemas.microsoft.com/office/drawing/2014/main" id="{AC130B8B-42A6-4673-8D26-5707A8D52740}"/>
            </a:ext>
          </a:extLst>
        </xdr:cNvPr>
        <xdr:cNvSpPr/>
      </xdr:nvSpPr>
      <xdr:spPr>
        <a:xfrm>
          <a:off x="12369800" y="102378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59</xdr:row>
      <xdr:rowOff>65133</xdr:rowOff>
    </xdr:from>
    <xdr:to>
      <xdr:col>72</xdr:col>
      <xdr:colOff>38100</xdr:colOff>
      <xdr:row>59</xdr:row>
      <xdr:rowOff>166733</xdr:rowOff>
    </xdr:to>
    <xdr:sp macro="" textlink="">
      <xdr:nvSpPr>
        <xdr:cNvPr id="1179" name="フローチャート: 判断 1178">
          <a:extLst>
            <a:ext uri="{FF2B5EF4-FFF2-40B4-BE49-F238E27FC236}">
              <a16:creationId xmlns:a16="http://schemas.microsoft.com/office/drawing/2014/main" id="{F06616D3-123A-4C02-AB00-99F771330832}"/>
            </a:ext>
          </a:extLst>
        </xdr:cNvPr>
        <xdr:cNvSpPr/>
      </xdr:nvSpPr>
      <xdr:spPr>
        <a:xfrm>
          <a:off x="11623675" y="10180683"/>
          <a:ext cx="7302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59</xdr:row>
      <xdr:rowOff>55335</xdr:rowOff>
    </xdr:from>
    <xdr:to>
      <xdr:col>67</xdr:col>
      <xdr:colOff>101600</xdr:colOff>
      <xdr:row>59</xdr:row>
      <xdr:rowOff>156935</xdr:rowOff>
    </xdr:to>
    <xdr:sp macro="" textlink="">
      <xdr:nvSpPr>
        <xdr:cNvPr id="1180" name="フローチャート: 判断 1179">
          <a:extLst>
            <a:ext uri="{FF2B5EF4-FFF2-40B4-BE49-F238E27FC236}">
              <a16:creationId xmlns:a16="http://schemas.microsoft.com/office/drawing/2014/main" id="{56822D9E-6BD0-4EA0-A68E-2508AAD1D1C4}"/>
            </a:ext>
          </a:extLst>
        </xdr:cNvPr>
        <xdr:cNvSpPr/>
      </xdr:nvSpPr>
      <xdr:spPr>
        <a:xfrm>
          <a:off x="10848975" y="101708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1181" name="テキスト ボックス 1180">
          <a:extLst>
            <a:ext uri="{FF2B5EF4-FFF2-40B4-BE49-F238E27FC236}">
              <a16:creationId xmlns:a16="http://schemas.microsoft.com/office/drawing/2014/main" id="{474F559D-F92D-4832-BE4C-022B0F8EBCA3}"/>
            </a:ext>
          </a:extLst>
        </xdr:cNvPr>
        <xdr:cNvSpPr txBox="1"/>
      </xdr:nvSpPr>
      <xdr:spPr>
        <a:xfrm>
          <a:off x="137287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1182" name="テキスト ボックス 1181">
          <a:extLst>
            <a:ext uri="{FF2B5EF4-FFF2-40B4-BE49-F238E27FC236}">
              <a16:creationId xmlns:a16="http://schemas.microsoft.com/office/drawing/2014/main" id="{DEAE98C6-2F38-4598-B092-0909AE862D6E}"/>
            </a:ext>
          </a:extLst>
        </xdr:cNvPr>
        <xdr:cNvSpPr txBox="1"/>
      </xdr:nvSpPr>
      <xdr:spPr>
        <a:xfrm>
          <a:off x="13004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1183" name="テキスト ボックス 1182">
          <a:extLst>
            <a:ext uri="{FF2B5EF4-FFF2-40B4-BE49-F238E27FC236}">
              <a16:creationId xmlns:a16="http://schemas.microsoft.com/office/drawing/2014/main" id="{1F3BB9C2-4A52-4810-A84B-F8FC86DB4111}"/>
            </a:ext>
          </a:extLst>
        </xdr:cNvPr>
        <xdr:cNvSpPr txBox="1"/>
      </xdr:nvSpPr>
      <xdr:spPr>
        <a:xfrm>
          <a:off x="12258675"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1184" name="テキスト ボックス 1183">
          <a:extLst>
            <a:ext uri="{FF2B5EF4-FFF2-40B4-BE49-F238E27FC236}">
              <a16:creationId xmlns:a16="http://schemas.microsoft.com/office/drawing/2014/main" id="{406425D2-CD2C-4D2E-B95F-1AD07C5C5087}"/>
            </a:ext>
          </a:extLst>
        </xdr:cNvPr>
        <xdr:cNvSpPr txBox="1"/>
      </xdr:nvSpPr>
      <xdr:spPr>
        <a:xfrm>
          <a:off x="114935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1185" name="テキスト ボックス 1184">
          <a:extLst>
            <a:ext uri="{FF2B5EF4-FFF2-40B4-BE49-F238E27FC236}">
              <a16:creationId xmlns:a16="http://schemas.microsoft.com/office/drawing/2014/main" id="{03CAAB18-085D-43AB-B99E-74E8AF7A1805}"/>
            </a:ext>
          </a:extLst>
        </xdr:cNvPr>
        <xdr:cNvSpPr txBox="1"/>
      </xdr:nvSpPr>
      <xdr:spPr>
        <a:xfrm>
          <a:off x="1073785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64</xdr:row>
      <xdr:rowOff>79828</xdr:rowOff>
    </xdr:from>
    <xdr:to>
      <xdr:col>67</xdr:col>
      <xdr:colOff>101600</xdr:colOff>
      <xdr:row>65</xdr:row>
      <xdr:rowOff>9978</xdr:rowOff>
    </xdr:to>
    <xdr:sp macro="" textlink="">
      <xdr:nvSpPr>
        <xdr:cNvPr id="1186" name="楕円 1185">
          <a:extLst>
            <a:ext uri="{FF2B5EF4-FFF2-40B4-BE49-F238E27FC236}">
              <a16:creationId xmlns:a16="http://schemas.microsoft.com/office/drawing/2014/main" id="{FCA4E200-C9D8-4269-842E-9E2DA398C2F6}"/>
            </a:ext>
          </a:extLst>
        </xdr:cNvPr>
        <xdr:cNvSpPr/>
      </xdr:nvSpPr>
      <xdr:spPr>
        <a:xfrm>
          <a:off x="10848975" y="110526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26044</xdr:colOff>
      <xdr:row>58</xdr:row>
      <xdr:rowOff>95086</xdr:rowOff>
    </xdr:from>
    <xdr:ext cx="405111" cy="259045"/>
    <xdr:sp macro="" textlink="">
      <xdr:nvSpPr>
        <xdr:cNvPr id="1187" name="n_1aveValue【保健センター・保健所】&#10;有形固定資産減価償却率">
          <a:extLst>
            <a:ext uri="{FF2B5EF4-FFF2-40B4-BE49-F238E27FC236}">
              <a16:creationId xmlns:a16="http://schemas.microsoft.com/office/drawing/2014/main" id="{A47D460C-0FC8-46DA-B2A7-273B980424B8}"/>
            </a:ext>
          </a:extLst>
        </xdr:cNvPr>
        <xdr:cNvSpPr txBox="1"/>
      </xdr:nvSpPr>
      <xdr:spPr>
        <a:xfrm>
          <a:off x="12980044" y="1003918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58</xdr:row>
      <xdr:rowOff>68960</xdr:rowOff>
    </xdr:from>
    <xdr:ext cx="405111" cy="259045"/>
    <xdr:sp macro="" textlink="">
      <xdr:nvSpPr>
        <xdr:cNvPr id="1188" name="n_2aveValue【保健センター・保健所】&#10;有形固定資産減価償却率">
          <a:extLst>
            <a:ext uri="{FF2B5EF4-FFF2-40B4-BE49-F238E27FC236}">
              <a16:creationId xmlns:a16="http://schemas.microsoft.com/office/drawing/2014/main" id="{32B2CC16-2234-4303-8F1A-0C5D043980D0}"/>
            </a:ext>
          </a:extLst>
        </xdr:cNvPr>
        <xdr:cNvSpPr txBox="1"/>
      </xdr:nvSpPr>
      <xdr:spPr>
        <a:xfrm>
          <a:off x="12246619" y="1001306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58</xdr:row>
      <xdr:rowOff>11810</xdr:rowOff>
    </xdr:from>
    <xdr:ext cx="405111" cy="259045"/>
    <xdr:sp macro="" textlink="">
      <xdr:nvSpPr>
        <xdr:cNvPr id="1189" name="n_3aveValue【保健センター・保健所】&#10;有形固定資産減価償却率">
          <a:extLst>
            <a:ext uri="{FF2B5EF4-FFF2-40B4-BE49-F238E27FC236}">
              <a16:creationId xmlns:a16="http://schemas.microsoft.com/office/drawing/2014/main" id="{80FAA41C-8350-44E4-B6D4-DC2D4E5AC2D6}"/>
            </a:ext>
          </a:extLst>
        </xdr:cNvPr>
        <xdr:cNvSpPr txBox="1"/>
      </xdr:nvSpPr>
      <xdr:spPr>
        <a:xfrm>
          <a:off x="11500494" y="99559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58</xdr:row>
      <xdr:rowOff>2012</xdr:rowOff>
    </xdr:from>
    <xdr:ext cx="405111" cy="259045"/>
    <xdr:sp macro="" textlink="">
      <xdr:nvSpPr>
        <xdr:cNvPr id="1190" name="n_4aveValue【保健センター・保健所】&#10;有形固定資産減価償却率">
          <a:extLst>
            <a:ext uri="{FF2B5EF4-FFF2-40B4-BE49-F238E27FC236}">
              <a16:creationId xmlns:a16="http://schemas.microsoft.com/office/drawing/2014/main" id="{C49DECD9-CF9C-4E28-BE1A-C5717BFAF360}"/>
            </a:ext>
          </a:extLst>
        </xdr:cNvPr>
        <xdr:cNvSpPr txBox="1"/>
      </xdr:nvSpPr>
      <xdr:spPr>
        <a:xfrm>
          <a:off x="10725794" y="99461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6427</xdr:colOff>
      <xdr:row>65</xdr:row>
      <xdr:rowOff>1105</xdr:rowOff>
    </xdr:from>
    <xdr:ext cx="469744" cy="259045"/>
    <xdr:sp macro="" textlink="">
      <xdr:nvSpPr>
        <xdr:cNvPr id="1191" name="n_4mainValue【保健センター・保健所】&#10;有形固定資産減価償却率">
          <a:extLst>
            <a:ext uri="{FF2B5EF4-FFF2-40B4-BE49-F238E27FC236}">
              <a16:creationId xmlns:a16="http://schemas.microsoft.com/office/drawing/2014/main" id="{26D6979D-99DE-4239-8086-C43CE12829C2}"/>
            </a:ext>
          </a:extLst>
        </xdr:cNvPr>
        <xdr:cNvSpPr txBox="1"/>
      </xdr:nvSpPr>
      <xdr:spPr>
        <a:xfrm>
          <a:off x="10693477" y="111453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1192" name="正方形/長方形 1191">
          <a:extLst>
            <a:ext uri="{FF2B5EF4-FFF2-40B4-BE49-F238E27FC236}">
              <a16:creationId xmlns:a16="http://schemas.microsoft.com/office/drawing/2014/main" id="{BB52AD01-46DB-4F46-83DD-F2290655DF2E}"/>
            </a:ext>
          </a:extLst>
        </xdr:cNvPr>
        <xdr:cNvSpPr/>
      </xdr:nvSpPr>
      <xdr:spPr>
        <a:xfrm>
          <a:off x="15544800" y="8001000"/>
          <a:ext cx="40386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保健センター・保健所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50</xdr:row>
      <xdr:rowOff>88900</xdr:rowOff>
    </xdr:from>
    <xdr:to>
      <xdr:col>104</xdr:col>
      <xdr:colOff>127000</xdr:colOff>
      <xdr:row>52</xdr:row>
      <xdr:rowOff>0</xdr:rowOff>
    </xdr:to>
    <xdr:sp macro="" textlink="">
      <xdr:nvSpPr>
        <xdr:cNvPr id="1193" name="正方形/長方形 1192">
          <a:extLst>
            <a:ext uri="{FF2B5EF4-FFF2-40B4-BE49-F238E27FC236}">
              <a16:creationId xmlns:a16="http://schemas.microsoft.com/office/drawing/2014/main" id="{8CB8E464-8FA7-4DF4-B27A-678836ACFF9D}"/>
            </a:ext>
          </a:extLst>
        </xdr:cNvPr>
        <xdr:cNvSpPr/>
      </xdr:nvSpPr>
      <xdr:spPr>
        <a:xfrm>
          <a:off x="15671800" y="86614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51</xdr:row>
      <xdr:rowOff>120650</xdr:rowOff>
    </xdr:from>
    <xdr:to>
      <xdr:col>104</xdr:col>
      <xdr:colOff>127000</xdr:colOff>
      <xdr:row>53</xdr:row>
      <xdr:rowOff>31750</xdr:rowOff>
    </xdr:to>
    <xdr:sp macro="" textlink="">
      <xdr:nvSpPr>
        <xdr:cNvPr id="1194" name="正方形/長方形 1193">
          <a:extLst>
            <a:ext uri="{FF2B5EF4-FFF2-40B4-BE49-F238E27FC236}">
              <a16:creationId xmlns:a16="http://schemas.microsoft.com/office/drawing/2014/main" id="{905808FB-E7B6-4B9F-9064-29395ECB7538}"/>
            </a:ext>
          </a:extLst>
        </xdr:cNvPr>
        <xdr:cNvSpPr/>
      </xdr:nvSpPr>
      <xdr:spPr>
        <a:xfrm>
          <a:off x="15671800" y="88646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50</xdr:row>
      <xdr:rowOff>88900</xdr:rowOff>
    </xdr:from>
    <xdr:to>
      <xdr:col>110</xdr:col>
      <xdr:colOff>0</xdr:colOff>
      <xdr:row>52</xdr:row>
      <xdr:rowOff>0</xdr:rowOff>
    </xdr:to>
    <xdr:sp macro="" textlink="">
      <xdr:nvSpPr>
        <xdr:cNvPr id="1195" name="正方形/長方形 1194">
          <a:extLst>
            <a:ext uri="{FF2B5EF4-FFF2-40B4-BE49-F238E27FC236}">
              <a16:creationId xmlns:a16="http://schemas.microsoft.com/office/drawing/2014/main" id="{D0E7D13C-9CF3-4118-8589-6A540C19CFF7}"/>
            </a:ext>
          </a:extLst>
        </xdr:cNvPr>
        <xdr:cNvSpPr/>
      </xdr:nvSpPr>
      <xdr:spPr>
        <a:xfrm>
          <a:off x="16516350" y="86614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51</xdr:row>
      <xdr:rowOff>120650</xdr:rowOff>
    </xdr:from>
    <xdr:to>
      <xdr:col>110</xdr:col>
      <xdr:colOff>0</xdr:colOff>
      <xdr:row>53</xdr:row>
      <xdr:rowOff>31750</xdr:rowOff>
    </xdr:to>
    <xdr:sp macro="" textlink="">
      <xdr:nvSpPr>
        <xdr:cNvPr id="1196" name="正方形/長方形 1195">
          <a:extLst>
            <a:ext uri="{FF2B5EF4-FFF2-40B4-BE49-F238E27FC236}">
              <a16:creationId xmlns:a16="http://schemas.microsoft.com/office/drawing/2014/main" id="{2259CE4F-BF0F-4344-94D6-FB22CFC50726}"/>
            </a:ext>
          </a:extLst>
        </xdr:cNvPr>
        <xdr:cNvSpPr/>
      </xdr:nvSpPr>
      <xdr:spPr>
        <a:xfrm>
          <a:off x="16516350" y="88646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50</xdr:row>
      <xdr:rowOff>88900</xdr:rowOff>
    </xdr:from>
    <xdr:to>
      <xdr:col>116</xdr:col>
      <xdr:colOff>0</xdr:colOff>
      <xdr:row>52</xdr:row>
      <xdr:rowOff>0</xdr:rowOff>
    </xdr:to>
    <xdr:sp macro="" textlink="">
      <xdr:nvSpPr>
        <xdr:cNvPr id="1197" name="正方形/長方形 1196">
          <a:extLst>
            <a:ext uri="{FF2B5EF4-FFF2-40B4-BE49-F238E27FC236}">
              <a16:creationId xmlns:a16="http://schemas.microsoft.com/office/drawing/2014/main" id="{4B5414E6-B398-4287-9300-BE74E92375D3}"/>
            </a:ext>
          </a:extLst>
        </xdr:cNvPr>
        <xdr:cNvSpPr/>
      </xdr:nvSpPr>
      <xdr:spPr>
        <a:xfrm>
          <a:off x="17487900" y="86614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108</xdr:col>
      <xdr:colOff>0</xdr:colOff>
      <xdr:row>51</xdr:row>
      <xdr:rowOff>120650</xdr:rowOff>
    </xdr:from>
    <xdr:to>
      <xdr:col>116</xdr:col>
      <xdr:colOff>0</xdr:colOff>
      <xdr:row>53</xdr:row>
      <xdr:rowOff>31750</xdr:rowOff>
    </xdr:to>
    <xdr:sp macro="" textlink="">
      <xdr:nvSpPr>
        <xdr:cNvPr id="1198" name="正方形/長方形 1197">
          <a:extLst>
            <a:ext uri="{FF2B5EF4-FFF2-40B4-BE49-F238E27FC236}">
              <a16:creationId xmlns:a16="http://schemas.microsoft.com/office/drawing/2014/main" id="{7051CA67-7B55-411D-890F-5017601A425B}"/>
            </a:ext>
          </a:extLst>
        </xdr:cNvPr>
        <xdr:cNvSpPr/>
      </xdr:nvSpPr>
      <xdr:spPr>
        <a:xfrm>
          <a:off x="17487900" y="88646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1199" name="正方形/長方形 1198">
          <a:extLst>
            <a:ext uri="{FF2B5EF4-FFF2-40B4-BE49-F238E27FC236}">
              <a16:creationId xmlns:a16="http://schemas.microsoft.com/office/drawing/2014/main" id="{6DD73E90-C229-4AB7-95B3-15F082087F8F}"/>
            </a:ext>
          </a:extLst>
        </xdr:cNvPr>
        <xdr:cNvSpPr/>
      </xdr:nvSpPr>
      <xdr:spPr>
        <a:xfrm>
          <a:off x="15544800" y="9144000"/>
          <a:ext cx="40386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1200" name="テキスト ボックス 1199">
          <a:extLst>
            <a:ext uri="{FF2B5EF4-FFF2-40B4-BE49-F238E27FC236}">
              <a16:creationId xmlns:a16="http://schemas.microsoft.com/office/drawing/2014/main" id="{DFD8E5FC-63A8-4E35-963E-816759969ECD}"/>
            </a:ext>
          </a:extLst>
        </xdr:cNvPr>
        <xdr:cNvSpPr txBox="1"/>
      </xdr:nvSpPr>
      <xdr:spPr>
        <a:xfrm>
          <a:off x="15535275" y="895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1201" name="直線コネクタ 1200">
          <a:extLst>
            <a:ext uri="{FF2B5EF4-FFF2-40B4-BE49-F238E27FC236}">
              <a16:creationId xmlns:a16="http://schemas.microsoft.com/office/drawing/2014/main" id="{F311AF3A-16DE-4FA3-91A8-B8384666DBBF}"/>
            </a:ext>
          </a:extLst>
        </xdr:cNvPr>
        <xdr:cNvCxnSpPr/>
      </xdr:nvCxnSpPr>
      <xdr:spPr>
        <a:xfrm>
          <a:off x="15544800" y="11430000"/>
          <a:ext cx="40005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63</xdr:row>
      <xdr:rowOff>57150</xdr:rowOff>
    </xdr:from>
    <xdr:to>
      <xdr:col>120</xdr:col>
      <xdr:colOff>114300</xdr:colOff>
      <xdr:row>63</xdr:row>
      <xdr:rowOff>57150</xdr:rowOff>
    </xdr:to>
    <xdr:cxnSp macro="">
      <xdr:nvCxnSpPr>
        <xdr:cNvPr id="1202" name="直線コネクタ 1201">
          <a:extLst>
            <a:ext uri="{FF2B5EF4-FFF2-40B4-BE49-F238E27FC236}">
              <a16:creationId xmlns:a16="http://schemas.microsoft.com/office/drawing/2014/main" id="{51D1956A-00E7-4C4A-ABE7-7B7C0A975E11}"/>
            </a:ext>
          </a:extLst>
        </xdr:cNvPr>
        <xdr:cNvCxnSpPr/>
      </xdr:nvCxnSpPr>
      <xdr:spPr>
        <a:xfrm>
          <a:off x="15544800" y="10858500"/>
          <a:ext cx="40005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86377</xdr:rowOff>
    </xdr:from>
    <xdr:ext cx="467179" cy="259045"/>
    <xdr:sp macro="" textlink="">
      <xdr:nvSpPr>
        <xdr:cNvPr id="1203" name="テキスト ボックス 1202">
          <a:extLst>
            <a:ext uri="{FF2B5EF4-FFF2-40B4-BE49-F238E27FC236}">
              <a16:creationId xmlns:a16="http://schemas.microsoft.com/office/drawing/2014/main" id="{97B24C45-8246-4400-9398-3A6B01252F2D}"/>
            </a:ext>
          </a:extLst>
        </xdr:cNvPr>
        <xdr:cNvSpPr txBox="1"/>
      </xdr:nvSpPr>
      <xdr:spPr>
        <a:xfrm>
          <a:off x="15163346" y="10716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0</xdr:rowOff>
    </xdr:from>
    <xdr:to>
      <xdr:col>120</xdr:col>
      <xdr:colOff>114300</xdr:colOff>
      <xdr:row>60</xdr:row>
      <xdr:rowOff>0</xdr:rowOff>
    </xdr:to>
    <xdr:cxnSp macro="">
      <xdr:nvCxnSpPr>
        <xdr:cNvPr id="1204" name="直線コネクタ 1203">
          <a:extLst>
            <a:ext uri="{FF2B5EF4-FFF2-40B4-BE49-F238E27FC236}">
              <a16:creationId xmlns:a16="http://schemas.microsoft.com/office/drawing/2014/main" id="{141A7461-6FA3-429A-A08E-D66796074D57}"/>
            </a:ext>
          </a:extLst>
        </xdr:cNvPr>
        <xdr:cNvCxnSpPr/>
      </xdr:nvCxnSpPr>
      <xdr:spPr>
        <a:xfrm>
          <a:off x="15544800" y="10287000"/>
          <a:ext cx="40005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59</xdr:row>
      <xdr:rowOff>29227</xdr:rowOff>
    </xdr:from>
    <xdr:ext cx="467179" cy="259045"/>
    <xdr:sp macro="" textlink="">
      <xdr:nvSpPr>
        <xdr:cNvPr id="1205" name="テキスト ボックス 1204">
          <a:extLst>
            <a:ext uri="{FF2B5EF4-FFF2-40B4-BE49-F238E27FC236}">
              <a16:creationId xmlns:a16="http://schemas.microsoft.com/office/drawing/2014/main" id="{14DF2A7B-E67E-482B-B542-9D63162A9D6E}"/>
            </a:ext>
          </a:extLst>
        </xdr:cNvPr>
        <xdr:cNvSpPr txBox="1"/>
      </xdr:nvSpPr>
      <xdr:spPr>
        <a:xfrm>
          <a:off x="15163346" y="1014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56</xdr:row>
      <xdr:rowOff>114300</xdr:rowOff>
    </xdr:from>
    <xdr:to>
      <xdr:col>120</xdr:col>
      <xdr:colOff>114300</xdr:colOff>
      <xdr:row>56</xdr:row>
      <xdr:rowOff>114300</xdr:rowOff>
    </xdr:to>
    <xdr:cxnSp macro="">
      <xdr:nvCxnSpPr>
        <xdr:cNvPr id="1206" name="直線コネクタ 1205">
          <a:extLst>
            <a:ext uri="{FF2B5EF4-FFF2-40B4-BE49-F238E27FC236}">
              <a16:creationId xmlns:a16="http://schemas.microsoft.com/office/drawing/2014/main" id="{4D87BBE0-19C9-41C7-8675-86D0D35AEA7D}"/>
            </a:ext>
          </a:extLst>
        </xdr:cNvPr>
        <xdr:cNvCxnSpPr/>
      </xdr:nvCxnSpPr>
      <xdr:spPr>
        <a:xfrm>
          <a:off x="15544800" y="9715500"/>
          <a:ext cx="40005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55</xdr:row>
      <xdr:rowOff>143527</xdr:rowOff>
    </xdr:from>
    <xdr:ext cx="467179" cy="259045"/>
    <xdr:sp macro="" textlink="">
      <xdr:nvSpPr>
        <xdr:cNvPr id="1207" name="テキスト ボックス 1206">
          <a:extLst>
            <a:ext uri="{FF2B5EF4-FFF2-40B4-BE49-F238E27FC236}">
              <a16:creationId xmlns:a16="http://schemas.microsoft.com/office/drawing/2014/main" id="{93794E84-429A-449A-A2AB-A090D0BB5B97}"/>
            </a:ext>
          </a:extLst>
        </xdr:cNvPr>
        <xdr:cNvSpPr txBox="1"/>
      </xdr:nvSpPr>
      <xdr:spPr>
        <a:xfrm>
          <a:off x="15163346" y="9573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1208" name="直線コネクタ 1207">
          <a:extLst>
            <a:ext uri="{FF2B5EF4-FFF2-40B4-BE49-F238E27FC236}">
              <a16:creationId xmlns:a16="http://schemas.microsoft.com/office/drawing/2014/main" id="{1ECF0627-9E53-48A9-8FAE-DB9B315137D3}"/>
            </a:ext>
          </a:extLst>
        </xdr:cNvPr>
        <xdr:cNvCxnSpPr/>
      </xdr:nvCxnSpPr>
      <xdr:spPr>
        <a:xfrm>
          <a:off x="15544800" y="9144000"/>
          <a:ext cx="40005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1209" name="テキスト ボックス 1208">
          <a:extLst>
            <a:ext uri="{FF2B5EF4-FFF2-40B4-BE49-F238E27FC236}">
              <a16:creationId xmlns:a16="http://schemas.microsoft.com/office/drawing/2014/main" id="{B205240E-3403-4584-99D5-01B066A3CA41}"/>
            </a:ext>
          </a:extLst>
        </xdr:cNvPr>
        <xdr:cNvSpPr txBox="1"/>
      </xdr:nvSpPr>
      <xdr:spPr>
        <a:xfrm>
          <a:off x="15163346" y="900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1210" name="【保健センター・保健所】&#10;一人当たり面積グラフ枠">
          <a:extLst>
            <a:ext uri="{FF2B5EF4-FFF2-40B4-BE49-F238E27FC236}">
              <a16:creationId xmlns:a16="http://schemas.microsoft.com/office/drawing/2014/main" id="{584483EF-018D-4165-A26D-874F244A20E4}"/>
            </a:ext>
          </a:extLst>
        </xdr:cNvPr>
        <xdr:cNvSpPr/>
      </xdr:nvSpPr>
      <xdr:spPr>
        <a:xfrm>
          <a:off x="15544800" y="9144000"/>
          <a:ext cx="40386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56</xdr:row>
      <xdr:rowOff>42291</xdr:rowOff>
    </xdr:from>
    <xdr:to>
      <xdr:col>116</xdr:col>
      <xdr:colOff>62864</xdr:colOff>
      <xdr:row>63</xdr:row>
      <xdr:rowOff>47434</xdr:rowOff>
    </xdr:to>
    <xdr:cxnSp macro="">
      <xdr:nvCxnSpPr>
        <xdr:cNvPr id="1211" name="直線コネクタ 1210">
          <a:extLst>
            <a:ext uri="{FF2B5EF4-FFF2-40B4-BE49-F238E27FC236}">
              <a16:creationId xmlns:a16="http://schemas.microsoft.com/office/drawing/2014/main" id="{8301D5E4-A96C-4C32-8AF5-6D713D4910D4}"/>
            </a:ext>
          </a:extLst>
        </xdr:cNvPr>
        <xdr:cNvCxnSpPr/>
      </xdr:nvCxnSpPr>
      <xdr:spPr>
        <a:xfrm flipV="1">
          <a:off x="18846164" y="9643491"/>
          <a:ext cx="0" cy="120529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63</xdr:row>
      <xdr:rowOff>51261</xdr:rowOff>
    </xdr:from>
    <xdr:ext cx="469744" cy="259045"/>
    <xdr:sp macro="" textlink="">
      <xdr:nvSpPr>
        <xdr:cNvPr id="1212" name="【保健センター・保健所】&#10;一人当たり面積最小値テキスト">
          <a:extLst>
            <a:ext uri="{FF2B5EF4-FFF2-40B4-BE49-F238E27FC236}">
              <a16:creationId xmlns:a16="http://schemas.microsoft.com/office/drawing/2014/main" id="{17DE19A3-1168-4613-BE68-CF62A2A84FFF}"/>
            </a:ext>
          </a:extLst>
        </xdr:cNvPr>
        <xdr:cNvSpPr txBox="1"/>
      </xdr:nvSpPr>
      <xdr:spPr>
        <a:xfrm>
          <a:off x="18884900" y="108526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47434</xdr:rowOff>
    </xdr:from>
    <xdr:to>
      <xdr:col>116</xdr:col>
      <xdr:colOff>152400</xdr:colOff>
      <xdr:row>63</xdr:row>
      <xdr:rowOff>47434</xdr:rowOff>
    </xdr:to>
    <xdr:cxnSp macro="">
      <xdr:nvCxnSpPr>
        <xdr:cNvPr id="1213" name="直線コネクタ 1212">
          <a:extLst>
            <a:ext uri="{FF2B5EF4-FFF2-40B4-BE49-F238E27FC236}">
              <a16:creationId xmlns:a16="http://schemas.microsoft.com/office/drawing/2014/main" id="{D88C5CD9-BB28-41A0-A10A-66686FA12613}"/>
            </a:ext>
          </a:extLst>
        </xdr:cNvPr>
        <xdr:cNvCxnSpPr/>
      </xdr:nvCxnSpPr>
      <xdr:spPr>
        <a:xfrm>
          <a:off x="18786475" y="10848784"/>
          <a:ext cx="1492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54</xdr:row>
      <xdr:rowOff>160418</xdr:rowOff>
    </xdr:from>
    <xdr:ext cx="469744" cy="259045"/>
    <xdr:sp macro="" textlink="">
      <xdr:nvSpPr>
        <xdr:cNvPr id="1214" name="【保健センター・保健所】&#10;一人当たり面積最大値テキスト">
          <a:extLst>
            <a:ext uri="{FF2B5EF4-FFF2-40B4-BE49-F238E27FC236}">
              <a16:creationId xmlns:a16="http://schemas.microsoft.com/office/drawing/2014/main" id="{DAD85F45-84DD-4720-AFC6-A9E606472DB5}"/>
            </a:ext>
          </a:extLst>
        </xdr:cNvPr>
        <xdr:cNvSpPr txBox="1"/>
      </xdr:nvSpPr>
      <xdr:spPr>
        <a:xfrm>
          <a:off x="18884900" y="941871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56</xdr:row>
      <xdr:rowOff>42291</xdr:rowOff>
    </xdr:from>
    <xdr:to>
      <xdr:col>116</xdr:col>
      <xdr:colOff>152400</xdr:colOff>
      <xdr:row>56</xdr:row>
      <xdr:rowOff>42291</xdr:rowOff>
    </xdr:to>
    <xdr:cxnSp macro="">
      <xdr:nvCxnSpPr>
        <xdr:cNvPr id="1215" name="直線コネクタ 1214">
          <a:extLst>
            <a:ext uri="{FF2B5EF4-FFF2-40B4-BE49-F238E27FC236}">
              <a16:creationId xmlns:a16="http://schemas.microsoft.com/office/drawing/2014/main" id="{B75208FE-63B6-42DD-9FAC-DBC055AB05E5}"/>
            </a:ext>
          </a:extLst>
        </xdr:cNvPr>
        <xdr:cNvCxnSpPr/>
      </xdr:nvCxnSpPr>
      <xdr:spPr>
        <a:xfrm>
          <a:off x="18786475" y="9643491"/>
          <a:ext cx="1492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61</xdr:row>
      <xdr:rowOff>87075</xdr:rowOff>
    </xdr:from>
    <xdr:ext cx="469744" cy="259045"/>
    <xdr:sp macro="" textlink="">
      <xdr:nvSpPr>
        <xdr:cNvPr id="1216" name="【保健センター・保健所】&#10;一人当たり面積平均値テキスト">
          <a:extLst>
            <a:ext uri="{FF2B5EF4-FFF2-40B4-BE49-F238E27FC236}">
              <a16:creationId xmlns:a16="http://schemas.microsoft.com/office/drawing/2014/main" id="{2BB44411-2545-4912-9F62-41A8307A3FF4}"/>
            </a:ext>
          </a:extLst>
        </xdr:cNvPr>
        <xdr:cNvSpPr txBox="1"/>
      </xdr:nvSpPr>
      <xdr:spPr>
        <a:xfrm>
          <a:off x="18884900" y="1054552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0.421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108648</xdr:rowOff>
    </xdr:from>
    <xdr:to>
      <xdr:col>116</xdr:col>
      <xdr:colOff>114300</xdr:colOff>
      <xdr:row>62</xdr:row>
      <xdr:rowOff>38798</xdr:rowOff>
    </xdr:to>
    <xdr:sp macro="" textlink="">
      <xdr:nvSpPr>
        <xdr:cNvPr id="1217" name="フローチャート: 判断 1216">
          <a:extLst>
            <a:ext uri="{FF2B5EF4-FFF2-40B4-BE49-F238E27FC236}">
              <a16:creationId xmlns:a16="http://schemas.microsoft.com/office/drawing/2014/main" id="{099E8D6E-48A8-4592-8288-7145169A9BCC}"/>
            </a:ext>
          </a:extLst>
        </xdr:cNvPr>
        <xdr:cNvSpPr/>
      </xdr:nvSpPr>
      <xdr:spPr>
        <a:xfrm>
          <a:off x="18796000" y="105670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61</xdr:row>
      <xdr:rowOff>130366</xdr:rowOff>
    </xdr:from>
    <xdr:to>
      <xdr:col>112</xdr:col>
      <xdr:colOff>38100</xdr:colOff>
      <xdr:row>62</xdr:row>
      <xdr:rowOff>60516</xdr:rowOff>
    </xdr:to>
    <xdr:sp macro="" textlink="">
      <xdr:nvSpPr>
        <xdr:cNvPr id="1218" name="フローチャート: 判断 1217">
          <a:extLst>
            <a:ext uri="{FF2B5EF4-FFF2-40B4-BE49-F238E27FC236}">
              <a16:creationId xmlns:a16="http://schemas.microsoft.com/office/drawing/2014/main" id="{9FBAD43B-DD0D-492E-9715-B4FFE005B6EA}"/>
            </a:ext>
          </a:extLst>
        </xdr:cNvPr>
        <xdr:cNvSpPr/>
      </xdr:nvSpPr>
      <xdr:spPr>
        <a:xfrm>
          <a:off x="18100675" y="10588816"/>
          <a:ext cx="7302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61</xdr:row>
      <xdr:rowOff>111506</xdr:rowOff>
    </xdr:from>
    <xdr:to>
      <xdr:col>107</xdr:col>
      <xdr:colOff>101600</xdr:colOff>
      <xdr:row>62</xdr:row>
      <xdr:rowOff>41656</xdr:rowOff>
    </xdr:to>
    <xdr:sp macro="" textlink="">
      <xdr:nvSpPr>
        <xdr:cNvPr id="1219" name="フローチャート: 判断 1218">
          <a:extLst>
            <a:ext uri="{FF2B5EF4-FFF2-40B4-BE49-F238E27FC236}">
              <a16:creationId xmlns:a16="http://schemas.microsoft.com/office/drawing/2014/main" id="{EA338AAC-9372-4B9C-A265-E42BD311EF0E}"/>
            </a:ext>
          </a:extLst>
        </xdr:cNvPr>
        <xdr:cNvSpPr/>
      </xdr:nvSpPr>
      <xdr:spPr>
        <a:xfrm>
          <a:off x="17325975" y="105699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61</xdr:row>
      <xdr:rowOff>116078</xdr:rowOff>
    </xdr:from>
    <xdr:to>
      <xdr:col>102</xdr:col>
      <xdr:colOff>165100</xdr:colOff>
      <xdr:row>62</xdr:row>
      <xdr:rowOff>46228</xdr:rowOff>
    </xdr:to>
    <xdr:sp macro="" textlink="">
      <xdr:nvSpPr>
        <xdr:cNvPr id="1220" name="フローチャート: 判断 1219">
          <a:extLst>
            <a:ext uri="{FF2B5EF4-FFF2-40B4-BE49-F238E27FC236}">
              <a16:creationId xmlns:a16="http://schemas.microsoft.com/office/drawing/2014/main" id="{4FA1D248-CD57-4072-8BA7-9B22660FA4E3}"/>
            </a:ext>
          </a:extLst>
        </xdr:cNvPr>
        <xdr:cNvSpPr/>
      </xdr:nvSpPr>
      <xdr:spPr>
        <a:xfrm>
          <a:off x="16579850" y="105745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61</xdr:row>
      <xdr:rowOff>130366</xdr:rowOff>
    </xdr:from>
    <xdr:to>
      <xdr:col>98</xdr:col>
      <xdr:colOff>38100</xdr:colOff>
      <xdr:row>62</xdr:row>
      <xdr:rowOff>60516</xdr:rowOff>
    </xdr:to>
    <xdr:sp macro="" textlink="">
      <xdr:nvSpPr>
        <xdr:cNvPr id="1221" name="フローチャート: 判断 1220">
          <a:extLst>
            <a:ext uri="{FF2B5EF4-FFF2-40B4-BE49-F238E27FC236}">
              <a16:creationId xmlns:a16="http://schemas.microsoft.com/office/drawing/2014/main" id="{F7F6AE54-1A85-4FB1-A798-FE7C2A53ACD0}"/>
            </a:ext>
          </a:extLst>
        </xdr:cNvPr>
        <xdr:cNvSpPr/>
      </xdr:nvSpPr>
      <xdr:spPr>
        <a:xfrm>
          <a:off x="15833725" y="10588816"/>
          <a:ext cx="7302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1222" name="テキスト ボックス 1221">
          <a:extLst>
            <a:ext uri="{FF2B5EF4-FFF2-40B4-BE49-F238E27FC236}">
              <a16:creationId xmlns:a16="http://schemas.microsoft.com/office/drawing/2014/main" id="{4FFAE67B-3E22-49FB-891D-8D165083DCB9}"/>
            </a:ext>
          </a:extLst>
        </xdr:cNvPr>
        <xdr:cNvSpPr txBox="1"/>
      </xdr:nvSpPr>
      <xdr:spPr>
        <a:xfrm>
          <a:off x="18684875"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1223" name="テキスト ボックス 1222">
          <a:extLst>
            <a:ext uri="{FF2B5EF4-FFF2-40B4-BE49-F238E27FC236}">
              <a16:creationId xmlns:a16="http://schemas.microsoft.com/office/drawing/2014/main" id="{044C6EBA-CB3C-4590-BA43-D2D5616F52A4}"/>
            </a:ext>
          </a:extLst>
        </xdr:cNvPr>
        <xdr:cNvSpPr txBox="1"/>
      </xdr:nvSpPr>
      <xdr:spPr>
        <a:xfrm>
          <a:off x="179705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1224" name="テキスト ボックス 1223">
          <a:extLst>
            <a:ext uri="{FF2B5EF4-FFF2-40B4-BE49-F238E27FC236}">
              <a16:creationId xmlns:a16="http://schemas.microsoft.com/office/drawing/2014/main" id="{17F42A3B-99A3-4BAA-99C7-F91DC27D7C29}"/>
            </a:ext>
          </a:extLst>
        </xdr:cNvPr>
        <xdr:cNvSpPr txBox="1"/>
      </xdr:nvSpPr>
      <xdr:spPr>
        <a:xfrm>
          <a:off x="1721485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1225" name="テキスト ボックス 1224">
          <a:extLst>
            <a:ext uri="{FF2B5EF4-FFF2-40B4-BE49-F238E27FC236}">
              <a16:creationId xmlns:a16="http://schemas.microsoft.com/office/drawing/2014/main" id="{5F41A2D7-D00E-4AA3-B35D-71435EC93161}"/>
            </a:ext>
          </a:extLst>
        </xdr:cNvPr>
        <xdr:cNvSpPr txBox="1"/>
      </xdr:nvSpPr>
      <xdr:spPr>
        <a:xfrm>
          <a:off x="16468725"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1226" name="テキスト ボックス 1225">
          <a:extLst>
            <a:ext uri="{FF2B5EF4-FFF2-40B4-BE49-F238E27FC236}">
              <a16:creationId xmlns:a16="http://schemas.microsoft.com/office/drawing/2014/main" id="{7F8C624F-7CC4-46BD-A8CD-4EC3C6C08CE1}"/>
            </a:ext>
          </a:extLst>
        </xdr:cNvPr>
        <xdr:cNvSpPr txBox="1"/>
      </xdr:nvSpPr>
      <xdr:spPr>
        <a:xfrm>
          <a:off x="1570355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62</xdr:row>
      <xdr:rowOff>95504</xdr:rowOff>
    </xdr:from>
    <xdr:to>
      <xdr:col>98</xdr:col>
      <xdr:colOff>38100</xdr:colOff>
      <xdr:row>63</xdr:row>
      <xdr:rowOff>25654</xdr:rowOff>
    </xdr:to>
    <xdr:sp macro="" textlink="">
      <xdr:nvSpPr>
        <xdr:cNvPr id="1227" name="楕円 1226">
          <a:extLst>
            <a:ext uri="{FF2B5EF4-FFF2-40B4-BE49-F238E27FC236}">
              <a16:creationId xmlns:a16="http://schemas.microsoft.com/office/drawing/2014/main" id="{AF620493-A7DE-42D0-88F9-E94385C864A8}"/>
            </a:ext>
          </a:extLst>
        </xdr:cNvPr>
        <xdr:cNvSpPr/>
      </xdr:nvSpPr>
      <xdr:spPr>
        <a:xfrm>
          <a:off x="15833725" y="10725404"/>
          <a:ext cx="7302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120727</xdr:colOff>
      <xdr:row>60</xdr:row>
      <xdr:rowOff>77043</xdr:rowOff>
    </xdr:from>
    <xdr:ext cx="469744" cy="259045"/>
    <xdr:sp macro="" textlink="">
      <xdr:nvSpPr>
        <xdr:cNvPr id="1228" name="n_1aveValue【保健センター・保健所】&#10;一人当たり面積">
          <a:extLst>
            <a:ext uri="{FF2B5EF4-FFF2-40B4-BE49-F238E27FC236}">
              <a16:creationId xmlns:a16="http://schemas.microsoft.com/office/drawing/2014/main" id="{EE41175C-C268-4443-BE8D-5D3AE4AD3BBC}"/>
            </a:ext>
          </a:extLst>
        </xdr:cNvPr>
        <xdr:cNvSpPr txBox="1"/>
      </xdr:nvSpPr>
      <xdr:spPr>
        <a:xfrm>
          <a:off x="17932477" y="1036404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60</xdr:row>
      <xdr:rowOff>58183</xdr:rowOff>
    </xdr:from>
    <xdr:ext cx="469744" cy="259045"/>
    <xdr:sp macro="" textlink="">
      <xdr:nvSpPr>
        <xdr:cNvPr id="1229" name="n_2aveValue【保健センター・保健所】&#10;一人当たり面積">
          <a:extLst>
            <a:ext uri="{FF2B5EF4-FFF2-40B4-BE49-F238E27FC236}">
              <a16:creationId xmlns:a16="http://schemas.microsoft.com/office/drawing/2014/main" id="{A38A7939-E4C3-4096-88A7-EE6A55450BA5}"/>
            </a:ext>
          </a:extLst>
        </xdr:cNvPr>
        <xdr:cNvSpPr txBox="1"/>
      </xdr:nvSpPr>
      <xdr:spPr>
        <a:xfrm>
          <a:off x="17170477" y="103451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60</xdr:row>
      <xdr:rowOff>62755</xdr:rowOff>
    </xdr:from>
    <xdr:ext cx="469744" cy="259045"/>
    <xdr:sp macro="" textlink="">
      <xdr:nvSpPr>
        <xdr:cNvPr id="1230" name="n_3aveValue【保健センター・保健所】&#10;一人当たり面積">
          <a:extLst>
            <a:ext uri="{FF2B5EF4-FFF2-40B4-BE49-F238E27FC236}">
              <a16:creationId xmlns:a16="http://schemas.microsoft.com/office/drawing/2014/main" id="{0839C3B6-D462-410B-84FE-D4157B2F37D4}"/>
            </a:ext>
          </a:extLst>
        </xdr:cNvPr>
        <xdr:cNvSpPr txBox="1"/>
      </xdr:nvSpPr>
      <xdr:spPr>
        <a:xfrm>
          <a:off x="16424352" y="103497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60</xdr:row>
      <xdr:rowOff>77043</xdr:rowOff>
    </xdr:from>
    <xdr:ext cx="469744" cy="259045"/>
    <xdr:sp macro="" textlink="">
      <xdr:nvSpPr>
        <xdr:cNvPr id="1231" name="n_4aveValue【保健センター・保健所】&#10;一人当たり面積">
          <a:extLst>
            <a:ext uri="{FF2B5EF4-FFF2-40B4-BE49-F238E27FC236}">
              <a16:creationId xmlns:a16="http://schemas.microsoft.com/office/drawing/2014/main" id="{C051C1A0-ED48-45C3-B9B1-35ABEAFCF2CF}"/>
            </a:ext>
          </a:extLst>
        </xdr:cNvPr>
        <xdr:cNvSpPr txBox="1"/>
      </xdr:nvSpPr>
      <xdr:spPr>
        <a:xfrm>
          <a:off x="15678227" y="1036404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63</xdr:row>
      <xdr:rowOff>16781</xdr:rowOff>
    </xdr:from>
    <xdr:ext cx="469744" cy="259045"/>
    <xdr:sp macro="" textlink="">
      <xdr:nvSpPr>
        <xdr:cNvPr id="1232" name="n_4mainValue【保健センター・保健所】&#10;一人当たり面積">
          <a:extLst>
            <a:ext uri="{FF2B5EF4-FFF2-40B4-BE49-F238E27FC236}">
              <a16:creationId xmlns:a16="http://schemas.microsoft.com/office/drawing/2014/main" id="{B3CEF8DB-AB39-4BE8-A499-501E88C544BC}"/>
            </a:ext>
          </a:extLst>
        </xdr:cNvPr>
        <xdr:cNvSpPr txBox="1"/>
      </xdr:nvSpPr>
      <xdr:spPr>
        <a:xfrm>
          <a:off x="15678227" y="108181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1233" name="正方形/長方形 1232">
          <a:extLst>
            <a:ext uri="{FF2B5EF4-FFF2-40B4-BE49-F238E27FC236}">
              <a16:creationId xmlns:a16="http://schemas.microsoft.com/office/drawing/2014/main" id="{FE4E91FA-2F85-4CB2-9156-770DED5AE4F3}"/>
            </a:ext>
          </a:extLst>
        </xdr:cNvPr>
        <xdr:cNvSpPr/>
      </xdr:nvSpPr>
      <xdr:spPr>
        <a:xfrm>
          <a:off x="10588625" y="11811000"/>
          <a:ext cx="4010025"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消防施設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72</xdr:row>
      <xdr:rowOff>127000</xdr:rowOff>
    </xdr:from>
    <xdr:to>
      <xdr:col>74</xdr:col>
      <xdr:colOff>0</xdr:colOff>
      <xdr:row>74</xdr:row>
      <xdr:rowOff>38100</xdr:rowOff>
    </xdr:to>
    <xdr:sp macro="" textlink="">
      <xdr:nvSpPr>
        <xdr:cNvPr id="1234" name="正方形/長方形 1233">
          <a:extLst>
            <a:ext uri="{FF2B5EF4-FFF2-40B4-BE49-F238E27FC236}">
              <a16:creationId xmlns:a16="http://schemas.microsoft.com/office/drawing/2014/main" id="{D63C405D-ED05-48C7-A7D8-7A2C13FADF8D}"/>
            </a:ext>
          </a:extLst>
        </xdr:cNvPr>
        <xdr:cNvSpPr/>
      </xdr:nvSpPr>
      <xdr:spPr>
        <a:xfrm>
          <a:off x="10687050" y="124714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73</xdr:row>
      <xdr:rowOff>158750</xdr:rowOff>
    </xdr:from>
    <xdr:to>
      <xdr:col>74</xdr:col>
      <xdr:colOff>0</xdr:colOff>
      <xdr:row>75</xdr:row>
      <xdr:rowOff>69850</xdr:rowOff>
    </xdr:to>
    <xdr:sp macro="" textlink="">
      <xdr:nvSpPr>
        <xdr:cNvPr id="1235" name="正方形/長方形 1234">
          <a:extLst>
            <a:ext uri="{FF2B5EF4-FFF2-40B4-BE49-F238E27FC236}">
              <a16:creationId xmlns:a16="http://schemas.microsoft.com/office/drawing/2014/main" id="{7EAB451E-91EB-412B-A73E-E86BE0DC18F3}"/>
            </a:ext>
          </a:extLst>
        </xdr:cNvPr>
        <xdr:cNvSpPr/>
      </xdr:nvSpPr>
      <xdr:spPr>
        <a:xfrm>
          <a:off x="10687050" y="126746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72</xdr:row>
      <xdr:rowOff>127000</xdr:rowOff>
    </xdr:from>
    <xdr:to>
      <xdr:col>79</xdr:col>
      <xdr:colOff>63500</xdr:colOff>
      <xdr:row>74</xdr:row>
      <xdr:rowOff>38100</xdr:rowOff>
    </xdr:to>
    <xdr:sp macro="" textlink="">
      <xdr:nvSpPr>
        <xdr:cNvPr id="1236" name="正方形/長方形 1235">
          <a:extLst>
            <a:ext uri="{FF2B5EF4-FFF2-40B4-BE49-F238E27FC236}">
              <a16:creationId xmlns:a16="http://schemas.microsoft.com/office/drawing/2014/main" id="{E805638B-B357-4BD9-A20C-1D2C1C642D27}"/>
            </a:ext>
          </a:extLst>
        </xdr:cNvPr>
        <xdr:cNvSpPr/>
      </xdr:nvSpPr>
      <xdr:spPr>
        <a:xfrm>
          <a:off x="11560175" y="124714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73</xdr:row>
      <xdr:rowOff>158750</xdr:rowOff>
    </xdr:from>
    <xdr:to>
      <xdr:col>79</xdr:col>
      <xdr:colOff>63500</xdr:colOff>
      <xdr:row>75</xdr:row>
      <xdr:rowOff>69850</xdr:rowOff>
    </xdr:to>
    <xdr:sp macro="" textlink="">
      <xdr:nvSpPr>
        <xdr:cNvPr id="1237" name="正方形/長方形 1236">
          <a:extLst>
            <a:ext uri="{FF2B5EF4-FFF2-40B4-BE49-F238E27FC236}">
              <a16:creationId xmlns:a16="http://schemas.microsoft.com/office/drawing/2014/main" id="{50E76853-D171-4A8A-971A-61237DEA50F1}"/>
            </a:ext>
          </a:extLst>
        </xdr:cNvPr>
        <xdr:cNvSpPr/>
      </xdr:nvSpPr>
      <xdr:spPr>
        <a:xfrm>
          <a:off x="11560175" y="126746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58.5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72</xdr:row>
      <xdr:rowOff>127000</xdr:rowOff>
    </xdr:from>
    <xdr:to>
      <xdr:col>85</xdr:col>
      <xdr:colOff>63500</xdr:colOff>
      <xdr:row>74</xdr:row>
      <xdr:rowOff>38100</xdr:rowOff>
    </xdr:to>
    <xdr:sp macro="" textlink="">
      <xdr:nvSpPr>
        <xdr:cNvPr id="1238" name="正方形/長方形 1237">
          <a:extLst>
            <a:ext uri="{FF2B5EF4-FFF2-40B4-BE49-F238E27FC236}">
              <a16:creationId xmlns:a16="http://schemas.microsoft.com/office/drawing/2014/main" id="{243F6BC7-A3DB-4A7B-923F-C0601110F886}"/>
            </a:ext>
          </a:extLst>
        </xdr:cNvPr>
        <xdr:cNvSpPr/>
      </xdr:nvSpPr>
      <xdr:spPr>
        <a:xfrm>
          <a:off x="12531725" y="124714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77</xdr:col>
      <xdr:colOff>63500</xdr:colOff>
      <xdr:row>73</xdr:row>
      <xdr:rowOff>158750</xdr:rowOff>
    </xdr:from>
    <xdr:to>
      <xdr:col>85</xdr:col>
      <xdr:colOff>63500</xdr:colOff>
      <xdr:row>75</xdr:row>
      <xdr:rowOff>69850</xdr:rowOff>
    </xdr:to>
    <xdr:sp macro="" textlink="">
      <xdr:nvSpPr>
        <xdr:cNvPr id="1239" name="正方形/長方形 1238">
          <a:extLst>
            <a:ext uri="{FF2B5EF4-FFF2-40B4-BE49-F238E27FC236}">
              <a16:creationId xmlns:a16="http://schemas.microsoft.com/office/drawing/2014/main" id="{B101BE09-97B7-47CF-9016-627CE041554A}"/>
            </a:ext>
          </a:extLst>
        </xdr:cNvPr>
        <xdr:cNvSpPr/>
      </xdr:nvSpPr>
      <xdr:spPr>
        <a:xfrm>
          <a:off x="12531725" y="126746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1240" name="正方形/長方形 1239">
          <a:extLst>
            <a:ext uri="{FF2B5EF4-FFF2-40B4-BE49-F238E27FC236}">
              <a16:creationId xmlns:a16="http://schemas.microsoft.com/office/drawing/2014/main" id="{22F08DD7-E5F8-49E5-9E83-57CD12A3B8A0}"/>
            </a:ext>
          </a:extLst>
        </xdr:cNvPr>
        <xdr:cNvSpPr/>
      </xdr:nvSpPr>
      <xdr:spPr>
        <a:xfrm>
          <a:off x="10588625" y="12954000"/>
          <a:ext cx="4010025"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1241" name="テキスト ボックス 1240">
          <a:extLst>
            <a:ext uri="{FF2B5EF4-FFF2-40B4-BE49-F238E27FC236}">
              <a16:creationId xmlns:a16="http://schemas.microsoft.com/office/drawing/2014/main" id="{5CC54442-F1C5-4207-AF59-F052EBA3E9A2}"/>
            </a:ext>
          </a:extLst>
        </xdr:cNvPr>
        <xdr:cNvSpPr txBox="1"/>
      </xdr:nvSpPr>
      <xdr:spPr>
        <a:xfrm>
          <a:off x="10550525" y="1276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1242" name="直線コネクタ 1241">
          <a:extLst>
            <a:ext uri="{FF2B5EF4-FFF2-40B4-BE49-F238E27FC236}">
              <a16:creationId xmlns:a16="http://schemas.microsoft.com/office/drawing/2014/main" id="{6EF94F75-109C-4EC2-BCA8-A4A6EB74772C}"/>
            </a:ext>
          </a:extLst>
        </xdr:cNvPr>
        <xdr:cNvCxnSpPr/>
      </xdr:nvCxnSpPr>
      <xdr:spPr>
        <a:xfrm>
          <a:off x="10588625" y="15240000"/>
          <a:ext cx="39814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1243" name="テキスト ボックス 1242">
          <a:extLst>
            <a:ext uri="{FF2B5EF4-FFF2-40B4-BE49-F238E27FC236}">
              <a16:creationId xmlns:a16="http://schemas.microsoft.com/office/drawing/2014/main" id="{C8C65C24-5605-4065-AE8B-26905AE75550}"/>
            </a:ext>
          </a:extLst>
        </xdr:cNvPr>
        <xdr:cNvSpPr txBox="1"/>
      </xdr:nvSpPr>
      <xdr:spPr>
        <a:xfrm>
          <a:off x="10197646" y="1509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168729</xdr:rowOff>
    </xdr:from>
    <xdr:to>
      <xdr:col>89</xdr:col>
      <xdr:colOff>177800</xdr:colOff>
      <xdr:row>86</xdr:row>
      <xdr:rowOff>168729</xdr:rowOff>
    </xdr:to>
    <xdr:cxnSp macro="">
      <xdr:nvCxnSpPr>
        <xdr:cNvPr id="1244" name="直線コネクタ 1243">
          <a:extLst>
            <a:ext uri="{FF2B5EF4-FFF2-40B4-BE49-F238E27FC236}">
              <a16:creationId xmlns:a16="http://schemas.microsoft.com/office/drawing/2014/main" id="{83430A03-C291-44D6-AEA7-12D975E42794}"/>
            </a:ext>
          </a:extLst>
        </xdr:cNvPr>
        <xdr:cNvCxnSpPr/>
      </xdr:nvCxnSpPr>
      <xdr:spPr>
        <a:xfrm>
          <a:off x="10588625" y="14913429"/>
          <a:ext cx="39814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86</xdr:row>
      <xdr:rowOff>26506</xdr:rowOff>
    </xdr:from>
    <xdr:ext cx="467179" cy="259045"/>
    <xdr:sp macro="" textlink="">
      <xdr:nvSpPr>
        <xdr:cNvPr id="1245" name="テキスト ボックス 1244">
          <a:extLst>
            <a:ext uri="{FF2B5EF4-FFF2-40B4-BE49-F238E27FC236}">
              <a16:creationId xmlns:a16="http://schemas.microsoft.com/office/drawing/2014/main" id="{0A7E2DC5-2A16-4B03-B6DF-90C0BA4804E6}"/>
            </a:ext>
          </a:extLst>
        </xdr:cNvPr>
        <xdr:cNvSpPr txBox="1"/>
      </xdr:nvSpPr>
      <xdr:spPr>
        <a:xfrm>
          <a:off x="10197646" y="14771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85</xdr:row>
      <xdr:rowOff>13607</xdr:rowOff>
    </xdr:from>
    <xdr:to>
      <xdr:col>89</xdr:col>
      <xdr:colOff>177800</xdr:colOff>
      <xdr:row>85</xdr:row>
      <xdr:rowOff>13607</xdr:rowOff>
    </xdr:to>
    <xdr:cxnSp macro="">
      <xdr:nvCxnSpPr>
        <xdr:cNvPr id="1246" name="直線コネクタ 1245">
          <a:extLst>
            <a:ext uri="{FF2B5EF4-FFF2-40B4-BE49-F238E27FC236}">
              <a16:creationId xmlns:a16="http://schemas.microsoft.com/office/drawing/2014/main" id="{7765664D-2B17-4CD8-A198-D75855B554F6}"/>
            </a:ext>
          </a:extLst>
        </xdr:cNvPr>
        <xdr:cNvCxnSpPr/>
      </xdr:nvCxnSpPr>
      <xdr:spPr>
        <a:xfrm>
          <a:off x="10588625" y="14586857"/>
          <a:ext cx="39814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84</xdr:row>
      <xdr:rowOff>42834</xdr:rowOff>
    </xdr:from>
    <xdr:ext cx="403059" cy="259045"/>
    <xdr:sp macro="" textlink="">
      <xdr:nvSpPr>
        <xdr:cNvPr id="1247" name="テキスト ボックス 1246">
          <a:extLst>
            <a:ext uri="{FF2B5EF4-FFF2-40B4-BE49-F238E27FC236}">
              <a16:creationId xmlns:a16="http://schemas.microsoft.com/office/drawing/2014/main" id="{4E4D3F98-80A4-4373-9A49-EFFA9526CC98}"/>
            </a:ext>
          </a:extLst>
        </xdr:cNvPr>
        <xdr:cNvSpPr txBox="1"/>
      </xdr:nvSpPr>
      <xdr:spPr>
        <a:xfrm>
          <a:off x="10242716" y="1444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29936</xdr:rowOff>
    </xdr:from>
    <xdr:to>
      <xdr:col>89</xdr:col>
      <xdr:colOff>177800</xdr:colOff>
      <xdr:row>83</xdr:row>
      <xdr:rowOff>29936</xdr:rowOff>
    </xdr:to>
    <xdr:cxnSp macro="">
      <xdr:nvCxnSpPr>
        <xdr:cNvPr id="1248" name="直線コネクタ 1247">
          <a:extLst>
            <a:ext uri="{FF2B5EF4-FFF2-40B4-BE49-F238E27FC236}">
              <a16:creationId xmlns:a16="http://schemas.microsoft.com/office/drawing/2014/main" id="{85A43B14-FE60-4994-800A-4DBB42999BC0}"/>
            </a:ext>
          </a:extLst>
        </xdr:cNvPr>
        <xdr:cNvCxnSpPr/>
      </xdr:nvCxnSpPr>
      <xdr:spPr>
        <a:xfrm>
          <a:off x="10588625" y="14260286"/>
          <a:ext cx="39814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59163</xdr:rowOff>
    </xdr:from>
    <xdr:ext cx="403059" cy="259045"/>
    <xdr:sp macro="" textlink="">
      <xdr:nvSpPr>
        <xdr:cNvPr id="1249" name="テキスト ボックス 1248">
          <a:extLst>
            <a:ext uri="{FF2B5EF4-FFF2-40B4-BE49-F238E27FC236}">
              <a16:creationId xmlns:a16="http://schemas.microsoft.com/office/drawing/2014/main" id="{00F2CA75-EC7F-4198-8655-C82B0EA0FE32}"/>
            </a:ext>
          </a:extLst>
        </xdr:cNvPr>
        <xdr:cNvSpPr txBox="1"/>
      </xdr:nvSpPr>
      <xdr:spPr>
        <a:xfrm>
          <a:off x="10242716" y="141180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46264</xdr:rowOff>
    </xdr:from>
    <xdr:to>
      <xdr:col>89</xdr:col>
      <xdr:colOff>177800</xdr:colOff>
      <xdr:row>81</xdr:row>
      <xdr:rowOff>46264</xdr:rowOff>
    </xdr:to>
    <xdr:cxnSp macro="">
      <xdr:nvCxnSpPr>
        <xdr:cNvPr id="1250" name="直線コネクタ 1249">
          <a:extLst>
            <a:ext uri="{FF2B5EF4-FFF2-40B4-BE49-F238E27FC236}">
              <a16:creationId xmlns:a16="http://schemas.microsoft.com/office/drawing/2014/main" id="{F4AD0109-73BE-4B2C-90C9-7234EA18A664}"/>
            </a:ext>
          </a:extLst>
        </xdr:cNvPr>
        <xdr:cNvCxnSpPr/>
      </xdr:nvCxnSpPr>
      <xdr:spPr>
        <a:xfrm>
          <a:off x="10588625" y="13933714"/>
          <a:ext cx="39814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75491</xdr:rowOff>
    </xdr:from>
    <xdr:ext cx="403059" cy="259045"/>
    <xdr:sp macro="" textlink="">
      <xdr:nvSpPr>
        <xdr:cNvPr id="1251" name="テキスト ボックス 1250">
          <a:extLst>
            <a:ext uri="{FF2B5EF4-FFF2-40B4-BE49-F238E27FC236}">
              <a16:creationId xmlns:a16="http://schemas.microsoft.com/office/drawing/2014/main" id="{A680FC33-0775-4692-8465-F1E7E7CF506A}"/>
            </a:ext>
          </a:extLst>
        </xdr:cNvPr>
        <xdr:cNvSpPr txBox="1"/>
      </xdr:nvSpPr>
      <xdr:spPr>
        <a:xfrm>
          <a:off x="10242716" y="1379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79</xdr:row>
      <xdr:rowOff>62593</xdr:rowOff>
    </xdr:from>
    <xdr:to>
      <xdr:col>89</xdr:col>
      <xdr:colOff>177800</xdr:colOff>
      <xdr:row>79</xdr:row>
      <xdr:rowOff>62593</xdr:rowOff>
    </xdr:to>
    <xdr:cxnSp macro="">
      <xdr:nvCxnSpPr>
        <xdr:cNvPr id="1252" name="直線コネクタ 1251">
          <a:extLst>
            <a:ext uri="{FF2B5EF4-FFF2-40B4-BE49-F238E27FC236}">
              <a16:creationId xmlns:a16="http://schemas.microsoft.com/office/drawing/2014/main" id="{0926C63F-B3C3-4B4B-AAE9-B6D00278677A}"/>
            </a:ext>
          </a:extLst>
        </xdr:cNvPr>
        <xdr:cNvCxnSpPr/>
      </xdr:nvCxnSpPr>
      <xdr:spPr>
        <a:xfrm>
          <a:off x="10588625" y="13607143"/>
          <a:ext cx="39814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78</xdr:row>
      <xdr:rowOff>91820</xdr:rowOff>
    </xdr:from>
    <xdr:ext cx="403059" cy="259045"/>
    <xdr:sp macro="" textlink="">
      <xdr:nvSpPr>
        <xdr:cNvPr id="1253" name="テキスト ボックス 1252">
          <a:extLst>
            <a:ext uri="{FF2B5EF4-FFF2-40B4-BE49-F238E27FC236}">
              <a16:creationId xmlns:a16="http://schemas.microsoft.com/office/drawing/2014/main" id="{3307EF52-0EEF-4115-9C8C-6BD72C6BE130}"/>
            </a:ext>
          </a:extLst>
        </xdr:cNvPr>
        <xdr:cNvSpPr txBox="1"/>
      </xdr:nvSpPr>
      <xdr:spPr>
        <a:xfrm>
          <a:off x="10242716" y="1346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78921</xdr:rowOff>
    </xdr:from>
    <xdr:to>
      <xdr:col>89</xdr:col>
      <xdr:colOff>177800</xdr:colOff>
      <xdr:row>77</xdr:row>
      <xdr:rowOff>78921</xdr:rowOff>
    </xdr:to>
    <xdr:cxnSp macro="">
      <xdr:nvCxnSpPr>
        <xdr:cNvPr id="1254" name="直線コネクタ 1253">
          <a:extLst>
            <a:ext uri="{FF2B5EF4-FFF2-40B4-BE49-F238E27FC236}">
              <a16:creationId xmlns:a16="http://schemas.microsoft.com/office/drawing/2014/main" id="{B930DEAD-47B6-4AAE-8F37-E2658A05F1E4}"/>
            </a:ext>
          </a:extLst>
        </xdr:cNvPr>
        <xdr:cNvCxnSpPr/>
      </xdr:nvCxnSpPr>
      <xdr:spPr>
        <a:xfrm>
          <a:off x="10588625" y="13280571"/>
          <a:ext cx="39814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76</xdr:row>
      <xdr:rowOff>108148</xdr:rowOff>
    </xdr:from>
    <xdr:ext cx="338939" cy="259045"/>
    <xdr:sp macro="" textlink="">
      <xdr:nvSpPr>
        <xdr:cNvPr id="1255" name="テキスト ボックス 1254">
          <a:extLst>
            <a:ext uri="{FF2B5EF4-FFF2-40B4-BE49-F238E27FC236}">
              <a16:creationId xmlns:a16="http://schemas.microsoft.com/office/drawing/2014/main" id="{05D1D837-D54C-4C8E-8C93-2A42E07C130B}"/>
            </a:ext>
          </a:extLst>
        </xdr:cNvPr>
        <xdr:cNvSpPr txBox="1"/>
      </xdr:nvSpPr>
      <xdr:spPr>
        <a:xfrm>
          <a:off x="10306836" y="13138348"/>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1256" name="直線コネクタ 1255">
          <a:extLst>
            <a:ext uri="{FF2B5EF4-FFF2-40B4-BE49-F238E27FC236}">
              <a16:creationId xmlns:a16="http://schemas.microsoft.com/office/drawing/2014/main" id="{6BB71FFD-B54A-4BBF-AE95-DEA2A96969AD}"/>
            </a:ext>
          </a:extLst>
        </xdr:cNvPr>
        <xdr:cNvCxnSpPr/>
      </xdr:nvCxnSpPr>
      <xdr:spPr>
        <a:xfrm>
          <a:off x="10588625" y="12954000"/>
          <a:ext cx="39814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75</xdr:row>
      <xdr:rowOff>95250</xdr:rowOff>
    </xdr:from>
    <xdr:to>
      <xdr:col>90</xdr:col>
      <xdr:colOff>25400</xdr:colOff>
      <xdr:row>88</xdr:row>
      <xdr:rowOff>152400</xdr:rowOff>
    </xdr:to>
    <xdr:sp macro="" textlink="">
      <xdr:nvSpPr>
        <xdr:cNvPr id="1257" name="【消防施設】&#10;有形固定資産減価償却率グラフ枠">
          <a:extLst>
            <a:ext uri="{FF2B5EF4-FFF2-40B4-BE49-F238E27FC236}">
              <a16:creationId xmlns:a16="http://schemas.microsoft.com/office/drawing/2014/main" id="{53BCB821-FD69-46D6-AF6C-2AF3B23F899B}"/>
            </a:ext>
          </a:extLst>
        </xdr:cNvPr>
        <xdr:cNvSpPr/>
      </xdr:nvSpPr>
      <xdr:spPr>
        <a:xfrm>
          <a:off x="10588625" y="12954000"/>
          <a:ext cx="4010025"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78</xdr:row>
      <xdr:rowOff>16873</xdr:rowOff>
    </xdr:from>
    <xdr:to>
      <xdr:col>85</xdr:col>
      <xdr:colOff>126364</xdr:colOff>
      <xdr:row>86</xdr:row>
      <xdr:rowOff>168729</xdr:rowOff>
    </xdr:to>
    <xdr:cxnSp macro="">
      <xdr:nvCxnSpPr>
        <xdr:cNvPr id="1258" name="直線コネクタ 1257">
          <a:extLst>
            <a:ext uri="{FF2B5EF4-FFF2-40B4-BE49-F238E27FC236}">
              <a16:creationId xmlns:a16="http://schemas.microsoft.com/office/drawing/2014/main" id="{2E5E543B-2B0E-4D53-AE70-418B361402BA}"/>
            </a:ext>
          </a:extLst>
        </xdr:cNvPr>
        <xdr:cNvCxnSpPr/>
      </xdr:nvCxnSpPr>
      <xdr:spPr>
        <a:xfrm flipV="1">
          <a:off x="13889989" y="13389973"/>
          <a:ext cx="0" cy="152345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87</xdr:row>
      <xdr:rowOff>1106</xdr:rowOff>
    </xdr:from>
    <xdr:ext cx="469744" cy="259045"/>
    <xdr:sp macro="" textlink="">
      <xdr:nvSpPr>
        <xdr:cNvPr id="1259" name="【消防施設】&#10;有形固定資産減価償却率最小値テキスト">
          <a:extLst>
            <a:ext uri="{FF2B5EF4-FFF2-40B4-BE49-F238E27FC236}">
              <a16:creationId xmlns:a16="http://schemas.microsoft.com/office/drawing/2014/main" id="{E1A089F6-F449-4882-BDF9-0056050B976A}"/>
            </a:ext>
          </a:extLst>
        </xdr:cNvPr>
        <xdr:cNvSpPr txBox="1"/>
      </xdr:nvSpPr>
      <xdr:spPr>
        <a:xfrm>
          <a:off x="13928725" y="149172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168729</xdr:rowOff>
    </xdr:from>
    <xdr:to>
      <xdr:col>86</xdr:col>
      <xdr:colOff>25400</xdr:colOff>
      <xdr:row>86</xdr:row>
      <xdr:rowOff>168729</xdr:rowOff>
    </xdr:to>
    <xdr:cxnSp macro="">
      <xdr:nvCxnSpPr>
        <xdr:cNvPr id="1260" name="直線コネクタ 1259">
          <a:extLst>
            <a:ext uri="{FF2B5EF4-FFF2-40B4-BE49-F238E27FC236}">
              <a16:creationId xmlns:a16="http://schemas.microsoft.com/office/drawing/2014/main" id="{89E09345-EEA1-4F91-908C-D3CDAF5C704E}"/>
            </a:ext>
          </a:extLst>
        </xdr:cNvPr>
        <xdr:cNvCxnSpPr/>
      </xdr:nvCxnSpPr>
      <xdr:spPr>
        <a:xfrm>
          <a:off x="13801725" y="14913429"/>
          <a:ext cx="1492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76</xdr:row>
      <xdr:rowOff>135000</xdr:rowOff>
    </xdr:from>
    <xdr:ext cx="340478" cy="259045"/>
    <xdr:sp macro="" textlink="">
      <xdr:nvSpPr>
        <xdr:cNvPr id="1261" name="【消防施設】&#10;有形固定資産減価償却率最大値テキスト">
          <a:extLst>
            <a:ext uri="{FF2B5EF4-FFF2-40B4-BE49-F238E27FC236}">
              <a16:creationId xmlns:a16="http://schemas.microsoft.com/office/drawing/2014/main" id="{23DBDF84-E98D-4D38-B3DD-722AD82DFA2D}"/>
            </a:ext>
          </a:extLst>
        </xdr:cNvPr>
        <xdr:cNvSpPr txBox="1"/>
      </xdr:nvSpPr>
      <xdr:spPr>
        <a:xfrm>
          <a:off x="13928725" y="13165200"/>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16873</xdr:rowOff>
    </xdr:from>
    <xdr:to>
      <xdr:col>86</xdr:col>
      <xdr:colOff>25400</xdr:colOff>
      <xdr:row>78</xdr:row>
      <xdr:rowOff>16873</xdr:rowOff>
    </xdr:to>
    <xdr:cxnSp macro="">
      <xdr:nvCxnSpPr>
        <xdr:cNvPr id="1262" name="直線コネクタ 1261">
          <a:extLst>
            <a:ext uri="{FF2B5EF4-FFF2-40B4-BE49-F238E27FC236}">
              <a16:creationId xmlns:a16="http://schemas.microsoft.com/office/drawing/2014/main" id="{9D816600-BD61-4BA8-B2AB-CBE6E916337A}"/>
            </a:ext>
          </a:extLst>
        </xdr:cNvPr>
        <xdr:cNvCxnSpPr/>
      </xdr:nvCxnSpPr>
      <xdr:spPr>
        <a:xfrm>
          <a:off x="13801725" y="13389973"/>
          <a:ext cx="1492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82</xdr:row>
      <xdr:rowOff>115950</xdr:rowOff>
    </xdr:from>
    <xdr:ext cx="405111" cy="259045"/>
    <xdr:sp macro="" textlink="">
      <xdr:nvSpPr>
        <xdr:cNvPr id="1263" name="【消防施設】&#10;有形固定資産減価償却率平均値テキスト">
          <a:extLst>
            <a:ext uri="{FF2B5EF4-FFF2-40B4-BE49-F238E27FC236}">
              <a16:creationId xmlns:a16="http://schemas.microsoft.com/office/drawing/2014/main" id="{0BA732D4-AF85-4EC3-9399-381AA48D4CD2}"/>
            </a:ext>
          </a:extLst>
        </xdr:cNvPr>
        <xdr:cNvSpPr txBox="1"/>
      </xdr:nvSpPr>
      <xdr:spPr>
        <a:xfrm>
          <a:off x="13928725" y="1417485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82</xdr:row>
      <xdr:rowOff>137523</xdr:rowOff>
    </xdr:from>
    <xdr:to>
      <xdr:col>85</xdr:col>
      <xdr:colOff>177800</xdr:colOff>
      <xdr:row>83</xdr:row>
      <xdr:rowOff>67673</xdr:rowOff>
    </xdr:to>
    <xdr:sp macro="" textlink="">
      <xdr:nvSpPr>
        <xdr:cNvPr id="1264" name="フローチャート: 判断 1263">
          <a:extLst>
            <a:ext uri="{FF2B5EF4-FFF2-40B4-BE49-F238E27FC236}">
              <a16:creationId xmlns:a16="http://schemas.microsoft.com/office/drawing/2014/main" id="{B2A5BA44-DDE4-4A1A-8EC2-0234A027BFC1}"/>
            </a:ext>
          </a:extLst>
        </xdr:cNvPr>
        <xdr:cNvSpPr/>
      </xdr:nvSpPr>
      <xdr:spPr>
        <a:xfrm>
          <a:off x="13839825" y="14196423"/>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83</xdr:row>
      <xdr:rowOff>28121</xdr:rowOff>
    </xdr:from>
    <xdr:to>
      <xdr:col>81</xdr:col>
      <xdr:colOff>101600</xdr:colOff>
      <xdr:row>83</xdr:row>
      <xdr:rowOff>129721</xdr:rowOff>
    </xdr:to>
    <xdr:sp macro="" textlink="">
      <xdr:nvSpPr>
        <xdr:cNvPr id="1265" name="フローチャート: 判断 1264">
          <a:extLst>
            <a:ext uri="{FF2B5EF4-FFF2-40B4-BE49-F238E27FC236}">
              <a16:creationId xmlns:a16="http://schemas.microsoft.com/office/drawing/2014/main" id="{8B4BB928-2BCD-4856-9C52-4F76C7DA26AF}"/>
            </a:ext>
          </a:extLst>
        </xdr:cNvPr>
        <xdr:cNvSpPr/>
      </xdr:nvSpPr>
      <xdr:spPr>
        <a:xfrm>
          <a:off x="13115925" y="142584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83</xdr:row>
      <xdr:rowOff>5262</xdr:rowOff>
    </xdr:from>
    <xdr:to>
      <xdr:col>76</xdr:col>
      <xdr:colOff>165100</xdr:colOff>
      <xdr:row>83</xdr:row>
      <xdr:rowOff>106862</xdr:rowOff>
    </xdr:to>
    <xdr:sp macro="" textlink="">
      <xdr:nvSpPr>
        <xdr:cNvPr id="1266" name="フローチャート: 判断 1265">
          <a:extLst>
            <a:ext uri="{FF2B5EF4-FFF2-40B4-BE49-F238E27FC236}">
              <a16:creationId xmlns:a16="http://schemas.microsoft.com/office/drawing/2014/main" id="{6CD86CE7-8180-415A-A9B5-3C8147657EA3}"/>
            </a:ext>
          </a:extLst>
        </xdr:cNvPr>
        <xdr:cNvSpPr/>
      </xdr:nvSpPr>
      <xdr:spPr>
        <a:xfrm>
          <a:off x="12369800" y="142356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82</xdr:row>
      <xdr:rowOff>117929</xdr:rowOff>
    </xdr:from>
    <xdr:to>
      <xdr:col>72</xdr:col>
      <xdr:colOff>38100</xdr:colOff>
      <xdr:row>83</xdr:row>
      <xdr:rowOff>48079</xdr:rowOff>
    </xdr:to>
    <xdr:sp macro="" textlink="">
      <xdr:nvSpPr>
        <xdr:cNvPr id="1267" name="フローチャート: 判断 1266">
          <a:extLst>
            <a:ext uri="{FF2B5EF4-FFF2-40B4-BE49-F238E27FC236}">
              <a16:creationId xmlns:a16="http://schemas.microsoft.com/office/drawing/2014/main" id="{6BD3D724-FD3C-4E9E-B137-910FA9CC621C}"/>
            </a:ext>
          </a:extLst>
        </xdr:cNvPr>
        <xdr:cNvSpPr/>
      </xdr:nvSpPr>
      <xdr:spPr>
        <a:xfrm>
          <a:off x="11623675" y="14176829"/>
          <a:ext cx="7302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82</xdr:row>
      <xdr:rowOff>163649</xdr:rowOff>
    </xdr:from>
    <xdr:to>
      <xdr:col>67</xdr:col>
      <xdr:colOff>101600</xdr:colOff>
      <xdr:row>83</xdr:row>
      <xdr:rowOff>93799</xdr:rowOff>
    </xdr:to>
    <xdr:sp macro="" textlink="">
      <xdr:nvSpPr>
        <xdr:cNvPr id="1268" name="フローチャート: 判断 1267">
          <a:extLst>
            <a:ext uri="{FF2B5EF4-FFF2-40B4-BE49-F238E27FC236}">
              <a16:creationId xmlns:a16="http://schemas.microsoft.com/office/drawing/2014/main" id="{DA7349D3-F8A8-404A-A78B-B6374CCF8BB2}"/>
            </a:ext>
          </a:extLst>
        </xdr:cNvPr>
        <xdr:cNvSpPr/>
      </xdr:nvSpPr>
      <xdr:spPr>
        <a:xfrm>
          <a:off x="10848975" y="142225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1269" name="テキスト ボックス 1268">
          <a:extLst>
            <a:ext uri="{FF2B5EF4-FFF2-40B4-BE49-F238E27FC236}">
              <a16:creationId xmlns:a16="http://schemas.microsoft.com/office/drawing/2014/main" id="{DA877B58-DEC2-4F2B-B203-7DA1ED8ED7FE}"/>
            </a:ext>
          </a:extLst>
        </xdr:cNvPr>
        <xdr:cNvSpPr txBox="1"/>
      </xdr:nvSpPr>
      <xdr:spPr>
        <a:xfrm>
          <a:off x="137287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1270" name="テキスト ボックス 1269">
          <a:extLst>
            <a:ext uri="{FF2B5EF4-FFF2-40B4-BE49-F238E27FC236}">
              <a16:creationId xmlns:a16="http://schemas.microsoft.com/office/drawing/2014/main" id="{DB3B982B-0CF9-4E5E-848F-49A0D4C0B11C}"/>
            </a:ext>
          </a:extLst>
        </xdr:cNvPr>
        <xdr:cNvSpPr txBox="1"/>
      </xdr:nvSpPr>
      <xdr:spPr>
        <a:xfrm>
          <a:off x="13004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1271" name="テキスト ボックス 1270">
          <a:extLst>
            <a:ext uri="{FF2B5EF4-FFF2-40B4-BE49-F238E27FC236}">
              <a16:creationId xmlns:a16="http://schemas.microsoft.com/office/drawing/2014/main" id="{8EA02CA5-4491-48B5-91C2-CFF0A5261344}"/>
            </a:ext>
          </a:extLst>
        </xdr:cNvPr>
        <xdr:cNvSpPr txBox="1"/>
      </xdr:nvSpPr>
      <xdr:spPr>
        <a:xfrm>
          <a:off x="12258675"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1272" name="テキスト ボックス 1271">
          <a:extLst>
            <a:ext uri="{FF2B5EF4-FFF2-40B4-BE49-F238E27FC236}">
              <a16:creationId xmlns:a16="http://schemas.microsoft.com/office/drawing/2014/main" id="{A4254A93-F748-4DC8-8E51-C53AEF8BD0D2}"/>
            </a:ext>
          </a:extLst>
        </xdr:cNvPr>
        <xdr:cNvSpPr txBox="1"/>
      </xdr:nvSpPr>
      <xdr:spPr>
        <a:xfrm>
          <a:off x="114935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1273" name="テキスト ボックス 1272">
          <a:extLst>
            <a:ext uri="{FF2B5EF4-FFF2-40B4-BE49-F238E27FC236}">
              <a16:creationId xmlns:a16="http://schemas.microsoft.com/office/drawing/2014/main" id="{DE323787-CD8B-4F80-B74F-4A4C96D53064}"/>
            </a:ext>
          </a:extLst>
        </xdr:cNvPr>
        <xdr:cNvSpPr txBox="1"/>
      </xdr:nvSpPr>
      <xdr:spPr>
        <a:xfrm>
          <a:off x="1073785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77</xdr:row>
      <xdr:rowOff>158750</xdr:rowOff>
    </xdr:from>
    <xdr:to>
      <xdr:col>85</xdr:col>
      <xdr:colOff>177800</xdr:colOff>
      <xdr:row>78</xdr:row>
      <xdr:rowOff>88900</xdr:rowOff>
    </xdr:to>
    <xdr:sp macro="" textlink="">
      <xdr:nvSpPr>
        <xdr:cNvPr id="1274" name="楕円 1273">
          <a:extLst>
            <a:ext uri="{FF2B5EF4-FFF2-40B4-BE49-F238E27FC236}">
              <a16:creationId xmlns:a16="http://schemas.microsoft.com/office/drawing/2014/main" id="{C43D9D1D-DC7C-443D-AD1F-4833613314B2}"/>
            </a:ext>
          </a:extLst>
        </xdr:cNvPr>
        <xdr:cNvSpPr/>
      </xdr:nvSpPr>
      <xdr:spPr>
        <a:xfrm>
          <a:off x="13839825" y="13360400"/>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77</xdr:row>
      <xdr:rowOff>90550</xdr:rowOff>
    </xdr:from>
    <xdr:ext cx="340478" cy="259045"/>
    <xdr:sp macro="" textlink="">
      <xdr:nvSpPr>
        <xdr:cNvPr id="1275" name="【消防施設】&#10;有形固定資産減価償却率該当値テキスト">
          <a:extLst>
            <a:ext uri="{FF2B5EF4-FFF2-40B4-BE49-F238E27FC236}">
              <a16:creationId xmlns:a16="http://schemas.microsoft.com/office/drawing/2014/main" id="{52F6CF96-1E94-4711-9CCF-B3BB6E7CB654}"/>
            </a:ext>
          </a:extLst>
        </xdr:cNvPr>
        <xdr:cNvSpPr txBox="1"/>
      </xdr:nvSpPr>
      <xdr:spPr>
        <a:xfrm>
          <a:off x="13928725" y="13292200"/>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80</xdr:row>
      <xdr:rowOff>33020</xdr:rowOff>
    </xdr:from>
    <xdr:to>
      <xdr:col>81</xdr:col>
      <xdr:colOff>101600</xdr:colOff>
      <xdr:row>80</xdr:row>
      <xdr:rowOff>134620</xdr:rowOff>
    </xdr:to>
    <xdr:sp macro="" textlink="">
      <xdr:nvSpPr>
        <xdr:cNvPr id="1276" name="楕円 1275">
          <a:extLst>
            <a:ext uri="{FF2B5EF4-FFF2-40B4-BE49-F238E27FC236}">
              <a16:creationId xmlns:a16="http://schemas.microsoft.com/office/drawing/2014/main" id="{E2CAA405-5E33-4119-8855-CD30DB76E8C3}"/>
            </a:ext>
          </a:extLst>
        </xdr:cNvPr>
        <xdr:cNvSpPr/>
      </xdr:nvSpPr>
      <xdr:spPr>
        <a:xfrm>
          <a:off x="13115925" y="137490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78</xdr:row>
      <xdr:rowOff>38100</xdr:rowOff>
    </xdr:from>
    <xdr:to>
      <xdr:col>85</xdr:col>
      <xdr:colOff>127000</xdr:colOff>
      <xdr:row>80</xdr:row>
      <xdr:rowOff>83820</xdr:rowOff>
    </xdr:to>
    <xdr:cxnSp macro="">
      <xdr:nvCxnSpPr>
        <xdr:cNvPr id="1277" name="直線コネクタ 1276">
          <a:extLst>
            <a:ext uri="{FF2B5EF4-FFF2-40B4-BE49-F238E27FC236}">
              <a16:creationId xmlns:a16="http://schemas.microsoft.com/office/drawing/2014/main" id="{BD815674-9AE4-4541-959C-0D3A474157BD}"/>
            </a:ext>
          </a:extLst>
        </xdr:cNvPr>
        <xdr:cNvCxnSpPr/>
      </xdr:nvCxnSpPr>
      <xdr:spPr>
        <a:xfrm flipV="1">
          <a:off x="13166725" y="13411200"/>
          <a:ext cx="723900" cy="3886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79</xdr:row>
      <xdr:rowOff>157118</xdr:rowOff>
    </xdr:from>
    <xdr:to>
      <xdr:col>76</xdr:col>
      <xdr:colOff>165100</xdr:colOff>
      <xdr:row>80</xdr:row>
      <xdr:rowOff>87268</xdr:rowOff>
    </xdr:to>
    <xdr:sp macro="" textlink="">
      <xdr:nvSpPr>
        <xdr:cNvPr id="1278" name="楕円 1277">
          <a:extLst>
            <a:ext uri="{FF2B5EF4-FFF2-40B4-BE49-F238E27FC236}">
              <a16:creationId xmlns:a16="http://schemas.microsoft.com/office/drawing/2014/main" id="{27F997E8-8753-46D6-ABDB-0AAC12E52F71}"/>
            </a:ext>
          </a:extLst>
        </xdr:cNvPr>
        <xdr:cNvSpPr/>
      </xdr:nvSpPr>
      <xdr:spPr>
        <a:xfrm>
          <a:off x="12369800" y="137016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80</xdr:row>
      <xdr:rowOff>36468</xdr:rowOff>
    </xdr:from>
    <xdr:to>
      <xdr:col>81</xdr:col>
      <xdr:colOff>50800</xdr:colOff>
      <xdr:row>80</xdr:row>
      <xdr:rowOff>83820</xdr:rowOff>
    </xdr:to>
    <xdr:cxnSp macro="">
      <xdr:nvCxnSpPr>
        <xdr:cNvPr id="1279" name="直線コネクタ 1278">
          <a:extLst>
            <a:ext uri="{FF2B5EF4-FFF2-40B4-BE49-F238E27FC236}">
              <a16:creationId xmlns:a16="http://schemas.microsoft.com/office/drawing/2014/main" id="{F62FE388-8DC2-43F9-9A47-4ABB3AA8F25C}"/>
            </a:ext>
          </a:extLst>
        </xdr:cNvPr>
        <xdr:cNvCxnSpPr/>
      </xdr:nvCxnSpPr>
      <xdr:spPr>
        <a:xfrm>
          <a:off x="12420600" y="13752468"/>
          <a:ext cx="746125" cy="473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79</xdr:row>
      <xdr:rowOff>111398</xdr:rowOff>
    </xdr:from>
    <xdr:to>
      <xdr:col>72</xdr:col>
      <xdr:colOff>38100</xdr:colOff>
      <xdr:row>80</xdr:row>
      <xdr:rowOff>41548</xdr:rowOff>
    </xdr:to>
    <xdr:sp macro="" textlink="">
      <xdr:nvSpPr>
        <xdr:cNvPr id="1280" name="楕円 1279">
          <a:extLst>
            <a:ext uri="{FF2B5EF4-FFF2-40B4-BE49-F238E27FC236}">
              <a16:creationId xmlns:a16="http://schemas.microsoft.com/office/drawing/2014/main" id="{C3BFBB8D-CADB-4133-BE94-FA14F1BEE407}"/>
            </a:ext>
          </a:extLst>
        </xdr:cNvPr>
        <xdr:cNvSpPr/>
      </xdr:nvSpPr>
      <xdr:spPr>
        <a:xfrm>
          <a:off x="11623675" y="13655948"/>
          <a:ext cx="7302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79</xdr:row>
      <xdr:rowOff>162198</xdr:rowOff>
    </xdr:from>
    <xdr:to>
      <xdr:col>76</xdr:col>
      <xdr:colOff>114300</xdr:colOff>
      <xdr:row>80</xdr:row>
      <xdr:rowOff>36468</xdr:rowOff>
    </xdr:to>
    <xdr:cxnSp macro="">
      <xdr:nvCxnSpPr>
        <xdr:cNvPr id="1281" name="直線コネクタ 1280">
          <a:extLst>
            <a:ext uri="{FF2B5EF4-FFF2-40B4-BE49-F238E27FC236}">
              <a16:creationId xmlns:a16="http://schemas.microsoft.com/office/drawing/2014/main" id="{34C5EA69-E69C-4FAB-9ACF-B968D448F6FD}"/>
            </a:ext>
          </a:extLst>
        </xdr:cNvPr>
        <xdr:cNvCxnSpPr/>
      </xdr:nvCxnSpPr>
      <xdr:spPr>
        <a:xfrm>
          <a:off x="11655425" y="13706748"/>
          <a:ext cx="765175"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79</xdr:row>
      <xdr:rowOff>65677</xdr:rowOff>
    </xdr:from>
    <xdr:to>
      <xdr:col>67</xdr:col>
      <xdr:colOff>101600</xdr:colOff>
      <xdr:row>79</xdr:row>
      <xdr:rowOff>167277</xdr:rowOff>
    </xdr:to>
    <xdr:sp macro="" textlink="">
      <xdr:nvSpPr>
        <xdr:cNvPr id="1282" name="楕円 1281">
          <a:extLst>
            <a:ext uri="{FF2B5EF4-FFF2-40B4-BE49-F238E27FC236}">
              <a16:creationId xmlns:a16="http://schemas.microsoft.com/office/drawing/2014/main" id="{E0350D52-1FE6-4985-8865-658A0060BA6C}"/>
            </a:ext>
          </a:extLst>
        </xdr:cNvPr>
        <xdr:cNvSpPr/>
      </xdr:nvSpPr>
      <xdr:spPr>
        <a:xfrm>
          <a:off x="10848975" y="136102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79</xdr:row>
      <xdr:rowOff>116477</xdr:rowOff>
    </xdr:from>
    <xdr:to>
      <xdr:col>71</xdr:col>
      <xdr:colOff>177800</xdr:colOff>
      <xdr:row>79</xdr:row>
      <xdr:rowOff>162198</xdr:rowOff>
    </xdr:to>
    <xdr:cxnSp macro="">
      <xdr:nvCxnSpPr>
        <xdr:cNvPr id="1283" name="直線コネクタ 1282">
          <a:extLst>
            <a:ext uri="{FF2B5EF4-FFF2-40B4-BE49-F238E27FC236}">
              <a16:creationId xmlns:a16="http://schemas.microsoft.com/office/drawing/2014/main" id="{928B67A4-DE5F-4FEC-82B9-DCEDDAC140D2}"/>
            </a:ext>
          </a:extLst>
        </xdr:cNvPr>
        <xdr:cNvCxnSpPr/>
      </xdr:nvCxnSpPr>
      <xdr:spPr>
        <a:xfrm>
          <a:off x="10899775" y="13661027"/>
          <a:ext cx="755650" cy="457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83</xdr:row>
      <xdr:rowOff>120848</xdr:rowOff>
    </xdr:from>
    <xdr:ext cx="405111" cy="259045"/>
    <xdr:sp macro="" textlink="">
      <xdr:nvSpPr>
        <xdr:cNvPr id="1284" name="n_1aveValue【消防施設】&#10;有形固定資産減価償却率">
          <a:extLst>
            <a:ext uri="{FF2B5EF4-FFF2-40B4-BE49-F238E27FC236}">
              <a16:creationId xmlns:a16="http://schemas.microsoft.com/office/drawing/2014/main" id="{DC6D3001-4F06-46E8-9C87-69620EA7317F}"/>
            </a:ext>
          </a:extLst>
        </xdr:cNvPr>
        <xdr:cNvSpPr txBox="1"/>
      </xdr:nvSpPr>
      <xdr:spPr>
        <a:xfrm>
          <a:off x="12980044" y="1435119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83</xdr:row>
      <xdr:rowOff>97989</xdr:rowOff>
    </xdr:from>
    <xdr:ext cx="405111" cy="259045"/>
    <xdr:sp macro="" textlink="">
      <xdr:nvSpPr>
        <xdr:cNvPr id="1285" name="n_2aveValue【消防施設】&#10;有形固定資産減価償却率">
          <a:extLst>
            <a:ext uri="{FF2B5EF4-FFF2-40B4-BE49-F238E27FC236}">
              <a16:creationId xmlns:a16="http://schemas.microsoft.com/office/drawing/2014/main" id="{70F90E35-2C6C-4209-AC1A-6881F131C324}"/>
            </a:ext>
          </a:extLst>
        </xdr:cNvPr>
        <xdr:cNvSpPr txBox="1"/>
      </xdr:nvSpPr>
      <xdr:spPr>
        <a:xfrm>
          <a:off x="12246619" y="143283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83</xdr:row>
      <xdr:rowOff>39206</xdr:rowOff>
    </xdr:from>
    <xdr:ext cx="405111" cy="259045"/>
    <xdr:sp macro="" textlink="">
      <xdr:nvSpPr>
        <xdr:cNvPr id="1286" name="n_3aveValue【消防施設】&#10;有形固定資産減価償却率">
          <a:extLst>
            <a:ext uri="{FF2B5EF4-FFF2-40B4-BE49-F238E27FC236}">
              <a16:creationId xmlns:a16="http://schemas.microsoft.com/office/drawing/2014/main" id="{0F448966-51C7-4CB6-A14E-6FE2B5C938CC}"/>
            </a:ext>
          </a:extLst>
        </xdr:cNvPr>
        <xdr:cNvSpPr txBox="1"/>
      </xdr:nvSpPr>
      <xdr:spPr>
        <a:xfrm>
          <a:off x="11500494" y="142695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83</xdr:row>
      <xdr:rowOff>84926</xdr:rowOff>
    </xdr:from>
    <xdr:ext cx="405111" cy="259045"/>
    <xdr:sp macro="" textlink="">
      <xdr:nvSpPr>
        <xdr:cNvPr id="1287" name="n_4aveValue【消防施設】&#10;有形固定資産減価償却率">
          <a:extLst>
            <a:ext uri="{FF2B5EF4-FFF2-40B4-BE49-F238E27FC236}">
              <a16:creationId xmlns:a16="http://schemas.microsoft.com/office/drawing/2014/main" id="{CFF07BC7-F14F-4E01-A0B3-933C8393863D}"/>
            </a:ext>
          </a:extLst>
        </xdr:cNvPr>
        <xdr:cNvSpPr txBox="1"/>
      </xdr:nvSpPr>
      <xdr:spPr>
        <a:xfrm>
          <a:off x="10725794" y="143152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78</xdr:row>
      <xdr:rowOff>151147</xdr:rowOff>
    </xdr:from>
    <xdr:ext cx="405111" cy="259045"/>
    <xdr:sp macro="" textlink="">
      <xdr:nvSpPr>
        <xdr:cNvPr id="1288" name="n_1mainValue【消防施設】&#10;有形固定資産減価償却率">
          <a:extLst>
            <a:ext uri="{FF2B5EF4-FFF2-40B4-BE49-F238E27FC236}">
              <a16:creationId xmlns:a16="http://schemas.microsoft.com/office/drawing/2014/main" id="{550C46A9-0591-4933-97E8-CF2FC43E4277}"/>
            </a:ext>
          </a:extLst>
        </xdr:cNvPr>
        <xdr:cNvSpPr txBox="1"/>
      </xdr:nvSpPr>
      <xdr:spPr>
        <a:xfrm>
          <a:off x="12980044" y="135242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78</xdr:row>
      <xdr:rowOff>103795</xdr:rowOff>
    </xdr:from>
    <xdr:ext cx="405111" cy="259045"/>
    <xdr:sp macro="" textlink="">
      <xdr:nvSpPr>
        <xdr:cNvPr id="1289" name="n_2mainValue【消防施設】&#10;有形固定資産減価償却率">
          <a:extLst>
            <a:ext uri="{FF2B5EF4-FFF2-40B4-BE49-F238E27FC236}">
              <a16:creationId xmlns:a16="http://schemas.microsoft.com/office/drawing/2014/main" id="{3FB3F77A-1DCB-429A-866D-7EC7F2BBA366}"/>
            </a:ext>
          </a:extLst>
        </xdr:cNvPr>
        <xdr:cNvSpPr txBox="1"/>
      </xdr:nvSpPr>
      <xdr:spPr>
        <a:xfrm>
          <a:off x="12246619" y="134768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78</xdr:row>
      <xdr:rowOff>58075</xdr:rowOff>
    </xdr:from>
    <xdr:ext cx="405111" cy="259045"/>
    <xdr:sp macro="" textlink="">
      <xdr:nvSpPr>
        <xdr:cNvPr id="1290" name="n_3mainValue【消防施設】&#10;有形固定資産減価償却率">
          <a:extLst>
            <a:ext uri="{FF2B5EF4-FFF2-40B4-BE49-F238E27FC236}">
              <a16:creationId xmlns:a16="http://schemas.microsoft.com/office/drawing/2014/main" id="{D9CC93D0-354C-4A3A-8C6E-F4BFAF7C77A5}"/>
            </a:ext>
          </a:extLst>
        </xdr:cNvPr>
        <xdr:cNvSpPr txBox="1"/>
      </xdr:nvSpPr>
      <xdr:spPr>
        <a:xfrm>
          <a:off x="11500494" y="134311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78</xdr:row>
      <xdr:rowOff>12354</xdr:rowOff>
    </xdr:from>
    <xdr:ext cx="405111" cy="259045"/>
    <xdr:sp macro="" textlink="">
      <xdr:nvSpPr>
        <xdr:cNvPr id="1291" name="n_4mainValue【消防施設】&#10;有形固定資産減価償却率">
          <a:extLst>
            <a:ext uri="{FF2B5EF4-FFF2-40B4-BE49-F238E27FC236}">
              <a16:creationId xmlns:a16="http://schemas.microsoft.com/office/drawing/2014/main" id="{0C2223DE-F48C-4397-8753-1D0436D905AA}"/>
            </a:ext>
          </a:extLst>
        </xdr:cNvPr>
        <xdr:cNvSpPr txBox="1"/>
      </xdr:nvSpPr>
      <xdr:spPr>
        <a:xfrm>
          <a:off x="10725794" y="1338545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1292" name="正方形/長方形 1291">
          <a:extLst>
            <a:ext uri="{FF2B5EF4-FFF2-40B4-BE49-F238E27FC236}">
              <a16:creationId xmlns:a16="http://schemas.microsoft.com/office/drawing/2014/main" id="{A9742130-4B86-47BE-985A-BBFE4E13EDD3}"/>
            </a:ext>
          </a:extLst>
        </xdr:cNvPr>
        <xdr:cNvSpPr/>
      </xdr:nvSpPr>
      <xdr:spPr>
        <a:xfrm>
          <a:off x="15544800" y="11811000"/>
          <a:ext cx="40386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消防施設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72</xdr:row>
      <xdr:rowOff>127000</xdr:rowOff>
    </xdr:from>
    <xdr:to>
      <xdr:col>104</xdr:col>
      <xdr:colOff>127000</xdr:colOff>
      <xdr:row>74</xdr:row>
      <xdr:rowOff>38100</xdr:rowOff>
    </xdr:to>
    <xdr:sp macro="" textlink="">
      <xdr:nvSpPr>
        <xdr:cNvPr id="1293" name="正方形/長方形 1292">
          <a:extLst>
            <a:ext uri="{FF2B5EF4-FFF2-40B4-BE49-F238E27FC236}">
              <a16:creationId xmlns:a16="http://schemas.microsoft.com/office/drawing/2014/main" id="{F95FD2C4-D305-4485-920A-C0F012EA93D1}"/>
            </a:ext>
          </a:extLst>
        </xdr:cNvPr>
        <xdr:cNvSpPr/>
      </xdr:nvSpPr>
      <xdr:spPr>
        <a:xfrm>
          <a:off x="15671800" y="124714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73</xdr:row>
      <xdr:rowOff>158750</xdr:rowOff>
    </xdr:from>
    <xdr:to>
      <xdr:col>104</xdr:col>
      <xdr:colOff>127000</xdr:colOff>
      <xdr:row>75</xdr:row>
      <xdr:rowOff>69850</xdr:rowOff>
    </xdr:to>
    <xdr:sp macro="" textlink="">
      <xdr:nvSpPr>
        <xdr:cNvPr id="1294" name="正方形/長方形 1293">
          <a:extLst>
            <a:ext uri="{FF2B5EF4-FFF2-40B4-BE49-F238E27FC236}">
              <a16:creationId xmlns:a16="http://schemas.microsoft.com/office/drawing/2014/main" id="{C6B970D0-B59D-4EBF-94DD-C0BCCD69142E}"/>
            </a:ext>
          </a:extLst>
        </xdr:cNvPr>
        <xdr:cNvSpPr/>
      </xdr:nvSpPr>
      <xdr:spPr>
        <a:xfrm>
          <a:off x="15671800" y="126746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113/115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72</xdr:row>
      <xdr:rowOff>127000</xdr:rowOff>
    </xdr:from>
    <xdr:to>
      <xdr:col>110</xdr:col>
      <xdr:colOff>0</xdr:colOff>
      <xdr:row>74</xdr:row>
      <xdr:rowOff>38100</xdr:rowOff>
    </xdr:to>
    <xdr:sp macro="" textlink="">
      <xdr:nvSpPr>
        <xdr:cNvPr id="1295" name="正方形/長方形 1294">
          <a:extLst>
            <a:ext uri="{FF2B5EF4-FFF2-40B4-BE49-F238E27FC236}">
              <a16:creationId xmlns:a16="http://schemas.microsoft.com/office/drawing/2014/main" id="{EE3848C4-2B7E-4D60-BE08-5D84771BDF06}"/>
            </a:ext>
          </a:extLst>
        </xdr:cNvPr>
        <xdr:cNvSpPr/>
      </xdr:nvSpPr>
      <xdr:spPr>
        <a:xfrm>
          <a:off x="16516350" y="124714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73</xdr:row>
      <xdr:rowOff>158750</xdr:rowOff>
    </xdr:from>
    <xdr:to>
      <xdr:col>110</xdr:col>
      <xdr:colOff>0</xdr:colOff>
      <xdr:row>75</xdr:row>
      <xdr:rowOff>69850</xdr:rowOff>
    </xdr:to>
    <xdr:sp macro="" textlink="">
      <xdr:nvSpPr>
        <xdr:cNvPr id="1296" name="正方形/長方形 1295">
          <a:extLst>
            <a:ext uri="{FF2B5EF4-FFF2-40B4-BE49-F238E27FC236}">
              <a16:creationId xmlns:a16="http://schemas.microsoft.com/office/drawing/2014/main" id="{738E07D2-4BF3-4433-883E-9DBE2F2B7650}"/>
            </a:ext>
          </a:extLst>
        </xdr:cNvPr>
        <xdr:cNvSpPr/>
      </xdr:nvSpPr>
      <xdr:spPr>
        <a:xfrm>
          <a:off x="16516350" y="126746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72</xdr:row>
      <xdr:rowOff>127000</xdr:rowOff>
    </xdr:from>
    <xdr:to>
      <xdr:col>116</xdr:col>
      <xdr:colOff>0</xdr:colOff>
      <xdr:row>74</xdr:row>
      <xdr:rowOff>38100</xdr:rowOff>
    </xdr:to>
    <xdr:sp macro="" textlink="">
      <xdr:nvSpPr>
        <xdr:cNvPr id="1297" name="正方形/長方形 1296">
          <a:extLst>
            <a:ext uri="{FF2B5EF4-FFF2-40B4-BE49-F238E27FC236}">
              <a16:creationId xmlns:a16="http://schemas.microsoft.com/office/drawing/2014/main" id="{4ED6ECB1-E748-4950-8173-E4586D2193C6}"/>
            </a:ext>
          </a:extLst>
        </xdr:cNvPr>
        <xdr:cNvSpPr/>
      </xdr:nvSpPr>
      <xdr:spPr>
        <a:xfrm>
          <a:off x="17487900" y="124714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108</xdr:col>
      <xdr:colOff>0</xdr:colOff>
      <xdr:row>73</xdr:row>
      <xdr:rowOff>158750</xdr:rowOff>
    </xdr:from>
    <xdr:to>
      <xdr:col>116</xdr:col>
      <xdr:colOff>0</xdr:colOff>
      <xdr:row>75</xdr:row>
      <xdr:rowOff>69850</xdr:rowOff>
    </xdr:to>
    <xdr:sp macro="" textlink="">
      <xdr:nvSpPr>
        <xdr:cNvPr id="1298" name="正方形/長方形 1297">
          <a:extLst>
            <a:ext uri="{FF2B5EF4-FFF2-40B4-BE49-F238E27FC236}">
              <a16:creationId xmlns:a16="http://schemas.microsoft.com/office/drawing/2014/main" id="{79C1FB24-0219-4867-8B14-22979BF93167}"/>
            </a:ext>
          </a:extLst>
        </xdr:cNvPr>
        <xdr:cNvSpPr/>
      </xdr:nvSpPr>
      <xdr:spPr>
        <a:xfrm>
          <a:off x="17487900" y="126746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1299" name="正方形/長方形 1298">
          <a:extLst>
            <a:ext uri="{FF2B5EF4-FFF2-40B4-BE49-F238E27FC236}">
              <a16:creationId xmlns:a16="http://schemas.microsoft.com/office/drawing/2014/main" id="{2A351F55-2B82-46D2-AA9A-A442E749619C}"/>
            </a:ext>
          </a:extLst>
        </xdr:cNvPr>
        <xdr:cNvSpPr/>
      </xdr:nvSpPr>
      <xdr:spPr>
        <a:xfrm>
          <a:off x="15544800" y="12954000"/>
          <a:ext cx="40386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1300" name="テキスト ボックス 1299">
          <a:extLst>
            <a:ext uri="{FF2B5EF4-FFF2-40B4-BE49-F238E27FC236}">
              <a16:creationId xmlns:a16="http://schemas.microsoft.com/office/drawing/2014/main" id="{F5E7D7DF-4AD0-41B7-97CB-874CB2E82808}"/>
            </a:ext>
          </a:extLst>
        </xdr:cNvPr>
        <xdr:cNvSpPr txBox="1"/>
      </xdr:nvSpPr>
      <xdr:spPr>
        <a:xfrm>
          <a:off x="15535275" y="1276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1301" name="直線コネクタ 1300">
          <a:extLst>
            <a:ext uri="{FF2B5EF4-FFF2-40B4-BE49-F238E27FC236}">
              <a16:creationId xmlns:a16="http://schemas.microsoft.com/office/drawing/2014/main" id="{479C608F-9146-43C5-83AF-C315AD55841E}"/>
            </a:ext>
          </a:extLst>
        </xdr:cNvPr>
        <xdr:cNvCxnSpPr/>
      </xdr:nvCxnSpPr>
      <xdr:spPr>
        <a:xfrm>
          <a:off x="15544800" y="15240000"/>
          <a:ext cx="40005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85</xdr:row>
      <xdr:rowOff>95250</xdr:rowOff>
    </xdr:from>
    <xdr:to>
      <xdr:col>120</xdr:col>
      <xdr:colOff>114300</xdr:colOff>
      <xdr:row>85</xdr:row>
      <xdr:rowOff>95250</xdr:rowOff>
    </xdr:to>
    <xdr:cxnSp macro="">
      <xdr:nvCxnSpPr>
        <xdr:cNvPr id="1302" name="直線コネクタ 1301">
          <a:extLst>
            <a:ext uri="{FF2B5EF4-FFF2-40B4-BE49-F238E27FC236}">
              <a16:creationId xmlns:a16="http://schemas.microsoft.com/office/drawing/2014/main" id="{5BA73F55-E5CF-4ABA-8785-E7931FF497F0}"/>
            </a:ext>
          </a:extLst>
        </xdr:cNvPr>
        <xdr:cNvCxnSpPr/>
      </xdr:nvCxnSpPr>
      <xdr:spPr>
        <a:xfrm>
          <a:off x="15544800" y="14668500"/>
          <a:ext cx="40005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124477</xdr:rowOff>
    </xdr:from>
    <xdr:ext cx="467179" cy="259045"/>
    <xdr:sp macro="" textlink="">
      <xdr:nvSpPr>
        <xdr:cNvPr id="1303" name="テキスト ボックス 1302">
          <a:extLst>
            <a:ext uri="{FF2B5EF4-FFF2-40B4-BE49-F238E27FC236}">
              <a16:creationId xmlns:a16="http://schemas.microsoft.com/office/drawing/2014/main" id="{979AFD0B-C399-4D00-9B4B-884B1E550462}"/>
            </a:ext>
          </a:extLst>
        </xdr:cNvPr>
        <xdr:cNvSpPr txBox="1"/>
      </xdr:nvSpPr>
      <xdr:spPr>
        <a:xfrm>
          <a:off x="15163346" y="14526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82</xdr:row>
      <xdr:rowOff>38100</xdr:rowOff>
    </xdr:from>
    <xdr:to>
      <xdr:col>120</xdr:col>
      <xdr:colOff>114300</xdr:colOff>
      <xdr:row>82</xdr:row>
      <xdr:rowOff>38100</xdr:rowOff>
    </xdr:to>
    <xdr:cxnSp macro="">
      <xdr:nvCxnSpPr>
        <xdr:cNvPr id="1304" name="直線コネクタ 1303">
          <a:extLst>
            <a:ext uri="{FF2B5EF4-FFF2-40B4-BE49-F238E27FC236}">
              <a16:creationId xmlns:a16="http://schemas.microsoft.com/office/drawing/2014/main" id="{9E8EBBD8-3878-48AF-806B-FFC71BE53DB0}"/>
            </a:ext>
          </a:extLst>
        </xdr:cNvPr>
        <xdr:cNvCxnSpPr/>
      </xdr:nvCxnSpPr>
      <xdr:spPr>
        <a:xfrm>
          <a:off x="15544800" y="14097000"/>
          <a:ext cx="40005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81</xdr:row>
      <xdr:rowOff>67327</xdr:rowOff>
    </xdr:from>
    <xdr:ext cx="467179" cy="259045"/>
    <xdr:sp macro="" textlink="">
      <xdr:nvSpPr>
        <xdr:cNvPr id="1305" name="テキスト ボックス 1304">
          <a:extLst>
            <a:ext uri="{FF2B5EF4-FFF2-40B4-BE49-F238E27FC236}">
              <a16:creationId xmlns:a16="http://schemas.microsoft.com/office/drawing/2014/main" id="{F3FB86A3-1A5F-48ED-9A7F-1B8ED7450F06}"/>
            </a:ext>
          </a:extLst>
        </xdr:cNvPr>
        <xdr:cNvSpPr txBox="1"/>
      </xdr:nvSpPr>
      <xdr:spPr>
        <a:xfrm>
          <a:off x="15163346" y="1395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78</xdr:row>
      <xdr:rowOff>152400</xdr:rowOff>
    </xdr:from>
    <xdr:to>
      <xdr:col>120</xdr:col>
      <xdr:colOff>114300</xdr:colOff>
      <xdr:row>78</xdr:row>
      <xdr:rowOff>152400</xdr:rowOff>
    </xdr:to>
    <xdr:cxnSp macro="">
      <xdr:nvCxnSpPr>
        <xdr:cNvPr id="1306" name="直線コネクタ 1305">
          <a:extLst>
            <a:ext uri="{FF2B5EF4-FFF2-40B4-BE49-F238E27FC236}">
              <a16:creationId xmlns:a16="http://schemas.microsoft.com/office/drawing/2014/main" id="{7B492C89-754A-40D9-BDB9-996BB049FF93}"/>
            </a:ext>
          </a:extLst>
        </xdr:cNvPr>
        <xdr:cNvCxnSpPr/>
      </xdr:nvCxnSpPr>
      <xdr:spPr>
        <a:xfrm>
          <a:off x="15544800" y="13525500"/>
          <a:ext cx="40005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10177</xdr:rowOff>
    </xdr:from>
    <xdr:ext cx="467179" cy="259045"/>
    <xdr:sp macro="" textlink="">
      <xdr:nvSpPr>
        <xdr:cNvPr id="1307" name="テキスト ボックス 1306">
          <a:extLst>
            <a:ext uri="{FF2B5EF4-FFF2-40B4-BE49-F238E27FC236}">
              <a16:creationId xmlns:a16="http://schemas.microsoft.com/office/drawing/2014/main" id="{5BA920B2-2401-4273-983D-BB7A3F904B02}"/>
            </a:ext>
          </a:extLst>
        </xdr:cNvPr>
        <xdr:cNvSpPr txBox="1"/>
      </xdr:nvSpPr>
      <xdr:spPr>
        <a:xfrm>
          <a:off x="15163346" y="13383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1308" name="直線コネクタ 1307">
          <a:extLst>
            <a:ext uri="{FF2B5EF4-FFF2-40B4-BE49-F238E27FC236}">
              <a16:creationId xmlns:a16="http://schemas.microsoft.com/office/drawing/2014/main" id="{2BA4D71E-1A29-4DCF-BF22-BC1D8AF3CE0F}"/>
            </a:ext>
          </a:extLst>
        </xdr:cNvPr>
        <xdr:cNvCxnSpPr/>
      </xdr:nvCxnSpPr>
      <xdr:spPr>
        <a:xfrm>
          <a:off x="15544800" y="12954000"/>
          <a:ext cx="40005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1309" name="テキスト ボックス 1308">
          <a:extLst>
            <a:ext uri="{FF2B5EF4-FFF2-40B4-BE49-F238E27FC236}">
              <a16:creationId xmlns:a16="http://schemas.microsoft.com/office/drawing/2014/main" id="{1D970267-FCD7-406D-BACD-099F411CB9C2}"/>
            </a:ext>
          </a:extLst>
        </xdr:cNvPr>
        <xdr:cNvSpPr txBox="1"/>
      </xdr:nvSpPr>
      <xdr:spPr>
        <a:xfrm>
          <a:off x="15163346" y="1281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1310" name="【消防施設】&#10;一人当たり面積グラフ枠">
          <a:extLst>
            <a:ext uri="{FF2B5EF4-FFF2-40B4-BE49-F238E27FC236}">
              <a16:creationId xmlns:a16="http://schemas.microsoft.com/office/drawing/2014/main" id="{5936E014-404B-4EC8-8521-7E88E7471F81}"/>
            </a:ext>
          </a:extLst>
        </xdr:cNvPr>
        <xdr:cNvSpPr/>
      </xdr:nvSpPr>
      <xdr:spPr>
        <a:xfrm>
          <a:off x="15544800" y="12954000"/>
          <a:ext cx="40386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77</xdr:row>
      <xdr:rowOff>155257</xdr:rowOff>
    </xdr:from>
    <xdr:to>
      <xdr:col>116</xdr:col>
      <xdr:colOff>62864</xdr:colOff>
      <xdr:row>85</xdr:row>
      <xdr:rowOff>91821</xdr:rowOff>
    </xdr:to>
    <xdr:cxnSp macro="">
      <xdr:nvCxnSpPr>
        <xdr:cNvPr id="1311" name="直線コネクタ 1310">
          <a:extLst>
            <a:ext uri="{FF2B5EF4-FFF2-40B4-BE49-F238E27FC236}">
              <a16:creationId xmlns:a16="http://schemas.microsoft.com/office/drawing/2014/main" id="{9B426FC3-2BCC-4B95-85C7-13EE5EE9DC86}"/>
            </a:ext>
          </a:extLst>
        </xdr:cNvPr>
        <xdr:cNvCxnSpPr/>
      </xdr:nvCxnSpPr>
      <xdr:spPr>
        <a:xfrm flipV="1">
          <a:off x="18846164" y="13356907"/>
          <a:ext cx="0" cy="130816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85</xdr:row>
      <xdr:rowOff>95648</xdr:rowOff>
    </xdr:from>
    <xdr:ext cx="469744" cy="259045"/>
    <xdr:sp macro="" textlink="">
      <xdr:nvSpPr>
        <xdr:cNvPr id="1312" name="【消防施設】&#10;一人当たり面積最小値テキスト">
          <a:extLst>
            <a:ext uri="{FF2B5EF4-FFF2-40B4-BE49-F238E27FC236}">
              <a16:creationId xmlns:a16="http://schemas.microsoft.com/office/drawing/2014/main" id="{778D6CC1-1975-4560-9407-B679BD272ADE}"/>
            </a:ext>
          </a:extLst>
        </xdr:cNvPr>
        <xdr:cNvSpPr txBox="1"/>
      </xdr:nvSpPr>
      <xdr:spPr>
        <a:xfrm>
          <a:off x="18884900" y="146688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85</xdr:row>
      <xdr:rowOff>91821</xdr:rowOff>
    </xdr:from>
    <xdr:to>
      <xdr:col>116</xdr:col>
      <xdr:colOff>152400</xdr:colOff>
      <xdr:row>85</xdr:row>
      <xdr:rowOff>91821</xdr:rowOff>
    </xdr:to>
    <xdr:cxnSp macro="">
      <xdr:nvCxnSpPr>
        <xdr:cNvPr id="1313" name="直線コネクタ 1312">
          <a:extLst>
            <a:ext uri="{FF2B5EF4-FFF2-40B4-BE49-F238E27FC236}">
              <a16:creationId xmlns:a16="http://schemas.microsoft.com/office/drawing/2014/main" id="{CC084D44-904F-4FED-BC5E-8CD383E8DE55}"/>
            </a:ext>
          </a:extLst>
        </xdr:cNvPr>
        <xdr:cNvCxnSpPr/>
      </xdr:nvCxnSpPr>
      <xdr:spPr>
        <a:xfrm>
          <a:off x="18786475" y="14665071"/>
          <a:ext cx="1492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76</xdr:row>
      <xdr:rowOff>101934</xdr:rowOff>
    </xdr:from>
    <xdr:ext cx="469744" cy="259045"/>
    <xdr:sp macro="" textlink="">
      <xdr:nvSpPr>
        <xdr:cNvPr id="1314" name="【消防施設】&#10;一人当たり面積最大値テキスト">
          <a:extLst>
            <a:ext uri="{FF2B5EF4-FFF2-40B4-BE49-F238E27FC236}">
              <a16:creationId xmlns:a16="http://schemas.microsoft.com/office/drawing/2014/main" id="{A4A12D73-157B-45E0-B84B-08D9B73CE68D}"/>
            </a:ext>
          </a:extLst>
        </xdr:cNvPr>
        <xdr:cNvSpPr txBox="1"/>
      </xdr:nvSpPr>
      <xdr:spPr>
        <a:xfrm>
          <a:off x="18884900" y="131321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77</xdr:row>
      <xdr:rowOff>155257</xdr:rowOff>
    </xdr:from>
    <xdr:to>
      <xdr:col>116</xdr:col>
      <xdr:colOff>152400</xdr:colOff>
      <xdr:row>77</xdr:row>
      <xdr:rowOff>155257</xdr:rowOff>
    </xdr:to>
    <xdr:cxnSp macro="">
      <xdr:nvCxnSpPr>
        <xdr:cNvPr id="1315" name="直線コネクタ 1314">
          <a:extLst>
            <a:ext uri="{FF2B5EF4-FFF2-40B4-BE49-F238E27FC236}">
              <a16:creationId xmlns:a16="http://schemas.microsoft.com/office/drawing/2014/main" id="{D3E49F0A-7F2B-473B-87BF-E1D53C406BA1}"/>
            </a:ext>
          </a:extLst>
        </xdr:cNvPr>
        <xdr:cNvCxnSpPr/>
      </xdr:nvCxnSpPr>
      <xdr:spPr>
        <a:xfrm>
          <a:off x="18786475" y="13356907"/>
          <a:ext cx="1492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83</xdr:row>
      <xdr:rowOff>61613</xdr:rowOff>
    </xdr:from>
    <xdr:ext cx="469744" cy="259045"/>
    <xdr:sp macro="" textlink="">
      <xdr:nvSpPr>
        <xdr:cNvPr id="1316" name="【消防施設】&#10;一人当たり面積平均値テキスト">
          <a:extLst>
            <a:ext uri="{FF2B5EF4-FFF2-40B4-BE49-F238E27FC236}">
              <a16:creationId xmlns:a16="http://schemas.microsoft.com/office/drawing/2014/main" id="{105A519E-9CDB-43CA-989D-70849758371E}"/>
            </a:ext>
          </a:extLst>
        </xdr:cNvPr>
        <xdr:cNvSpPr txBox="1"/>
      </xdr:nvSpPr>
      <xdr:spPr>
        <a:xfrm>
          <a:off x="18884900" y="1429196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0.310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38736</xdr:rowOff>
    </xdr:from>
    <xdr:to>
      <xdr:col>116</xdr:col>
      <xdr:colOff>114300</xdr:colOff>
      <xdr:row>84</xdr:row>
      <xdr:rowOff>140336</xdr:rowOff>
    </xdr:to>
    <xdr:sp macro="" textlink="">
      <xdr:nvSpPr>
        <xdr:cNvPr id="1317" name="フローチャート: 判断 1316">
          <a:extLst>
            <a:ext uri="{FF2B5EF4-FFF2-40B4-BE49-F238E27FC236}">
              <a16:creationId xmlns:a16="http://schemas.microsoft.com/office/drawing/2014/main" id="{51018B0F-42E7-4B83-B071-2EDFF7594258}"/>
            </a:ext>
          </a:extLst>
        </xdr:cNvPr>
        <xdr:cNvSpPr/>
      </xdr:nvSpPr>
      <xdr:spPr>
        <a:xfrm>
          <a:off x="18796000" y="144405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84</xdr:row>
      <xdr:rowOff>45022</xdr:rowOff>
    </xdr:from>
    <xdr:to>
      <xdr:col>112</xdr:col>
      <xdr:colOff>38100</xdr:colOff>
      <xdr:row>84</xdr:row>
      <xdr:rowOff>146622</xdr:rowOff>
    </xdr:to>
    <xdr:sp macro="" textlink="">
      <xdr:nvSpPr>
        <xdr:cNvPr id="1318" name="フローチャート: 判断 1317">
          <a:extLst>
            <a:ext uri="{FF2B5EF4-FFF2-40B4-BE49-F238E27FC236}">
              <a16:creationId xmlns:a16="http://schemas.microsoft.com/office/drawing/2014/main" id="{5AC61401-D624-405C-86E9-2F2D83C263B7}"/>
            </a:ext>
          </a:extLst>
        </xdr:cNvPr>
        <xdr:cNvSpPr/>
      </xdr:nvSpPr>
      <xdr:spPr>
        <a:xfrm>
          <a:off x="18100675" y="14446822"/>
          <a:ext cx="7302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84</xdr:row>
      <xdr:rowOff>43878</xdr:rowOff>
    </xdr:from>
    <xdr:to>
      <xdr:col>107</xdr:col>
      <xdr:colOff>101600</xdr:colOff>
      <xdr:row>84</xdr:row>
      <xdr:rowOff>145478</xdr:rowOff>
    </xdr:to>
    <xdr:sp macro="" textlink="">
      <xdr:nvSpPr>
        <xdr:cNvPr id="1319" name="フローチャート: 判断 1318">
          <a:extLst>
            <a:ext uri="{FF2B5EF4-FFF2-40B4-BE49-F238E27FC236}">
              <a16:creationId xmlns:a16="http://schemas.microsoft.com/office/drawing/2014/main" id="{BA85C4AA-E191-4DFD-ABAC-9DAB2C81091D}"/>
            </a:ext>
          </a:extLst>
        </xdr:cNvPr>
        <xdr:cNvSpPr/>
      </xdr:nvSpPr>
      <xdr:spPr>
        <a:xfrm>
          <a:off x="17325975" y="144456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84</xdr:row>
      <xdr:rowOff>6159</xdr:rowOff>
    </xdr:from>
    <xdr:to>
      <xdr:col>102</xdr:col>
      <xdr:colOff>165100</xdr:colOff>
      <xdr:row>84</xdr:row>
      <xdr:rowOff>107759</xdr:rowOff>
    </xdr:to>
    <xdr:sp macro="" textlink="">
      <xdr:nvSpPr>
        <xdr:cNvPr id="1320" name="フローチャート: 判断 1319">
          <a:extLst>
            <a:ext uri="{FF2B5EF4-FFF2-40B4-BE49-F238E27FC236}">
              <a16:creationId xmlns:a16="http://schemas.microsoft.com/office/drawing/2014/main" id="{85B30150-A8E9-4CE4-8629-1F7BE7D85268}"/>
            </a:ext>
          </a:extLst>
        </xdr:cNvPr>
        <xdr:cNvSpPr/>
      </xdr:nvSpPr>
      <xdr:spPr>
        <a:xfrm>
          <a:off x="16579850" y="144079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83</xdr:row>
      <xdr:rowOff>169608</xdr:rowOff>
    </xdr:from>
    <xdr:to>
      <xdr:col>98</xdr:col>
      <xdr:colOff>38100</xdr:colOff>
      <xdr:row>84</xdr:row>
      <xdr:rowOff>99758</xdr:rowOff>
    </xdr:to>
    <xdr:sp macro="" textlink="">
      <xdr:nvSpPr>
        <xdr:cNvPr id="1321" name="フローチャート: 判断 1320">
          <a:extLst>
            <a:ext uri="{FF2B5EF4-FFF2-40B4-BE49-F238E27FC236}">
              <a16:creationId xmlns:a16="http://schemas.microsoft.com/office/drawing/2014/main" id="{071A32B7-2ADC-4037-802D-1FA32556E655}"/>
            </a:ext>
          </a:extLst>
        </xdr:cNvPr>
        <xdr:cNvSpPr/>
      </xdr:nvSpPr>
      <xdr:spPr>
        <a:xfrm>
          <a:off x="15833725" y="14399958"/>
          <a:ext cx="7302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1322" name="テキスト ボックス 1321">
          <a:extLst>
            <a:ext uri="{FF2B5EF4-FFF2-40B4-BE49-F238E27FC236}">
              <a16:creationId xmlns:a16="http://schemas.microsoft.com/office/drawing/2014/main" id="{E840BAB9-820D-4439-B9E5-EE4C6BBCB522}"/>
            </a:ext>
          </a:extLst>
        </xdr:cNvPr>
        <xdr:cNvSpPr txBox="1"/>
      </xdr:nvSpPr>
      <xdr:spPr>
        <a:xfrm>
          <a:off x="18684875"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1323" name="テキスト ボックス 1322">
          <a:extLst>
            <a:ext uri="{FF2B5EF4-FFF2-40B4-BE49-F238E27FC236}">
              <a16:creationId xmlns:a16="http://schemas.microsoft.com/office/drawing/2014/main" id="{595676DD-688B-4FF0-AE99-7B2E66702392}"/>
            </a:ext>
          </a:extLst>
        </xdr:cNvPr>
        <xdr:cNvSpPr txBox="1"/>
      </xdr:nvSpPr>
      <xdr:spPr>
        <a:xfrm>
          <a:off x="179705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1324" name="テキスト ボックス 1323">
          <a:extLst>
            <a:ext uri="{FF2B5EF4-FFF2-40B4-BE49-F238E27FC236}">
              <a16:creationId xmlns:a16="http://schemas.microsoft.com/office/drawing/2014/main" id="{884B21BB-5D7F-4ABC-92E7-A451AB22751B}"/>
            </a:ext>
          </a:extLst>
        </xdr:cNvPr>
        <xdr:cNvSpPr txBox="1"/>
      </xdr:nvSpPr>
      <xdr:spPr>
        <a:xfrm>
          <a:off x="1721485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1325" name="テキスト ボックス 1324">
          <a:extLst>
            <a:ext uri="{FF2B5EF4-FFF2-40B4-BE49-F238E27FC236}">
              <a16:creationId xmlns:a16="http://schemas.microsoft.com/office/drawing/2014/main" id="{ADE30A97-5432-4BEE-9639-EA93E334FC6F}"/>
            </a:ext>
          </a:extLst>
        </xdr:cNvPr>
        <xdr:cNvSpPr txBox="1"/>
      </xdr:nvSpPr>
      <xdr:spPr>
        <a:xfrm>
          <a:off x="16468725"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1326" name="テキスト ボックス 1325">
          <a:extLst>
            <a:ext uri="{FF2B5EF4-FFF2-40B4-BE49-F238E27FC236}">
              <a16:creationId xmlns:a16="http://schemas.microsoft.com/office/drawing/2014/main" id="{F23ECC7C-D207-45A3-8605-2F5C4B25F97F}"/>
            </a:ext>
          </a:extLst>
        </xdr:cNvPr>
        <xdr:cNvSpPr txBox="1"/>
      </xdr:nvSpPr>
      <xdr:spPr>
        <a:xfrm>
          <a:off x="1570355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85</xdr:row>
      <xdr:rowOff>35877</xdr:rowOff>
    </xdr:from>
    <xdr:to>
      <xdr:col>116</xdr:col>
      <xdr:colOff>114300</xdr:colOff>
      <xdr:row>85</xdr:row>
      <xdr:rowOff>137477</xdr:rowOff>
    </xdr:to>
    <xdr:sp macro="" textlink="">
      <xdr:nvSpPr>
        <xdr:cNvPr id="1327" name="楕円 1326">
          <a:extLst>
            <a:ext uri="{FF2B5EF4-FFF2-40B4-BE49-F238E27FC236}">
              <a16:creationId xmlns:a16="http://schemas.microsoft.com/office/drawing/2014/main" id="{6B64D1A8-2D17-49C5-897A-C22694A946A2}"/>
            </a:ext>
          </a:extLst>
        </xdr:cNvPr>
        <xdr:cNvSpPr/>
      </xdr:nvSpPr>
      <xdr:spPr>
        <a:xfrm>
          <a:off x="18796000" y="146091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84</xdr:row>
      <xdr:rowOff>122254</xdr:rowOff>
    </xdr:from>
    <xdr:ext cx="469744" cy="259045"/>
    <xdr:sp macro="" textlink="">
      <xdr:nvSpPr>
        <xdr:cNvPr id="1328" name="【消防施設】&#10;一人当たり面積該当値テキスト">
          <a:extLst>
            <a:ext uri="{FF2B5EF4-FFF2-40B4-BE49-F238E27FC236}">
              <a16:creationId xmlns:a16="http://schemas.microsoft.com/office/drawing/2014/main" id="{DC1604B5-D57A-4BF4-BFD6-8969EE0D9E2D}"/>
            </a:ext>
          </a:extLst>
        </xdr:cNvPr>
        <xdr:cNvSpPr txBox="1"/>
      </xdr:nvSpPr>
      <xdr:spPr>
        <a:xfrm>
          <a:off x="18884900" y="1452405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85</xdr:row>
      <xdr:rowOff>35877</xdr:rowOff>
    </xdr:from>
    <xdr:to>
      <xdr:col>112</xdr:col>
      <xdr:colOff>38100</xdr:colOff>
      <xdr:row>85</xdr:row>
      <xdr:rowOff>137477</xdr:rowOff>
    </xdr:to>
    <xdr:sp macro="" textlink="">
      <xdr:nvSpPr>
        <xdr:cNvPr id="1329" name="楕円 1328">
          <a:extLst>
            <a:ext uri="{FF2B5EF4-FFF2-40B4-BE49-F238E27FC236}">
              <a16:creationId xmlns:a16="http://schemas.microsoft.com/office/drawing/2014/main" id="{B3306029-8189-4009-A2AF-D6D638175BFA}"/>
            </a:ext>
          </a:extLst>
        </xdr:cNvPr>
        <xdr:cNvSpPr/>
      </xdr:nvSpPr>
      <xdr:spPr>
        <a:xfrm>
          <a:off x="18100675" y="14609127"/>
          <a:ext cx="7302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85</xdr:row>
      <xdr:rowOff>86677</xdr:rowOff>
    </xdr:from>
    <xdr:to>
      <xdr:col>116</xdr:col>
      <xdr:colOff>63500</xdr:colOff>
      <xdr:row>85</xdr:row>
      <xdr:rowOff>86677</xdr:rowOff>
    </xdr:to>
    <xdr:cxnSp macro="">
      <xdr:nvCxnSpPr>
        <xdr:cNvPr id="1330" name="直線コネクタ 1329">
          <a:extLst>
            <a:ext uri="{FF2B5EF4-FFF2-40B4-BE49-F238E27FC236}">
              <a16:creationId xmlns:a16="http://schemas.microsoft.com/office/drawing/2014/main" id="{26B544B9-97F4-40D2-AAAD-2761BFA640D7}"/>
            </a:ext>
          </a:extLst>
        </xdr:cNvPr>
        <xdr:cNvCxnSpPr/>
      </xdr:nvCxnSpPr>
      <xdr:spPr>
        <a:xfrm>
          <a:off x="18132425" y="14659927"/>
          <a:ext cx="7143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85</xdr:row>
      <xdr:rowOff>18732</xdr:rowOff>
    </xdr:from>
    <xdr:to>
      <xdr:col>107</xdr:col>
      <xdr:colOff>101600</xdr:colOff>
      <xdr:row>85</xdr:row>
      <xdr:rowOff>120332</xdr:rowOff>
    </xdr:to>
    <xdr:sp macro="" textlink="">
      <xdr:nvSpPr>
        <xdr:cNvPr id="1331" name="楕円 1330">
          <a:extLst>
            <a:ext uri="{FF2B5EF4-FFF2-40B4-BE49-F238E27FC236}">
              <a16:creationId xmlns:a16="http://schemas.microsoft.com/office/drawing/2014/main" id="{892F784C-2292-46E4-883C-47BD3D12E584}"/>
            </a:ext>
          </a:extLst>
        </xdr:cNvPr>
        <xdr:cNvSpPr/>
      </xdr:nvSpPr>
      <xdr:spPr>
        <a:xfrm>
          <a:off x="17325975" y="145919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85</xdr:row>
      <xdr:rowOff>69532</xdr:rowOff>
    </xdr:from>
    <xdr:to>
      <xdr:col>111</xdr:col>
      <xdr:colOff>177800</xdr:colOff>
      <xdr:row>85</xdr:row>
      <xdr:rowOff>86677</xdr:rowOff>
    </xdr:to>
    <xdr:cxnSp macro="">
      <xdr:nvCxnSpPr>
        <xdr:cNvPr id="1332" name="直線コネクタ 1331">
          <a:extLst>
            <a:ext uri="{FF2B5EF4-FFF2-40B4-BE49-F238E27FC236}">
              <a16:creationId xmlns:a16="http://schemas.microsoft.com/office/drawing/2014/main" id="{83FA0E5B-E695-4BD6-A2D6-693C8FD8E1B9}"/>
            </a:ext>
          </a:extLst>
        </xdr:cNvPr>
        <xdr:cNvCxnSpPr/>
      </xdr:nvCxnSpPr>
      <xdr:spPr>
        <a:xfrm>
          <a:off x="17376775" y="14642782"/>
          <a:ext cx="755650" cy="171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85</xdr:row>
      <xdr:rowOff>19304</xdr:rowOff>
    </xdr:from>
    <xdr:to>
      <xdr:col>102</xdr:col>
      <xdr:colOff>165100</xdr:colOff>
      <xdr:row>85</xdr:row>
      <xdr:rowOff>120904</xdr:rowOff>
    </xdr:to>
    <xdr:sp macro="" textlink="">
      <xdr:nvSpPr>
        <xdr:cNvPr id="1333" name="楕円 1332">
          <a:extLst>
            <a:ext uri="{FF2B5EF4-FFF2-40B4-BE49-F238E27FC236}">
              <a16:creationId xmlns:a16="http://schemas.microsoft.com/office/drawing/2014/main" id="{C08CA035-9AD4-450B-A604-2EAB830BF7C5}"/>
            </a:ext>
          </a:extLst>
        </xdr:cNvPr>
        <xdr:cNvSpPr/>
      </xdr:nvSpPr>
      <xdr:spPr>
        <a:xfrm>
          <a:off x="16579850" y="145925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85</xdr:row>
      <xdr:rowOff>69532</xdr:rowOff>
    </xdr:from>
    <xdr:to>
      <xdr:col>107</xdr:col>
      <xdr:colOff>50800</xdr:colOff>
      <xdr:row>85</xdr:row>
      <xdr:rowOff>70104</xdr:rowOff>
    </xdr:to>
    <xdr:cxnSp macro="">
      <xdr:nvCxnSpPr>
        <xdr:cNvPr id="1334" name="直線コネクタ 1333">
          <a:extLst>
            <a:ext uri="{FF2B5EF4-FFF2-40B4-BE49-F238E27FC236}">
              <a16:creationId xmlns:a16="http://schemas.microsoft.com/office/drawing/2014/main" id="{5618BFFC-640A-4F0C-9F98-2B1F93B2C429}"/>
            </a:ext>
          </a:extLst>
        </xdr:cNvPr>
        <xdr:cNvCxnSpPr/>
      </xdr:nvCxnSpPr>
      <xdr:spPr>
        <a:xfrm flipV="1">
          <a:off x="16630650" y="14642782"/>
          <a:ext cx="746125" cy="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85</xdr:row>
      <xdr:rowOff>20447</xdr:rowOff>
    </xdr:from>
    <xdr:to>
      <xdr:col>98</xdr:col>
      <xdr:colOff>38100</xdr:colOff>
      <xdr:row>85</xdr:row>
      <xdr:rowOff>122047</xdr:rowOff>
    </xdr:to>
    <xdr:sp macro="" textlink="">
      <xdr:nvSpPr>
        <xdr:cNvPr id="1335" name="楕円 1334">
          <a:extLst>
            <a:ext uri="{FF2B5EF4-FFF2-40B4-BE49-F238E27FC236}">
              <a16:creationId xmlns:a16="http://schemas.microsoft.com/office/drawing/2014/main" id="{B4905890-EE09-4564-932C-03619C09A145}"/>
            </a:ext>
          </a:extLst>
        </xdr:cNvPr>
        <xdr:cNvSpPr/>
      </xdr:nvSpPr>
      <xdr:spPr>
        <a:xfrm>
          <a:off x="15833725" y="14593697"/>
          <a:ext cx="7302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85</xdr:row>
      <xdr:rowOff>70104</xdr:rowOff>
    </xdr:from>
    <xdr:to>
      <xdr:col>102</xdr:col>
      <xdr:colOff>114300</xdr:colOff>
      <xdr:row>85</xdr:row>
      <xdr:rowOff>71247</xdr:rowOff>
    </xdr:to>
    <xdr:cxnSp macro="">
      <xdr:nvCxnSpPr>
        <xdr:cNvPr id="1336" name="直線コネクタ 1335">
          <a:extLst>
            <a:ext uri="{FF2B5EF4-FFF2-40B4-BE49-F238E27FC236}">
              <a16:creationId xmlns:a16="http://schemas.microsoft.com/office/drawing/2014/main" id="{3EBFCC52-E3FD-4F19-B389-B1E4E7BCEE4B}"/>
            </a:ext>
          </a:extLst>
        </xdr:cNvPr>
        <xdr:cNvCxnSpPr/>
      </xdr:nvCxnSpPr>
      <xdr:spPr>
        <a:xfrm flipV="1">
          <a:off x="15865475" y="14643354"/>
          <a:ext cx="765175" cy="11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82</xdr:row>
      <xdr:rowOff>163149</xdr:rowOff>
    </xdr:from>
    <xdr:ext cx="469744" cy="259045"/>
    <xdr:sp macro="" textlink="">
      <xdr:nvSpPr>
        <xdr:cNvPr id="1337" name="n_1aveValue【消防施設】&#10;一人当たり面積">
          <a:extLst>
            <a:ext uri="{FF2B5EF4-FFF2-40B4-BE49-F238E27FC236}">
              <a16:creationId xmlns:a16="http://schemas.microsoft.com/office/drawing/2014/main" id="{28EF8025-1A54-460C-80FA-6EC6FD553334}"/>
            </a:ext>
          </a:extLst>
        </xdr:cNvPr>
        <xdr:cNvSpPr txBox="1"/>
      </xdr:nvSpPr>
      <xdr:spPr>
        <a:xfrm>
          <a:off x="17932477" y="142220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82</xdr:row>
      <xdr:rowOff>162005</xdr:rowOff>
    </xdr:from>
    <xdr:ext cx="469744" cy="259045"/>
    <xdr:sp macro="" textlink="">
      <xdr:nvSpPr>
        <xdr:cNvPr id="1338" name="n_2aveValue【消防施設】&#10;一人当たり面積">
          <a:extLst>
            <a:ext uri="{FF2B5EF4-FFF2-40B4-BE49-F238E27FC236}">
              <a16:creationId xmlns:a16="http://schemas.microsoft.com/office/drawing/2014/main" id="{B53DEB38-22A8-4E35-A92A-76AA0FCD2050}"/>
            </a:ext>
          </a:extLst>
        </xdr:cNvPr>
        <xdr:cNvSpPr txBox="1"/>
      </xdr:nvSpPr>
      <xdr:spPr>
        <a:xfrm>
          <a:off x="17170477" y="142209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82</xdr:row>
      <xdr:rowOff>124286</xdr:rowOff>
    </xdr:from>
    <xdr:ext cx="469744" cy="259045"/>
    <xdr:sp macro="" textlink="">
      <xdr:nvSpPr>
        <xdr:cNvPr id="1339" name="n_3aveValue【消防施設】&#10;一人当たり面積">
          <a:extLst>
            <a:ext uri="{FF2B5EF4-FFF2-40B4-BE49-F238E27FC236}">
              <a16:creationId xmlns:a16="http://schemas.microsoft.com/office/drawing/2014/main" id="{F2C2C94B-8146-444C-B04F-E62F4A985C6E}"/>
            </a:ext>
          </a:extLst>
        </xdr:cNvPr>
        <xdr:cNvSpPr txBox="1"/>
      </xdr:nvSpPr>
      <xdr:spPr>
        <a:xfrm>
          <a:off x="16424352" y="1418318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82</xdr:row>
      <xdr:rowOff>116285</xdr:rowOff>
    </xdr:from>
    <xdr:ext cx="469744" cy="259045"/>
    <xdr:sp macro="" textlink="">
      <xdr:nvSpPr>
        <xdr:cNvPr id="1340" name="n_4aveValue【消防施設】&#10;一人当たり面積">
          <a:extLst>
            <a:ext uri="{FF2B5EF4-FFF2-40B4-BE49-F238E27FC236}">
              <a16:creationId xmlns:a16="http://schemas.microsoft.com/office/drawing/2014/main" id="{C02452ED-8E13-4477-BDD9-07E1E391A1E5}"/>
            </a:ext>
          </a:extLst>
        </xdr:cNvPr>
        <xdr:cNvSpPr txBox="1"/>
      </xdr:nvSpPr>
      <xdr:spPr>
        <a:xfrm>
          <a:off x="15678227" y="1417518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85</xdr:row>
      <xdr:rowOff>128604</xdr:rowOff>
    </xdr:from>
    <xdr:ext cx="469744" cy="259045"/>
    <xdr:sp macro="" textlink="">
      <xdr:nvSpPr>
        <xdr:cNvPr id="1341" name="n_1mainValue【消防施設】&#10;一人当たり面積">
          <a:extLst>
            <a:ext uri="{FF2B5EF4-FFF2-40B4-BE49-F238E27FC236}">
              <a16:creationId xmlns:a16="http://schemas.microsoft.com/office/drawing/2014/main" id="{734181A4-65BE-472F-83C6-8B84A7435C3D}"/>
            </a:ext>
          </a:extLst>
        </xdr:cNvPr>
        <xdr:cNvSpPr txBox="1"/>
      </xdr:nvSpPr>
      <xdr:spPr>
        <a:xfrm>
          <a:off x="17932477" y="1470185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85</xdr:row>
      <xdr:rowOff>111459</xdr:rowOff>
    </xdr:from>
    <xdr:ext cx="469744" cy="259045"/>
    <xdr:sp macro="" textlink="">
      <xdr:nvSpPr>
        <xdr:cNvPr id="1342" name="n_2mainValue【消防施設】&#10;一人当たり面積">
          <a:extLst>
            <a:ext uri="{FF2B5EF4-FFF2-40B4-BE49-F238E27FC236}">
              <a16:creationId xmlns:a16="http://schemas.microsoft.com/office/drawing/2014/main" id="{FD16D398-A11B-4BC6-8CE9-D4E9D1D33937}"/>
            </a:ext>
          </a:extLst>
        </xdr:cNvPr>
        <xdr:cNvSpPr txBox="1"/>
      </xdr:nvSpPr>
      <xdr:spPr>
        <a:xfrm>
          <a:off x="17170477" y="146847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85</xdr:row>
      <xdr:rowOff>112031</xdr:rowOff>
    </xdr:from>
    <xdr:ext cx="469744" cy="259045"/>
    <xdr:sp macro="" textlink="">
      <xdr:nvSpPr>
        <xdr:cNvPr id="1343" name="n_3mainValue【消防施設】&#10;一人当たり面積">
          <a:extLst>
            <a:ext uri="{FF2B5EF4-FFF2-40B4-BE49-F238E27FC236}">
              <a16:creationId xmlns:a16="http://schemas.microsoft.com/office/drawing/2014/main" id="{A1D79341-0E0D-4342-86A1-898D18A16333}"/>
            </a:ext>
          </a:extLst>
        </xdr:cNvPr>
        <xdr:cNvSpPr txBox="1"/>
      </xdr:nvSpPr>
      <xdr:spPr>
        <a:xfrm>
          <a:off x="16424352" y="146852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85</xdr:row>
      <xdr:rowOff>113174</xdr:rowOff>
    </xdr:from>
    <xdr:ext cx="469744" cy="259045"/>
    <xdr:sp macro="" textlink="">
      <xdr:nvSpPr>
        <xdr:cNvPr id="1344" name="n_4mainValue【消防施設】&#10;一人当たり面積">
          <a:extLst>
            <a:ext uri="{FF2B5EF4-FFF2-40B4-BE49-F238E27FC236}">
              <a16:creationId xmlns:a16="http://schemas.microsoft.com/office/drawing/2014/main" id="{1FEC9917-13A8-4C7E-BC59-CBAFA2176348}"/>
            </a:ext>
          </a:extLst>
        </xdr:cNvPr>
        <xdr:cNvSpPr txBox="1"/>
      </xdr:nvSpPr>
      <xdr:spPr>
        <a:xfrm>
          <a:off x="15678227" y="146864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1345" name="正方形/長方形 1344">
          <a:extLst>
            <a:ext uri="{FF2B5EF4-FFF2-40B4-BE49-F238E27FC236}">
              <a16:creationId xmlns:a16="http://schemas.microsoft.com/office/drawing/2014/main" id="{21D03D4A-89B4-43EA-AAD9-3645858FDC66}"/>
            </a:ext>
          </a:extLst>
        </xdr:cNvPr>
        <xdr:cNvSpPr/>
      </xdr:nvSpPr>
      <xdr:spPr>
        <a:xfrm>
          <a:off x="10588625" y="15621000"/>
          <a:ext cx="4010025"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94</xdr:row>
      <xdr:rowOff>165100</xdr:rowOff>
    </xdr:from>
    <xdr:to>
      <xdr:col>74</xdr:col>
      <xdr:colOff>0</xdr:colOff>
      <xdr:row>96</xdr:row>
      <xdr:rowOff>76200</xdr:rowOff>
    </xdr:to>
    <xdr:sp macro="" textlink="">
      <xdr:nvSpPr>
        <xdr:cNvPr id="1346" name="正方形/長方形 1345">
          <a:extLst>
            <a:ext uri="{FF2B5EF4-FFF2-40B4-BE49-F238E27FC236}">
              <a16:creationId xmlns:a16="http://schemas.microsoft.com/office/drawing/2014/main" id="{E99AAFCA-070B-4086-9707-BF1CA438AE8F}"/>
            </a:ext>
          </a:extLst>
        </xdr:cNvPr>
        <xdr:cNvSpPr/>
      </xdr:nvSpPr>
      <xdr:spPr>
        <a:xfrm>
          <a:off x="10687050" y="162814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96</xdr:row>
      <xdr:rowOff>25400</xdr:rowOff>
    </xdr:from>
    <xdr:to>
      <xdr:col>74</xdr:col>
      <xdr:colOff>0</xdr:colOff>
      <xdr:row>97</xdr:row>
      <xdr:rowOff>107950</xdr:rowOff>
    </xdr:to>
    <xdr:sp macro="" textlink="">
      <xdr:nvSpPr>
        <xdr:cNvPr id="1347" name="正方形/長方形 1346">
          <a:extLst>
            <a:ext uri="{FF2B5EF4-FFF2-40B4-BE49-F238E27FC236}">
              <a16:creationId xmlns:a16="http://schemas.microsoft.com/office/drawing/2014/main" id="{D0A4D60D-ECD5-4504-A19A-B2EDEB123993}"/>
            </a:ext>
          </a:extLst>
        </xdr:cNvPr>
        <xdr:cNvSpPr/>
      </xdr:nvSpPr>
      <xdr:spPr>
        <a:xfrm>
          <a:off x="10687050" y="164846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75/157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94</xdr:row>
      <xdr:rowOff>165100</xdr:rowOff>
    </xdr:from>
    <xdr:to>
      <xdr:col>79</xdr:col>
      <xdr:colOff>63500</xdr:colOff>
      <xdr:row>96</xdr:row>
      <xdr:rowOff>76200</xdr:rowOff>
    </xdr:to>
    <xdr:sp macro="" textlink="">
      <xdr:nvSpPr>
        <xdr:cNvPr id="1348" name="正方形/長方形 1347">
          <a:extLst>
            <a:ext uri="{FF2B5EF4-FFF2-40B4-BE49-F238E27FC236}">
              <a16:creationId xmlns:a16="http://schemas.microsoft.com/office/drawing/2014/main" id="{856C2A94-476E-41F5-B938-4DECAF564940}"/>
            </a:ext>
          </a:extLst>
        </xdr:cNvPr>
        <xdr:cNvSpPr/>
      </xdr:nvSpPr>
      <xdr:spPr>
        <a:xfrm>
          <a:off x="11560175" y="162814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96</xdr:row>
      <xdr:rowOff>25400</xdr:rowOff>
    </xdr:from>
    <xdr:to>
      <xdr:col>79</xdr:col>
      <xdr:colOff>63500</xdr:colOff>
      <xdr:row>97</xdr:row>
      <xdr:rowOff>107950</xdr:rowOff>
    </xdr:to>
    <xdr:sp macro="" textlink="">
      <xdr:nvSpPr>
        <xdr:cNvPr id="1349" name="正方形/長方形 1348">
          <a:extLst>
            <a:ext uri="{FF2B5EF4-FFF2-40B4-BE49-F238E27FC236}">
              <a16:creationId xmlns:a16="http://schemas.microsoft.com/office/drawing/2014/main" id="{7DA788B2-C1CE-417B-953A-8D6726AFE7FA}"/>
            </a:ext>
          </a:extLst>
        </xdr:cNvPr>
        <xdr:cNvSpPr/>
      </xdr:nvSpPr>
      <xdr:spPr>
        <a:xfrm>
          <a:off x="11560175" y="164846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94</xdr:row>
      <xdr:rowOff>165100</xdr:rowOff>
    </xdr:from>
    <xdr:to>
      <xdr:col>85</xdr:col>
      <xdr:colOff>63500</xdr:colOff>
      <xdr:row>96</xdr:row>
      <xdr:rowOff>76200</xdr:rowOff>
    </xdr:to>
    <xdr:sp macro="" textlink="">
      <xdr:nvSpPr>
        <xdr:cNvPr id="1350" name="正方形/長方形 1349">
          <a:extLst>
            <a:ext uri="{FF2B5EF4-FFF2-40B4-BE49-F238E27FC236}">
              <a16:creationId xmlns:a16="http://schemas.microsoft.com/office/drawing/2014/main" id="{FC9837A3-6189-4087-99E5-E19DB54FA795}"/>
            </a:ext>
          </a:extLst>
        </xdr:cNvPr>
        <xdr:cNvSpPr/>
      </xdr:nvSpPr>
      <xdr:spPr>
        <a:xfrm>
          <a:off x="12531725" y="162814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77</xdr:col>
      <xdr:colOff>63500</xdr:colOff>
      <xdr:row>96</xdr:row>
      <xdr:rowOff>25400</xdr:rowOff>
    </xdr:from>
    <xdr:to>
      <xdr:col>85</xdr:col>
      <xdr:colOff>63500</xdr:colOff>
      <xdr:row>97</xdr:row>
      <xdr:rowOff>107950</xdr:rowOff>
    </xdr:to>
    <xdr:sp macro="" textlink="">
      <xdr:nvSpPr>
        <xdr:cNvPr id="1351" name="正方形/長方形 1350">
          <a:extLst>
            <a:ext uri="{FF2B5EF4-FFF2-40B4-BE49-F238E27FC236}">
              <a16:creationId xmlns:a16="http://schemas.microsoft.com/office/drawing/2014/main" id="{79759B33-F45B-4BCD-B4F6-3F5C8500BE1B}"/>
            </a:ext>
          </a:extLst>
        </xdr:cNvPr>
        <xdr:cNvSpPr/>
      </xdr:nvSpPr>
      <xdr:spPr>
        <a:xfrm>
          <a:off x="12531725" y="164846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1352" name="正方形/長方形 1351">
          <a:extLst>
            <a:ext uri="{FF2B5EF4-FFF2-40B4-BE49-F238E27FC236}">
              <a16:creationId xmlns:a16="http://schemas.microsoft.com/office/drawing/2014/main" id="{3138C79E-F1DC-4615-B4DA-BE13CFB15726}"/>
            </a:ext>
          </a:extLst>
        </xdr:cNvPr>
        <xdr:cNvSpPr/>
      </xdr:nvSpPr>
      <xdr:spPr>
        <a:xfrm>
          <a:off x="10588625" y="16764000"/>
          <a:ext cx="4010025"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1353" name="テキスト ボックス 1352">
          <a:extLst>
            <a:ext uri="{FF2B5EF4-FFF2-40B4-BE49-F238E27FC236}">
              <a16:creationId xmlns:a16="http://schemas.microsoft.com/office/drawing/2014/main" id="{9F3805FD-8FBA-4821-B932-BB9218D4E0D3}"/>
            </a:ext>
          </a:extLst>
        </xdr:cNvPr>
        <xdr:cNvSpPr txBox="1"/>
      </xdr:nvSpPr>
      <xdr:spPr>
        <a:xfrm>
          <a:off x="10550525" y="1657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1354" name="直線コネクタ 1353">
          <a:extLst>
            <a:ext uri="{FF2B5EF4-FFF2-40B4-BE49-F238E27FC236}">
              <a16:creationId xmlns:a16="http://schemas.microsoft.com/office/drawing/2014/main" id="{C8E007AA-02A2-46B9-8552-512962970509}"/>
            </a:ext>
          </a:extLst>
        </xdr:cNvPr>
        <xdr:cNvCxnSpPr/>
      </xdr:nvCxnSpPr>
      <xdr:spPr>
        <a:xfrm>
          <a:off x="10588625" y="19050000"/>
          <a:ext cx="39814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1355" name="テキスト ボックス 1354">
          <a:extLst>
            <a:ext uri="{FF2B5EF4-FFF2-40B4-BE49-F238E27FC236}">
              <a16:creationId xmlns:a16="http://schemas.microsoft.com/office/drawing/2014/main" id="{0747E68F-2D71-496D-990E-63D8D8294B2E}"/>
            </a:ext>
          </a:extLst>
        </xdr:cNvPr>
        <xdr:cNvSpPr txBox="1"/>
      </xdr:nvSpPr>
      <xdr:spPr>
        <a:xfrm>
          <a:off x="10197646" y="189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108</xdr:row>
      <xdr:rowOff>152400</xdr:rowOff>
    </xdr:from>
    <xdr:to>
      <xdr:col>89</xdr:col>
      <xdr:colOff>177800</xdr:colOff>
      <xdr:row>108</xdr:row>
      <xdr:rowOff>152400</xdr:rowOff>
    </xdr:to>
    <xdr:cxnSp macro="">
      <xdr:nvCxnSpPr>
        <xdr:cNvPr id="1356" name="直線コネクタ 1355">
          <a:extLst>
            <a:ext uri="{FF2B5EF4-FFF2-40B4-BE49-F238E27FC236}">
              <a16:creationId xmlns:a16="http://schemas.microsoft.com/office/drawing/2014/main" id="{B388A938-57C7-4C13-AA09-0696FA9F559C}"/>
            </a:ext>
          </a:extLst>
        </xdr:cNvPr>
        <xdr:cNvCxnSpPr/>
      </xdr:nvCxnSpPr>
      <xdr:spPr>
        <a:xfrm>
          <a:off x="10588625" y="18669000"/>
          <a:ext cx="39814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108</xdr:row>
      <xdr:rowOff>10177</xdr:rowOff>
    </xdr:from>
    <xdr:ext cx="467179" cy="259045"/>
    <xdr:sp macro="" textlink="">
      <xdr:nvSpPr>
        <xdr:cNvPr id="1357" name="テキスト ボックス 1356">
          <a:extLst>
            <a:ext uri="{FF2B5EF4-FFF2-40B4-BE49-F238E27FC236}">
              <a16:creationId xmlns:a16="http://schemas.microsoft.com/office/drawing/2014/main" id="{B5AEBDC6-093E-4C76-8559-100E5BC88198}"/>
            </a:ext>
          </a:extLst>
        </xdr:cNvPr>
        <xdr:cNvSpPr txBox="1"/>
      </xdr:nvSpPr>
      <xdr:spPr>
        <a:xfrm>
          <a:off x="10197646" y="185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106</xdr:row>
      <xdr:rowOff>114300</xdr:rowOff>
    </xdr:from>
    <xdr:to>
      <xdr:col>89</xdr:col>
      <xdr:colOff>177800</xdr:colOff>
      <xdr:row>106</xdr:row>
      <xdr:rowOff>114300</xdr:rowOff>
    </xdr:to>
    <xdr:cxnSp macro="">
      <xdr:nvCxnSpPr>
        <xdr:cNvPr id="1358" name="直線コネクタ 1357">
          <a:extLst>
            <a:ext uri="{FF2B5EF4-FFF2-40B4-BE49-F238E27FC236}">
              <a16:creationId xmlns:a16="http://schemas.microsoft.com/office/drawing/2014/main" id="{3653D748-01BA-4F32-AF36-A63517E57246}"/>
            </a:ext>
          </a:extLst>
        </xdr:cNvPr>
        <xdr:cNvCxnSpPr/>
      </xdr:nvCxnSpPr>
      <xdr:spPr>
        <a:xfrm>
          <a:off x="10588625" y="18288000"/>
          <a:ext cx="39814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105</xdr:row>
      <xdr:rowOff>143527</xdr:rowOff>
    </xdr:from>
    <xdr:ext cx="403059" cy="259045"/>
    <xdr:sp macro="" textlink="">
      <xdr:nvSpPr>
        <xdr:cNvPr id="1359" name="テキスト ボックス 1358">
          <a:extLst>
            <a:ext uri="{FF2B5EF4-FFF2-40B4-BE49-F238E27FC236}">
              <a16:creationId xmlns:a16="http://schemas.microsoft.com/office/drawing/2014/main" id="{28C1A594-840C-40A4-9303-4F5DD3FBA106}"/>
            </a:ext>
          </a:extLst>
        </xdr:cNvPr>
        <xdr:cNvSpPr txBox="1"/>
      </xdr:nvSpPr>
      <xdr:spPr>
        <a:xfrm>
          <a:off x="10242716" y="1814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104</xdr:row>
      <xdr:rowOff>76200</xdr:rowOff>
    </xdr:from>
    <xdr:to>
      <xdr:col>89</xdr:col>
      <xdr:colOff>177800</xdr:colOff>
      <xdr:row>104</xdr:row>
      <xdr:rowOff>76200</xdr:rowOff>
    </xdr:to>
    <xdr:cxnSp macro="">
      <xdr:nvCxnSpPr>
        <xdr:cNvPr id="1360" name="直線コネクタ 1359">
          <a:extLst>
            <a:ext uri="{FF2B5EF4-FFF2-40B4-BE49-F238E27FC236}">
              <a16:creationId xmlns:a16="http://schemas.microsoft.com/office/drawing/2014/main" id="{7D0A6F5B-D9B1-403D-847F-9CBF9F0ED8D1}"/>
            </a:ext>
          </a:extLst>
        </xdr:cNvPr>
        <xdr:cNvCxnSpPr/>
      </xdr:nvCxnSpPr>
      <xdr:spPr>
        <a:xfrm>
          <a:off x="10588625" y="17907000"/>
          <a:ext cx="39814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103</xdr:row>
      <xdr:rowOff>105427</xdr:rowOff>
    </xdr:from>
    <xdr:ext cx="403059" cy="259045"/>
    <xdr:sp macro="" textlink="">
      <xdr:nvSpPr>
        <xdr:cNvPr id="1361" name="テキスト ボックス 1360">
          <a:extLst>
            <a:ext uri="{FF2B5EF4-FFF2-40B4-BE49-F238E27FC236}">
              <a16:creationId xmlns:a16="http://schemas.microsoft.com/office/drawing/2014/main" id="{D97C478F-5A7C-4D6C-8D38-7A370C02EBF2}"/>
            </a:ext>
          </a:extLst>
        </xdr:cNvPr>
        <xdr:cNvSpPr txBox="1"/>
      </xdr:nvSpPr>
      <xdr:spPr>
        <a:xfrm>
          <a:off x="10242716" y="1776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102</xdr:row>
      <xdr:rowOff>38100</xdr:rowOff>
    </xdr:from>
    <xdr:to>
      <xdr:col>89</xdr:col>
      <xdr:colOff>177800</xdr:colOff>
      <xdr:row>102</xdr:row>
      <xdr:rowOff>38100</xdr:rowOff>
    </xdr:to>
    <xdr:cxnSp macro="">
      <xdr:nvCxnSpPr>
        <xdr:cNvPr id="1362" name="直線コネクタ 1361">
          <a:extLst>
            <a:ext uri="{FF2B5EF4-FFF2-40B4-BE49-F238E27FC236}">
              <a16:creationId xmlns:a16="http://schemas.microsoft.com/office/drawing/2014/main" id="{E565D9E7-E7F0-467A-900E-FE338D0257F1}"/>
            </a:ext>
          </a:extLst>
        </xdr:cNvPr>
        <xdr:cNvCxnSpPr/>
      </xdr:nvCxnSpPr>
      <xdr:spPr>
        <a:xfrm>
          <a:off x="10588625" y="17526000"/>
          <a:ext cx="39814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101</xdr:row>
      <xdr:rowOff>67327</xdr:rowOff>
    </xdr:from>
    <xdr:ext cx="403059" cy="259045"/>
    <xdr:sp macro="" textlink="">
      <xdr:nvSpPr>
        <xdr:cNvPr id="1363" name="テキスト ボックス 1362">
          <a:extLst>
            <a:ext uri="{FF2B5EF4-FFF2-40B4-BE49-F238E27FC236}">
              <a16:creationId xmlns:a16="http://schemas.microsoft.com/office/drawing/2014/main" id="{67AC1FD3-1A5E-487F-930B-F38CCE870915}"/>
            </a:ext>
          </a:extLst>
        </xdr:cNvPr>
        <xdr:cNvSpPr txBox="1"/>
      </xdr:nvSpPr>
      <xdr:spPr>
        <a:xfrm>
          <a:off x="10242716" y="1738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100</xdr:row>
      <xdr:rowOff>0</xdr:rowOff>
    </xdr:from>
    <xdr:to>
      <xdr:col>89</xdr:col>
      <xdr:colOff>177800</xdr:colOff>
      <xdr:row>100</xdr:row>
      <xdr:rowOff>0</xdr:rowOff>
    </xdr:to>
    <xdr:cxnSp macro="">
      <xdr:nvCxnSpPr>
        <xdr:cNvPr id="1364" name="直線コネクタ 1363">
          <a:extLst>
            <a:ext uri="{FF2B5EF4-FFF2-40B4-BE49-F238E27FC236}">
              <a16:creationId xmlns:a16="http://schemas.microsoft.com/office/drawing/2014/main" id="{DFCA4C45-5F74-4131-AB9C-E6F3EE0FAF30}"/>
            </a:ext>
          </a:extLst>
        </xdr:cNvPr>
        <xdr:cNvCxnSpPr/>
      </xdr:nvCxnSpPr>
      <xdr:spPr>
        <a:xfrm>
          <a:off x="10588625" y="17145000"/>
          <a:ext cx="39814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99</xdr:row>
      <xdr:rowOff>29227</xdr:rowOff>
    </xdr:from>
    <xdr:ext cx="338939" cy="259045"/>
    <xdr:sp macro="" textlink="">
      <xdr:nvSpPr>
        <xdr:cNvPr id="1365" name="テキスト ボックス 1364">
          <a:extLst>
            <a:ext uri="{FF2B5EF4-FFF2-40B4-BE49-F238E27FC236}">
              <a16:creationId xmlns:a16="http://schemas.microsoft.com/office/drawing/2014/main" id="{CE37982D-CF24-47AB-A0EF-00B28865CB6F}"/>
            </a:ext>
          </a:extLst>
        </xdr:cNvPr>
        <xdr:cNvSpPr txBox="1"/>
      </xdr:nvSpPr>
      <xdr:spPr>
        <a:xfrm>
          <a:off x="10306836" y="17002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1366" name="直線コネクタ 1365">
          <a:extLst>
            <a:ext uri="{FF2B5EF4-FFF2-40B4-BE49-F238E27FC236}">
              <a16:creationId xmlns:a16="http://schemas.microsoft.com/office/drawing/2014/main" id="{C41560D5-E097-4DB9-B2B6-EFD2FA69D665}"/>
            </a:ext>
          </a:extLst>
        </xdr:cNvPr>
        <xdr:cNvCxnSpPr/>
      </xdr:nvCxnSpPr>
      <xdr:spPr>
        <a:xfrm>
          <a:off x="10588625" y="16764000"/>
          <a:ext cx="39814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97</xdr:row>
      <xdr:rowOff>133350</xdr:rowOff>
    </xdr:from>
    <xdr:to>
      <xdr:col>90</xdr:col>
      <xdr:colOff>25400</xdr:colOff>
      <xdr:row>111</xdr:row>
      <xdr:rowOff>19050</xdr:rowOff>
    </xdr:to>
    <xdr:sp macro="" textlink="">
      <xdr:nvSpPr>
        <xdr:cNvPr id="1367" name="【庁舎】&#10;有形固定資産減価償却率グラフ枠">
          <a:extLst>
            <a:ext uri="{FF2B5EF4-FFF2-40B4-BE49-F238E27FC236}">
              <a16:creationId xmlns:a16="http://schemas.microsoft.com/office/drawing/2014/main" id="{0B238062-9B90-4F8F-A50C-26B4F6DABC90}"/>
            </a:ext>
          </a:extLst>
        </xdr:cNvPr>
        <xdr:cNvSpPr/>
      </xdr:nvSpPr>
      <xdr:spPr>
        <a:xfrm>
          <a:off x="10588625" y="16764000"/>
          <a:ext cx="4010025"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100</xdr:row>
      <xdr:rowOff>0</xdr:rowOff>
    </xdr:from>
    <xdr:to>
      <xdr:col>85</xdr:col>
      <xdr:colOff>126364</xdr:colOff>
      <xdr:row>107</xdr:row>
      <xdr:rowOff>69850</xdr:rowOff>
    </xdr:to>
    <xdr:cxnSp macro="">
      <xdr:nvCxnSpPr>
        <xdr:cNvPr id="1368" name="直線コネクタ 1367">
          <a:extLst>
            <a:ext uri="{FF2B5EF4-FFF2-40B4-BE49-F238E27FC236}">
              <a16:creationId xmlns:a16="http://schemas.microsoft.com/office/drawing/2014/main" id="{06DC64BD-0705-45EE-BE14-7AFF646E4F92}"/>
            </a:ext>
          </a:extLst>
        </xdr:cNvPr>
        <xdr:cNvCxnSpPr/>
      </xdr:nvCxnSpPr>
      <xdr:spPr>
        <a:xfrm flipV="1">
          <a:off x="13889989" y="17145000"/>
          <a:ext cx="0" cy="1270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107</xdr:row>
      <xdr:rowOff>73677</xdr:rowOff>
    </xdr:from>
    <xdr:ext cx="469744" cy="259045"/>
    <xdr:sp macro="" textlink="">
      <xdr:nvSpPr>
        <xdr:cNvPr id="1369" name="【庁舎】&#10;有形固定資産減価償却率最小値テキスト">
          <a:extLst>
            <a:ext uri="{FF2B5EF4-FFF2-40B4-BE49-F238E27FC236}">
              <a16:creationId xmlns:a16="http://schemas.microsoft.com/office/drawing/2014/main" id="{6CA0D723-1DCE-4F03-8DCA-9EC17DFA3D2B}"/>
            </a:ext>
          </a:extLst>
        </xdr:cNvPr>
        <xdr:cNvSpPr txBox="1"/>
      </xdr:nvSpPr>
      <xdr:spPr>
        <a:xfrm>
          <a:off x="13928725" y="18418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107</xdr:row>
      <xdr:rowOff>69850</xdr:rowOff>
    </xdr:from>
    <xdr:to>
      <xdr:col>86</xdr:col>
      <xdr:colOff>25400</xdr:colOff>
      <xdr:row>107</xdr:row>
      <xdr:rowOff>69850</xdr:rowOff>
    </xdr:to>
    <xdr:cxnSp macro="">
      <xdr:nvCxnSpPr>
        <xdr:cNvPr id="1370" name="直線コネクタ 1369">
          <a:extLst>
            <a:ext uri="{FF2B5EF4-FFF2-40B4-BE49-F238E27FC236}">
              <a16:creationId xmlns:a16="http://schemas.microsoft.com/office/drawing/2014/main" id="{59ADF40F-3ADB-4ECF-A962-F89D4628EE13}"/>
            </a:ext>
          </a:extLst>
        </xdr:cNvPr>
        <xdr:cNvCxnSpPr/>
      </xdr:nvCxnSpPr>
      <xdr:spPr>
        <a:xfrm>
          <a:off x="13801725" y="18415000"/>
          <a:ext cx="1492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98</xdr:row>
      <xdr:rowOff>118127</xdr:rowOff>
    </xdr:from>
    <xdr:ext cx="340478" cy="259045"/>
    <xdr:sp macro="" textlink="">
      <xdr:nvSpPr>
        <xdr:cNvPr id="1371" name="【庁舎】&#10;有形固定資産減価償却率最大値テキスト">
          <a:extLst>
            <a:ext uri="{FF2B5EF4-FFF2-40B4-BE49-F238E27FC236}">
              <a16:creationId xmlns:a16="http://schemas.microsoft.com/office/drawing/2014/main" id="{BA521991-8655-4172-885E-DDAD1C75F8B1}"/>
            </a:ext>
          </a:extLst>
        </xdr:cNvPr>
        <xdr:cNvSpPr txBox="1"/>
      </xdr:nvSpPr>
      <xdr:spPr>
        <a:xfrm>
          <a:off x="13928725" y="16920227"/>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100</xdr:row>
      <xdr:rowOff>0</xdr:rowOff>
    </xdr:from>
    <xdr:to>
      <xdr:col>86</xdr:col>
      <xdr:colOff>25400</xdr:colOff>
      <xdr:row>100</xdr:row>
      <xdr:rowOff>0</xdr:rowOff>
    </xdr:to>
    <xdr:cxnSp macro="">
      <xdr:nvCxnSpPr>
        <xdr:cNvPr id="1372" name="直線コネクタ 1371">
          <a:extLst>
            <a:ext uri="{FF2B5EF4-FFF2-40B4-BE49-F238E27FC236}">
              <a16:creationId xmlns:a16="http://schemas.microsoft.com/office/drawing/2014/main" id="{01696FB0-88AA-4CDF-9C97-C96EF277B3FF}"/>
            </a:ext>
          </a:extLst>
        </xdr:cNvPr>
        <xdr:cNvCxnSpPr/>
      </xdr:nvCxnSpPr>
      <xdr:spPr>
        <a:xfrm>
          <a:off x="13801725" y="17145000"/>
          <a:ext cx="1492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105</xdr:row>
      <xdr:rowOff>29227</xdr:rowOff>
    </xdr:from>
    <xdr:ext cx="405111" cy="259045"/>
    <xdr:sp macro="" textlink="">
      <xdr:nvSpPr>
        <xdr:cNvPr id="1373" name="【庁舎】&#10;有形固定資産減価償却率平均値テキスト">
          <a:extLst>
            <a:ext uri="{FF2B5EF4-FFF2-40B4-BE49-F238E27FC236}">
              <a16:creationId xmlns:a16="http://schemas.microsoft.com/office/drawing/2014/main" id="{6DE2325F-2262-4660-B2E9-24CAD4199A83}"/>
            </a:ext>
          </a:extLst>
        </xdr:cNvPr>
        <xdr:cNvSpPr txBox="1"/>
      </xdr:nvSpPr>
      <xdr:spPr>
        <a:xfrm>
          <a:off x="13928725" y="1803147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105</xdr:row>
      <xdr:rowOff>50800</xdr:rowOff>
    </xdr:from>
    <xdr:to>
      <xdr:col>85</xdr:col>
      <xdr:colOff>177800</xdr:colOff>
      <xdr:row>105</xdr:row>
      <xdr:rowOff>152400</xdr:rowOff>
    </xdr:to>
    <xdr:sp macro="" textlink="">
      <xdr:nvSpPr>
        <xdr:cNvPr id="1374" name="フローチャート: 判断 1373">
          <a:extLst>
            <a:ext uri="{FF2B5EF4-FFF2-40B4-BE49-F238E27FC236}">
              <a16:creationId xmlns:a16="http://schemas.microsoft.com/office/drawing/2014/main" id="{583AFF0E-B122-48DC-A467-7006AE224B35}"/>
            </a:ext>
          </a:extLst>
        </xdr:cNvPr>
        <xdr:cNvSpPr/>
      </xdr:nvSpPr>
      <xdr:spPr>
        <a:xfrm>
          <a:off x="13839825" y="18053050"/>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104</xdr:row>
      <xdr:rowOff>24130</xdr:rowOff>
    </xdr:from>
    <xdr:to>
      <xdr:col>81</xdr:col>
      <xdr:colOff>101600</xdr:colOff>
      <xdr:row>104</xdr:row>
      <xdr:rowOff>125730</xdr:rowOff>
    </xdr:to>
    <xdr:sp macro="" textlink="">
      <xdr:nvSpPr>
        <xdr:cNvPr id="1375" name="フローチャート: 判断 1374">
          <a:extLst>
            <a:ext uri="{FF2B5EF4-FFF2-40B4-BE49-F238E27FC236}">
              <a16:creationId xmlns:a16="http://schemas.microsoft.com/office/drawing/2014/main" id="{A30ECF68-D2FE-4244-9299-69BE951A4877}"/>
            </a:ext>
          </a:extLst>
        </xdr:cNvPr>
        <xdr:cNvSpPr/>
      </xdr:nvSpPr>
      <xdr:spPr>
        <a:xfrm>
          <a:off x="13115925" y="178549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104</xdr:row>
      <xdr:rowOff>22861</xdr:rowOff>
    </xdr:from>
    <xdr:to>
      <xdr:col>76</xdr:col>
      <xdr:colOff>165100</xdr:colOff>
      <xdr:row>104</xdr:row>
      <xdr:rowOff>124461</xdr:rowOff>
    </xdr:to>
    <xdr:sp macro="" textlink="">
      <xdr:nvSpPr>
        <xdr:cNvPr id="1376" name="フローチャート: 判断 1375">
          <a:extLst>
            <a:ext uri="{FF2B5EF4-FFF2-40B4-BE49-F238E27FC236}">
              <a16:creationId xmlns:a16="http://schemas.microsoft.com/office/drawing/2014/main" id="{2921A578-DCB4-45E6-905B-51846ABA4F46}"/>
            </a:ext>
          </a:extLst>
        </xdr:cNvPr>
        <xdr:cNvSpPr/>
      </xdr:nvSpPr>
      <xdr:spPr>
        <a:xfrm>
          <a:off x="12369800" y="178536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104</xdr:row>
      <xdr:rowOff>39370</xdr:rowOff>
    </xdr:from>
    <xdr:to>
      <xdr:col>72</xdr:col>
      <xdr:colOff>38100</xdr:colOff>
      <xdr:row>104</xdr:row>
      <xdr:rowOff>140970</xdr:rowOff>
    </xdr:to>
    <xdr:sp macro="" textlink="">
      <xdr:nvSpPr>
        <xdr:cNvPr id="1377" name="フローチャート: 判断 1376">
          <a:extLst>
            <a:ext uri="{FF2B5EF4-FFF2-40B4-BE49-F238E27FC236}">
              <a16:creationId xmlns:a16="http://schemas.microsoft.com/office/drawing/2014/main" id="{FCEAE9C6-9852-4567-BF23-2E95ABF5E1C1}"/>
            </a:ext>
          </a:extLst>
        </xdr:cNvPr>
        <xdr:cNvSpPr/>
      </xdr:nvSpPr>
      <xdr:spPr>
        <a:xfrm>
          <a:off x="11623675" y="17870170"/>
          <a:ext cx="7302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104</xdr:row>
      <xdr:rowOff>44450</xdr:rowOff>
    </xdr:from>
    <xdr:to>
      <xdr:col>67</xdr:col>
      <xdr:colOff>101600</xdr:colOff>
      <xdr:row>104</xdr:row>
      <xdr:rowOff>146050</xdr:rowOff>
    </xdr:to>
    <xdr:sp macro="" textlink="">
      <xdr:nvSpPr>
        <xdr:cNvPr id="1378" name="フローチャート: 判断 1377">
          <a:extLst>
            <a:ext uri="{FF2B5EF4-FFF2-40B4-BE49-F238E27FC236}">
              <a16:creationId xmlns:a16="http://schemas.microsoft.com/office/drawing/2014/main" id="{1BC02A26-D9CC-42B0-88F4-2F4A8C4A5267}"/>
            </a:ext>
          </a:extLst>
        </xdr:cNvPr>
        <xdr:cNvSpPr/>
      </xdr:nvSpPr>
      <xdr:spPr>
        <a:xfrm>
          <a:off x="10848975" y="178752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1379" name="テキスト ボックス 1378">
          <a:extLst>
            <a:ext uri="{FF2B5EF4-FFF2-40B4-BE49-F238E27FC236}">
              <a16:creationId xmlns:a16="http://schemas.microsoft.com/office/drawing/2014/main" id="{3B0C56EE-8B98-487B-AEB2-8C968DA52AD6}"/>
            </a:ext>
          </a:extLst>
        </xdr:cNvPr>
        <xdr:cNvSpPr txBox="1"/>
      </xdr:nvSpPr>
      <xdr:spPr>
        <a:xfrm>
          <a:off x="137287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1380" name="テキスト ボックス 1379">
          <a:extLst>
            <a:ext uri="{FF2B5EF4-FFF2-40B4-BE49-F238E27FC236}">
              <a16:creationId xmlns:a16="http://schemas.microsoft.com/office/drawing/2014/main" id="{9D7BC56C-5F2B-48B6-B258-98738FD632FA}"/>
            </a:ext>
          </a:extLst>
        </xdr:cNvPr>
        <xdr:cNvSpPr txBox="1"/>
      </xdr:nvSpPr>
      <xdr:spPr>
        <a:xfrm>
          <a:off x="13004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1381" name="テキスト ボックス 1380">
          <a:extLst>
            <a:ext uri="{FF2B5EF4-FFF2-40B4-BE49-F238E27FC236}">
              <a16:creationId xmlns:a16="http://schemas.microsoft.com/office/drawing/2014/main" id="{905A7699-49DA-467A-B830-63EF4F5AE742}"/>
            </a:ext>
          </a:extLst>
        </xdr:cNvPr>
        <xdr:cNvSpPr txBox="1"/>
      </xdr:nvSpPr>
      <xdr:spPr>
        <a:xfrm>
          <a:off x="12258675"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1382" name="テキスト ボックス 1381">
          <a:extLst>
            <a:ext uri="{FF2B5EF4-FFF2-40B4-BE49-F238E27FC236}">
              <a16:creationId xmlns:a16="http://schemas.microsoft.com/office/drawing/2014/main" id="{D29A3A78-BE3E-43F5-9487-44BE3E4A1650}"/>
            </a:ext>
          </a:extLst>
        </xdr:cNvPr>
        <xdr:cNvSpPr txBox="1"/>
      </xdr:nvSpPr>
      <xdr:spPr>
        <a:xfrm>
          <a:off x="114935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1383" name="テキスト ボックス 1382">
          <a:extLst>
            <a:ext uri="{FF2B5EF4-FFF2-40B4-BE49-F238E27FC236}">
              <a16:creationId xmlns:a16="http://schemas.microsoft.com/office/drawing/2014/main" id="{B83C66B1-E688-440C-8FDA-1602CC719787}"/>
            </a:ext>
          </a:extLst>
        </xdr:cNvPr>
        <xdr:cNvSpPr txBox="1"/>
      </xdr:nvSpPr>
      <xdr:spPr>
        <a:xfrm>
          <a:off x="1073785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104</xdr:row>
      <xdr:rowOff>127000</xdr:rowOff>
    </xdr:from>
    <xdr:to>
      <xdr:col>85</xdr:col>
      <xdr:colOff>177800</xdr:colOff>
      <xdr:row>105</xdr:row>
      <xdr:rowOff>57150</xdr:rowOff>
    </xdr:to>
    <xdr:sp macro="" textlink="">
      <xdr:nvSpPr>
        <xdr:cNvPr id="1384" name="楕円 1383">
          <a:extLst>
            <a:ext uri="{FF2B5EF4-FFF2-40B4-BE49-F238E27FC236}">
              <a16:creationId xmlns:a16="http://schemas.microsoft.com/office/drawing/2014/main" id="{E78DD868-6F2A-4DC8-8A5E-EA4DE2FF2031}"/>
            </a:ext>
          </a:extLst>
        </xdr:cNvPr>
        <xdr:cNvSpPr/>
      </xdr:nvSpPr>
      <xdr:spPr>
        <a:xfrm>
          <a:off x="13839825" y="17957800"/>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103</xdr:row>
      <xdr:rowOff>149877</xdr:rowOff>
    </xdr:from>
    <xdr:ext cx="405111" cy="259045"/>
    <xdr:sp macro="" textlink="">
      <xdr:nvSpPr>
        <xdr:cNvPr id="1385" name="【庁舎】&#10;有形固定資産減価償却率該当値テキスト">
          <a:extLst>
            <a:ext uri="{FF2B5EF4-FFF2-40B4-BE49-F238E27FC236}">
              <a16:creationId xmlns:a16="http://schemas.microsoft.com/office/drawing/2014/main" id="{7E1BF0BF-FB11-47E6-BD75-DCF8FDD62A10}"/>
            </a:ext>
          </a:extLst>
        </xdr:cNvPr>
        <xdr:cNvSpPr txBox="1"/>
      </xdr:nvSpPr>
      <xdr:spPr>
        <a:xfrm>
          <a:off x="13928725" y="178092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104</xdr:row>
      <xdr:rowOff>101600</xdr:rowOff>
    </xdr:from>
    <xdr:to>
      <xdr:col>81</xdr:col>
      <xdr:colOff>101600</xdr:colOff>
      <xdr:row>105</xdr:row>
      <xdr:rowOff>31750</xdr:rowOff>
    </xdr:to>
    <xdr:sp macro="" textlink="">
      <xdr:nvSpPr>
        <xdr:cNvPr id="1386" name="楕円 1385">
          <a:extLst>
            <a:ext uri="{FF2B5EF4-FFF2-40B4-BE49-F238E27FC236}">
              <a16:creationId xmlns:a16="http://schemas.microsoft.com/office/drawing/2014/main" id="{111A5276-E6C8-4E6D-B7BF-1D5E0E5EBE43}"/>
            </a:ext>
          </a:extLst>
        </xdr:cNvPr>
        <xdr:cNvSpPr/>
      </xdr:nvSpPr>
      <xdr:spPr>
        <a:xfrm>
          <a:off x="13115925" y="17932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104</xdr:row>
      <xdr:rowOff>152400</xdr:rowOff>
    </xdr:from>
    <xdr:to>
      <xdr:col>85</xdr:col>
      <xdr:colOff>127000</xdr:colOff>
      <xdr:row>105</xdr:row>
      <xdr:rowOff>6350</xdr:rowOff>
    </xdr:to>
    <xdr:cxnSp macro="">
      <xdr:nvCxnSpPr>
        <xdr:cNvPr id="1387" name="直線コネクタ 1386">
          <a:extLst>
            <a:ext uri="{FF2B5EF4-FFF2-40B4-BE49-F238E27FC236}">
              <a16:creationId xmlns:a16="http://schemas.microsoft.com/office/drawing/2014/main" id="{8C4C822F-B6BC-4987-8EC6-EBACC5295419}"/>
            </a:ext>
          </a:extLst>
        </xdr:cNvPr>
        <xdr:cNvCxnSpPr/>
      </xdr:nvCxnSpPr>
      <xdr:spPr>
        <a:xfrm>
          <a:off x="13166725" y="17983200"/>
          <a:ext cx="723900" cy="25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104</xdr:row>
      <xdr:rowOff>76200</xdr:rowOff>
    </xdr:from>
    <xdr:to>
      <xdr:col>76</xdr:col>
      <xdr:colOff>165100</xdr:colOff>
      <xdr:row>105</xdr:row>
      <xdr:rowOff>6350</xdr:rowOff>
    </xdr:to>
    <xdr:sp macro="" textlink="">
      <xdr:nvSpPr>
        <xdr:cNvPr id="1388" name="楕円 1387">
          <a:extLst>
            <a:ext uri="{FF2B5EF4-FFF2-40B4-BE49-F238E27FC236}">
              <a16:creationId xmlns:a16="http://schemas.microsoft.com/office/drawing/2014/main" id="{3A0DD255-1E2C-4530-AD31-36E130A314A1}"/>
            </a:ext>
          </a:extLst>
        </xdr:cNvPr>
        <xdr:cNvSpPr/>
      </xdr:nvSpPr>
      <xdr:spPr>
        <a:xfrm>
          <a:off x="12369800" y="17907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104</xdr:row>
      <xdr:rowOff>127000</xdr:rowOff>
    </xdr:from>
    <xdr:to>
      <xdr:col>81</xdr:col>
      <xdr:colOff>50800</xdr:colOff>
      <xdr:row>104</xdr:row>
      <xdr:rowOff>152400</xdr:rowOff>
    </xdr:to>
    <xdr:cxnSp macro="">
      <xdr:nvCxnSpPr>
        <xdr:cNvPr id="1389" name="直線コネクタ 1388">
          <a:extLst>
            <a:ext uri="{FF2B5EF4-FFF2-40B4-BE49-F238E27FC236}">
              <a16:creationId xmlns:a16="http://schemas.microsoft.com/office/drawing/2014/main" id="{AFA3BF01-FF4E-4485-8C15-5D22F845D880}"/>
            </a:ext>
          </a:extLst>
        </xdr:cNvPr>
        <xdr:cNvCxnSpPr/>
      </xdr:nvCxnSpPr>
      <xdr:spPr>
        <a:xfrm>
          <a:off x="12420600" y="17957800"/>
          <a:ext cx="746125" cy="25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104</xdr:row>
      <xdr:rowOff>50800</xdr:rowOff>
    </xdr:from>
    <xdr:to>
      <xdr:col>72</xdr:col>
      <xdr:colOff>38100</xdr:colOff>
      <xdr:row>104</xdr:row>
      <xdr:rowOff>152400</xdr:rowOff>
    </xdr:to>
    <xdr:sp macro="" textlink="">
      <xdr:nvSpPr>
        <xdr:cNvPr id="1390" name="楕円 1389">
          <a:extLst>
            <a:ext uri="{FF2B5EF4-FFF2-40B4-BE49-F238E27FC236}">
              <a16:creationId xmlns:a16="http://schemas.microsoft.com/office/drawing/2014/main" id="{5A25E6D7-BC46-4DA1-898F-13973E9F608B}"/>
            </a:ext>
          </a:extLst>
        </xdr:cNvPr>
        <xdr:cNvSpPr/>
      </xdr:nvSpPr>
      <xdr:spPr>
        <a:xfrm>
          <a:off x="11623675" y="17881600"/>
          <a:ext cx="7302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104</xdr:row>
      <xdr:rowOff>101600</xdr:rowOff>
    </xdr:from>
    <xdr:to>
      <xdr:col>76</xdr:col>
      <xdr:colOff>114300</xdr:colOff>
      <xdr:row>104</xdr:row>
      <xdr:rowOff>127000</xdr:rowOff>
    </xdr:to>
    <xdr:cxnSp macro="">
      <xdr:nvCxnSpPr>
        <xdr:cNvPr id="1391" name="直線コネクタ 1390">
          <a:extLst>
            <a:ext uri="{FF2B5EF4-FFF2-40B4-BE49-F238E27FC236}">
              <a16:creationId xmlns:a16="http://schemas.microsoft.com/office/drawing/2014/main" id="{17F7F2C6-FE0D-4F51-A28D-7EB716025B8D}"/>
            </a:ext>
          </a:extLst>
        </xdr:cNvPr>
        <xdr:cNvCxnSpPr/>
      </xdr:nvCxnSpPr>
      <xdr:spPr>
        <a:xfrm>
          <a:off x="11655425" y="17932400"/>
          <a:ext cx="765175" cy="25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104</xdr:row>
      <xdr:rowOff>25400</xdr:rowOff>
    </xdr:from>
    <xdr:to>
      <xdr:col>67</xdr:col>
      <xdr:colOff>101600</xdr:colOff>
      <xdr:row>104</xdr:row>
      <xdr:rowOff>127000</xdr:rowOff>
    </xdr:to>
    <xdr:sp macro="" textlink="">
      <xdr:nvSpPr>
        <xdr:cNvPr id="1392" name="楕円 1391">
          <a:extLst>
            <a:ext uri="{FF2B5EF4-FFF2-40B4-BE49-F238E27FC236}">
              <a16:creationId xmlns:a16="http://schemas.microsoft.com/office/drawing/2014/main" id="{00732FCD-2846-4F34-8987-F6CD928365C7}"/>
            </a:ext>
          </a:extLst>
        </xdr:cNvPr>
        <xdr:cNvSpPr/>
      </xdr:nvSpPr>
      <xdr:spPr>
        <a:xfrm>
          <a:off x="10848975" y="17856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104</xdr:row>
      <xdr:rowOff>76200</xdr:rowOff>
    </xdr:from>
    <xdr:to>
      <xdr:col>71</xdr:col>
      <xdr:colOff>177800</xdr:colOff>
      <xdr:row>104</xdr:row>
      <xdr:rowOff>101600</xdr:rowOff>
    </xdr:to>
    <xdr:cxnSp macro="">
      <xdr:nvCxnSpPr>
        <xdr:cNvPr id="1393" name="直線コネクタ 1392">
          <a:extLst>
            <a:ext uri="{FF2B5EF4-FFF2-40B4-BE49-F238E27FC236}">
              <a16:creationId xmlns:a16="http://schemas.microsoft.com/office/drawing/2014/main" id="{A674DB2C-0A9B-4175-A48F-4C27EB345C4D}"/>
            </a:ext>
          </a:extLst>
        </xdr:cNvPr>
        <xdr:cNvCxnSpPr/>
      </xdr:nvCxnSpPr>
      <xdr:spPr>
        <a:xfrm>
          <a:off x="10899775" y="17907000"/>
          <a:ext cx="755650" cy="25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102</xdr:row>
      <xdr:rowOff>142257</xdr:rowOff>
    </xdr:from>
    <xdr:ext cx="405111" cy="259045"/>
    <xdr:sp macro="" textlink="">
      <xdr:nvSpPr>
        <xdr:cNvPr id="1394" name="n_1aveValue【庁舎】&#10;有形固定資産減価償却率">
          <a:extLst>
            <a:ext uri="{FF2B5EF4-FFF2-40B4-BE49-F238E27FC236}">
              <a16:creationId xmlns:a16="http://schemas.microsoft.com/office/drawing/2014/main" id="{30168594-7AAB-4DEC-984E-9551CA1FCE1E}"/>
            </a:ext>
          </a:extLst>
        </xdr:cNvPr>
        <xdr:cNvSpPr txBox="1"/>
      </xdr:nvSpPr>
      <xdr:spPr>
        <a:xfrm>
          <a:off x="12980044" y="176301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102</xdr:row>
      <xdr:rowOff>140988</xdr:rowOff>
    </xdr:from>
    <xdr:ext cx="405111" cy="259045"/>
    <xdr:sp macro="" textlink="">
      <xdr:nvSpPr>
        <xdr:cNvPr id="1395" name="n_2aveValue【庁舎】&#10;有形固定資産減価償却率">
          <a:extLst>
            <a:ext uri="{FF2B5EF4-FFF2-40B4-BE49-F238E27FC236}">
              <a16:creationId xmlns:a16="http://schemas.microsoft.com/office/drawing/2014/main" id="{F36E689E-961E-428F-B552-F024E3D02510}"/>
            </a:ext>
          </a:extLst>
        </xdr:cNvPr>
        <xdr:cNvSpPr txBox="1"/>
      </xdr:nvSpPr>
      <xdr:spPr>
        <a:xfrm>
          <a:off x="12246619" y="176288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102</xdr:row>
      <xdr:rowOff>157497</xdr:rowOff>
    </xdr:from>
    <xdr:ext cx="405111" cy="259045"/>
    <xdr:sp macro="" textlink="">
      <xdr:nvSpPr>
        <xdr:cNvPr id="1396" name="n_3aveValue【庁舎】&#10;有形固定資産減価償却率">
          <a:extLst>
            <a:ext uri="{FF2B5EF4-FFF2-40B4-BE49-F238E27FC236}">
              <a16:creationId xmlns:a16="http://schemas.microsoft.com/office/drawing/2014/main" id="{082EC656-935D-408F-B5C3-E9155847BC0A}"/>
            </a:ext>
          </a:extLst>
        </xdr:cNvPr>
        <xdr:cNvSpPr txBox="1"/>
      </xdr:nvSpPr>
      <xdr:spPr>
        <a:xfrm>
          <a:off x="11500494" y="176453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104</xdr:row>
      <xdr:rowOff>137177</xdr:rowOff>
    </xdr:from>
    <xdr:ext cx="405111" cy="259045"/>
    <xdr:sp macro="" textlink="">
      <xdr:nvSpPr>
        <xdr:cNvPr id="1397" name="n_4aveValue【庁舎】&#10;有形固定資産減価償却率">
          <a:extLst>
            <a:ext uri="{FF2B5EF4-FFF2-40B4-BE49-F238E27FC236}">
              <a16:creationId xmlns:a16="http://schemas.microsoft.com/office/drawing/2014/main" id="{59AF1DE1-F488-48C2-8632-7034AFA8C93E}"/>
            </a:ext>
          </a:extLst>
        </xdr:cNvPr>
        <xdr:cNvSpPr txBox="1"/>
      </xdr:nvSpPr>
      <xdr:spPr>
        <a:xfrm>
          <a:off x="10725794" y="179679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105</xdr:row>
      <xdr:rowOff>22877</xdr:rowOff>
    </xdr:from>
    <xdr:ext cx="405111" cy="259045"/>
    <xdr:sp macro="" textlink="">
      <xdr:nvSpPr>
        <xdr:cNvPr id="1398" name="n_1mainValue【庁舎】&#10;有形固定資産減価償却率">
          <a:extLst>
            <a:ext uri="{FF2B5EF4-FFF2-40B4-BE49-F238E27FC236}">
              <a16:creationId xmlns:a16="http://schemas.microsoft.com/office/drawing/2014/main" id="{6DFC5EE1-A724-4D04-81E3-DC9E53FDFB04}"/>
            </a:ext>
          </a:extLst>
        </xdr:cNvPr>
        <xdr:cNvSpPr txBox="1"/>
      </xdr:nvSpPr>
      <xdr:spPr>
        <a:xfrm>
          <a:off x="12980044" y="180251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104</xdr:row>
      <xdr:rowOff>168927</xdr:rowOff>
    </xdr:from>
    <xdr:ext cx="405111" cy="259045"/>
    <xdr:sp macro="" textlink="">
      <xdr:nvSpPr>
        <xdr:cNvPr id="1399" name="n_2mainValue【庁舎】&#10;有形固定資産減価償却率">
          <a:extLst>
            <a:ext uri="{FF2B5EF4-FFF2-40B4-BE49-F238E27FC236}">
              <a16:creationId xmlns:a16="http://schemas.microsoft.com/office/drawing/2014/main" id="{D43F9F97-0364-4B3F-B81F-1A54F66D44FD}"/>
            </a:ext>
          </a:extLst>
        </xdr:cNvPr>
        <xdr:cNvSpPr txBox="1"/>
      </xdr:nvSpPr>
      <xdr:spPr>
        <a:xfrm>
          <a:off x="12246619" y="179997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104</xdr:row>
      <xdr:rowOff>143527</xdr:rowOff>
    </xdr:from>
    <xdr:ext cx="405111" cy="259045"/>
    <xdr:sp macro="" textlink="">
      <xdr:nvSpPr>
        <xdr:cNvPr id="1400" name="n_3mainValue【庁舎】&#10;有形固定資産減価償却率">
          <a:extLst>
            <a:ext uri="{FF2B5EF4-FFF2-40B4-BE49-F238E27FC236}">
              <a16:creationId xmlns:a16="http://schemas.microsoft.com/office/drawing/2014/main" id="{618016D4-AE80-4964-80CD-EDFE527FC1AC}"/>
            </a:ext>
          </a:extLst>
        </xdr:cNvPr>
        <xdr:cNvSpPr txBox="1"/>
      </xdr:nvSpPr>
      <xdr:spPr>
        <a:xfrm>
          <a:off x="11500494" y="179743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102</xdr:row>
      <xdr:rowOff>143527</xdr:rowOff>
    </xdr:from>
    <xdr:ext cx="405111" cy="259045"/>
    <xdr:sp macro="" textlink="">
      <xdr:nvSpPr>
        <xdr:cNvPr id="1401" name="n_4mainValue【庁舎】&#10;有形固定資産減価償却率">
          <a:extLst>
            <a:ext uri="{FF2B5EF4-FFF2-40B4-BE49-F238E27FC236}">
              <a16:creationId xmlns:a16="http://schemas.microsoft.com/office/drawing/2014/main" id="{FFE3A549-B681-4A39-BF0F-EB6DF61BE073}"/>
            </a:ext>
          </a:extLst>
        </xdr:cNvPr>
        <xdr:cNvSpPr txBox="1"/>
      </xdr:nvSpPr>
      <xdr:spPr>
        <a:xfrm>
          <a:off x="10725794" y="176314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1402" name="正方形/長方形 1401">
          <a:extLst>
            <a:ext uri="{FF2B5EF4-FFF2-40B4-BE49-F238E27FC236}">
              <a16:creationId xmlns:a16="http://schemas.microsoft.com/office/drawing/2014/main" id="{5A6327FD-8DF8-4256-A17A-3ED09BAF7F5C}"/>
            </a:ext>
          </a:extLst>
        </xdr:cNvPr>
        <xdr:cNvSpPr/>
      </xdr:nvSpPr>
      <xdr:spPr>
        <a:xfrm>
          <a:off x="15544800" y="15621000"/>
          <a:ext cx="40386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94</xdr:row>
      <xdr:rowOff>165100</xdr:rowOff>
    </xdr:from>
    <xdr:to>
      <xdr:col>104</xdr:col>
      <xdr:colOff>127000</xdr:colOff>
      <xdr:row>96</xdr:row>
      <xdr:rowOff>76200</xdr:rowOff>
    </xdr:to>
    <xdr:sp macro="" textlink="">
      <xdr:nvSpPr>
        <xdr:cNvPr id="1403" name="正方形/長方形 1402">
          <a:extLst>
            <a:ext uri="{FF2B5EF4-FFF2-40B4-BE49-F238E27FC236}">
              <a16:creationId xmlns:a16="http://schemas.microsoft.com/office/drawing/2014/main" id="{71D4FE78-DDB3-4C5C-9C04-97ACD24C8DCD}"/>
            </a:ext>
          </a:extLst>
        </xdr:cNvPr>
        <xdr:cNvSpPr/>
      </xdr:nvSpPr>
      <xdr:spPr>
        <a:xfrm>
          <a:off x="15671800" y="162814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96</xdr:row>
      <xdr:rowOff>25400</xdr:rowOff>
    </xdr:from>
    <xdr:to>
      <xdr:col>104</xdr:col>
      <xdr:colOff>127000</xdr:colOff>
      <xdr:row>97</xdr:row>
      <xdr:rowOff>107950</xdr:rowOff>
    </xdr:to>
    <xdr:sp macro="" textlink="">
      <xdr:nvSpPr>
        <xdr:cNvPr id="1404" name="正方形/長方形 1403">
          <a:extLst>
            <a:ext uri="{FF2B5EF4-FFF2-40B4-BE49-F238E27FC236}">
              <a16:creationId xmlns:a16="http://schemas.microsoft.com/office/drawing/2014/main" id="{CD500FD9-FAEB-45EF-BA80-6671AA66185C}"/>
            </a:ext>
          </a:extLst>
        </xdr:cNvPr>
        <xdr:cNvSpPr/>
      </xdr:nvSpPr>
      <xdr:spPr>
        <a:xfrm>
          <a:off x="15671800" y="164846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17/157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94</xdr:row>
      <xdr:rowOff>165100</xdr:rowOff>
    </xdr:from>
    <xdr:to>
      <xdr:col>110</xdr:col>
      <xdr:colOff>0</xdr:colOff>
      <xdr:row>96</xdr:row>
      <xdr:rowOff>76200</xdr:rowOff>
    </xdr:to>
    <xdr:sp macro="" textlink="">
      <xdr:nvSpPr>
        <xdr:cNvPr id="1405" name="正方形/長方形 1404">
          <a:extLst>
            <a:ext uri="{FF2B5EF4-FFF2-40B4-BE49-F238E27FC236}">
              <a16:creationId xmlns:a16="http://schemas.microsoft.com/office/drawing/2014/main" id="{25C6BA02-463A-4194-8A98-1A7AE3814E94}"/>
            </a:ext>
          </a:extLst>
        </xdr:cNvPr>
        <xdr:cNvSpPr/>
      </xdr:nvSpPr>
      <xdr:spPr>
        <a:xfrm>
          <a:off x="16516350" y="162814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96</xdr:row>
      <xdr:rowOff>25400</xdr:rowOff>
    </xdr:from>
    <xdr:to>
      <xdr:col>110</xdr:col>
      <xdr:colOff>0</xdr:colOff>
      <xdr:row>97</xdr:row>
      <xdr:rowOff>107950</xdr:rowOff>
    </xdr:to>
    <xdr:sp macro="" textlink="">
      <xdr:nvSpPr>
        <xdr:cNvPr id="1406" name="正方形/長方形 1405">
          <a:extLst>
            <a:ext uri="{FF2B5EF4-FFF2-40B4-BE49-F238E27FC236}">
              <a16:creationId xmlns:a16="http://schemas.microsoft.com/office/drawing/2014/main" id="{0DACC553-D870-4D16-95A0-94F04585C640}"/>
            </a:ext>
          </a:extLst>
        </xdr:cNvPr>
        <xdr:cNvSpPr/>
      </xdr:nvSpPr>
      <xdr:spPr>
        <a:xfrm>
          <a:off x="16516350" y="164846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0.193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94</xdr:row>
      <xdr:rowOff>165100</xdr:rowOff>
    </xdr:from>
    <xdr:to>
      <xdr:col>116</xdr:col>
      <xdr:colOff>0</xdr:colOff>
      <xdr:row>96</xdr:row>
      <xdr:rowOff>76200</xdr:rowOff>
    </xdr:to>
    <xdr:sp macro="" textlink="">
      <xdr:nvSpPr>
        <xdr:cNvPr id="1407" name="正方形/長方形 1406">
          <a:extLst>
            <a:ext uri="{FF2B5EF4-FFF2-40B4-BE49-F238E27FC236}">
              <a16:creationId xmlns:a16="http://schemas.microsoft.com/office/drawing/2014/main" id="{877245E1-37A8-45DC-9FCE-FE749CD5E05D}"/>
            </a:ext>
          </a:extLst>
        </xdr:cNvPr>
        <xdr:cNvSpPr/>
      </xdr:nvSpPr>
      <xdr:spPr>
        <a:xfrm>
          <a:off x="17487900" y="162814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108</xdr:col>
      <xdr:colOff>0</xdr:colOff>
      <xdr:row>96</xdr:row>
      <xdr:rowOff>25400</xdr:rowOff>
    </xdr:from>
    <xdr:to>
      <xdr:col>116</xdr:col>
      <xdr:colOff>0</xdr:colOff>
      <xdr:row>97</xdr:row>
      <xdr:rowOff>107950</xdr:rowOff>
    </xdr:to>
    <xdr:sp macro="" textlink="">
      <xdr:nvSpPr>
        <xdr:cNvPr id="1408" name="正方形/長方形 1407">
          <a:extLst>
            <a:ext uri="{FF2B5EF4-FFF2-40B4-BE49-F238E27FC236}">
              <a16:creationId xmlns:a16="http://schemas.microsoft.com/office/drawing/2014/main" id="{2E6957F7-41F0-47EB-86F2-499F0CC9D145}"/>
            </a:ext>
          </a:extLst>
        </xdr:cNvPr>
        <xdr:cNvSpPr/>
      </xdr:nvSpPr>
      <xdr:spPr>
        <a:xfrm>
          <a:off x="17487900" y="16484600"/>
          <a:ext cx="12954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0.240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1409" name="正方形/長方形 1408">
          <a:extLst>
            <a:ext uri="{FF2B5EF4-FFF2-40B4-BE49-F238E27FC236}">
              <a16:creationId xmlns:a16="http://schemas.microsoft.com/office/drawing/2014/main" id="{DD72E752-5ACC-40F9-BC22-AB69AEF5C4D6}"/>
            </a:ext>
          </a:extLst>
        </xdr:cNvPr>
        <xdr:cNvSpPr/>
      </xdr:nvSpPr>
      <xdr:spPr>
        <a:xfrm>
          <a:off x="15544800" y="16764000"/>
          <a:ext cx="40386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1410" name="テキスト ボックス 1409">
          <a:extLst>
            <a:ext uri="{FF2B5EF4-FFF2-40B4-BE49-F238E27FC236}">
              <a16:creationId xmlns:a16="http://schemas.microsoft.com/office/drawing/2014/main" id="{EA6DAAB7-965F-4237-8E67-C95F25FF3F31}"/>
            </a:ext>
          </a:extLst>
        </xdr:cNvPr>
        <xdr:cNvSpPr txBox="1"/>
      </xdr:nvSpPr>
      <xdr:spPr>
        <a:xfrm>
          <a:off x="15535275" y="1657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1411" name="直線コネクタ 1410">
          <a:extLst>
            <a:ext uri="{FF2B5EF4-FFF2-40B4-BE49-F238E27FC236}">
              <a16:creationId xmlns:a16="http://schemas.microsoft.com/office/drawing/2014/main" id="{E48EBB9A-C586-4389-A8B5-8BD8861AFCBF}"/>
            </a:ext>
          </a:extLst>
        </xdr:cNvPr>
        <xdr:cNvCxnSpPr/>
      </xdr:nvCxnSpPr>
      <xdr:spPr>
        <a:xfrm>
          <a:off x="15544800" y="19050000"/>
          <a:ext cx="40005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108</xdr:row>
      <xdr:rowOff>152400</xdr:rowOff>
    </xdr:from>
    <xdr:to>
      <xdr:col>120</xdr:col>
      <xdr:colOff>114300</xdr:colOff>
      <xdr:row>108</xdr:row>
      <xdr:rowOff>152400</xdr:rowOff>
    </xdr:to>
    <xdr:cxnSp macro="">
      <xdr:nvCxnSpPr>
        <xdr:cNvPr id="1412" name="直線コネクタ 1411">
          <a:extLst>
            <a:ext uri="{FF2B5EF4-FFF2-40B4-BE49-F238E27FC236}">
              <a16:creationId xmlns:a16="http://schemas.microsoft.com/office/drawing/2014/main" id="{81C2ECD5-D283-43CF-94B4-82A60F0FA4E2}"/>
            </a:ext>
          </a:extLst>
        </xdr:cNvPr>
        <xdr:cNvCxnSpPr/>
      </xdr:nvCxnSpPr>
      <xdr:spPr>
        <a:xfrm>
          <a:off x="15544800" y="18669000"/>
          <a:ext cx="40005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108</xdr:row>
      <xdr:rowOff>10177</xdr:rowOff>
    </xdr:from>
    <xdr:ext cx="467179" cy="259045"/>
    <xdr:sp macro="" textlink="">
      <xdr:nvSpPr>
        <xdr:cNvPr id="1413" name="テキスト ボックス 1412">
          <a:extLst>
            <a:ext uri="{FF2B5EF4-FFF2-40B4-BE49-F238E27FC236}">
              <a16:creationId xmlns:a16="http://schemas.microsoft.com/office/drawing/2014/main" id="{2862F1ED-1858-4C1C-838D-B108FFC38ED5}"/>
            </a:ext>
          </a:extLst>
        </xdr:cNvPr>
        <xdr:cNvSpPr txBox="1"/>
      </xdr:nvSpPr>
      <xdr:spPr>
        <a:xfrm>
          <a:off x="15163346" y="185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106</xdr:row>
      <xdr:rowOff>114300</xdr:rowOff>
    </xdr:from>
    <xdr:to>
      <xdr:col>120</xdr:col>
      <xdr:colOff>114300</xdr:colOff>
      <xdr:row>106</xdr:row>
      <xdr:rowOff>114300</xdr:rowOff>
    </xdr:to>
    <xdr:cxnSp macro="">
      <xdr:nvCxnSpPr>
        <xdr:cNvPr id="1414" name="直線コネクタ 1413">
          <a:extLst>
            <a:ext uri="{FF2B5EF4-FFF2-40B4-BE49-F238E27FC236}">
              <a16:creationId xmlns:a16="http://schemas.microsoft.com/office/drawing/2014/main" id="{9E721AD0-FC26-41C2-8FCE-4146434F2C4C}"/>
            </a:ext>
          </a:extLst>
        </xdr:cNvPr>
        <xdr:cNvCxnSpPr/>
      </xdr:nvCxnSpPr>
      <xdr:spPr>
        <a:xfrm>
          <a:off x="15544800" y="18288000"/>
          <a:ext cx="40005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105</xdr:row>
      <xdr:rowOff>143527</xdr:rowOff>
    </xdr:from>
    <xdr:ext cx="467179" cy="259045"/>
    <xdr:sp macro="" textlink="">
      <xdr:nvSpPr>
        <xdr:cNvPr id="1415" name="テキスト ボックス 1414">
          <a:extLst>
            <a:ext uri="{FF2B5EF4-FFF2-40B4-BE49-F238E27FC236}">
              <a16:creationId xmlns:a16="http://schemas.microsoft.com/office/drawing/2014/main" id="{39BC271B-5AD0-4E15-83C4-42EB7433E64D}"/>
            </a:ext>
          </a:extLst>
        </xdr:cNvPr>
        <xdr:cNvSpPr txBox="1"/>
      </xdr:nvSpPr>
      <xdr:spPr>
        <a:xfrm>
          <a:off x="15163346" y="181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104</xdr:row>
      <xdr:rowOff>76200</xdr:rowOff>
    </xdr:from>
    <xdr:to>
      <xdr:col>120</xdr:col>
      <xdr:colOff>114300</xdr:colOff>
      <xdr:row>104</xdr:row>
      <xdr:rowOff>76200</xdr:rowOff>
    </xdr:to>
    <xdr:cxnSp macro="">
      <xdr:nvCxnSpPr>
        <xdr:cNvPr id="1416" name="直線コネクタ 1415">
          <a:extLst>
            <a:ext uri="{FF2B5EF4-FFF2-40B4-BE49-F238E27FC236}">
              <a16:creationId xmlns:a16="http://schemas.microsoft.com/office/drawing/2014/main" id="{A7E401B7-76FD-4C78-B09D-5481F6CEEB4B}"/>
            </a:ext>
          </a:extLst>
        </xdr:cNvPr>
        <xdr:cNvCxnSpPr/>
      </xdr:nvCxnSpPr>
      <xdr:spPr>
        <a:xfrm>
          <a:off x="15544800" y="17907000"/>
          <a:ext cx="40005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103</xdr:row>
      <xdr:rowOff>105427</xdr:rowOff>
    </xdr:from>
    <xdr:ext cx="467179" cy="259045"/>
    <xdr:sp macro="" textlink="">
      <xdr:nvSpPr>
        <xdr:cNvPr id="1417" name="テキスト ボックス 1416">
          <a:extLst>
            <a:ext uri="{FF2B5EF4-FFF2-40B4-BE49-F238E27FC236}">
              <a16:creationId xmlns:a16="http://schemas.microsoft.com/office/drawing/2014/main" id="{FCCBA743-070E-44D9-9D5B-700D0207E8B5}"/>
            </a:ext>
          </a:extLst>
        </xdr:cNvPr>
        <xdr:cNvSpPr txBox="1"/>
      </xdr:nvSpPr>
      <xdr:spPr>
        <a:xfrm>
          <a:off x="15163346" y="177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102</xdr:row>
      <xdr:rowOff>38100</xdr:rowOff>
    </xdr:from>
    <xdr:to>
      <xdr:col>120</xdr:col>
      <xdr:colOff>114300</xdr:colOff>
      <xdr:row>102</xdr:row>
      <xdr:rowOff>38100</xdr:rowOff>
    </xdr:to>
    <xdr:cxnSp macro="">
      <xdr:nvCxnSpPr>
        <xdr:cNvPr id="1418" name="直線コネクタ 1417">
          <a:extLst>
            <a:ext uri="{FF2B5EF4-FFF2-40B4-BE49-F238E27FC236}">
              <a16:creationId xmlns:a16="http://schemas.microsoft.com/office/drawing/2014/main" id="{DE5EFC57-CBBD-4AF2-8C8E-0D88A712FC32}"/>
            </a:ext>
          </a:extLst>
        </xdr:cNvPr>
        <xdr:cNvCxnSpPr/>
      </xdr:nvCxnSpPr>
      <xdr:spPr>
        <a:xfrm>
          <a:off x="15544800" y="17526000"/>
          <a:ext cx="40005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101</xdr:row>
      <xdr:rowOff>67327</xdr:rowOff>
    </xdr:from>
    <xdr:ext cx="467179" cy="259045"/>
    <xdr:sp macro="" textlink="">
      <xdr:nvSpPr>
        <xdr:cNvPr id="1419" name="テキスト ボックス 1418">
          <a:extLst>
            <a:ext uri="{FF2B5EF4-FFF2-40B4-BE49-F238E27FC236}">
              <a16:creationId xmlns:a16="http://schemas.microsoft.com/office/drawing/2014/main" id="{9897A0D3-E6D7-446E-9790-A16FD05F8FA7}"/>
            </a:ext>
          </a:extLst>
        </xdr:cNvPr>
        <xdr:cNvSpPr txBox="1"/>
      </xdr:nvSpPr>
      <xdr:spPr>
        <a:xfrm>
          <a:off x="15163346" y="173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100</xdr:row>
      <xdr:rowOff>0</xdr:rowOff>
    </xdr:from>
    <xdr:to>
      <xdr:col>120</xdr:col>
      <xdr:colOff>114300</xdr:colOff>
      <xdr:row>100</xdr:row>
      <xdr:rowOff>0</xdr:rowOff>
    </xdr:to>
    <xdr:cxnSp macro="">
      <xdr:nvCxnSpPr>
        <xdr:cNvPr id="1420" name="直線コネクタ 1419">
          <a:extLst>
            <a:ext uri="{FF2B5EF4-FFF2-40B4-BE49-F238E27FC236}">
              <a16:creationId xmlns:a16="http://schemas.microsoft.com/office/drawing/2014/main" id="{C9303CAA-1C76-49B7-99CA-1E93524CE4C6}"/>
            </a:ext>
          </a:extLst>
        </xdr:cNvPr>
        <xdr:cNvCxnSpPr/>
      </xdr:nvCxnSpPr>
      <xdr:spPr>
        <a:xfrm>
          <a:off x="15544800" y="17145000"/>
          <a:ext cx="40005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99</xdr:row>
      <xdr:rowOff>29227</xdr:rowOff>
    </xdr:from>
    <xdr:ext cx="467179" cy="259045"/>
    <xdr:sp macro="" textlink="">
      <xdr:nvSpPr>
        <xdr:cNvPr id="1421" name="テキスト ボックス 1420">
          <a:extLst>
            <a:ext uri="{FF2B5EF4-FFF2-40B4-BE49-F238E27FC236}">
              <a16:creationId xmlns:a16="http://schemas.microsoft.com/office/drawing/2014/main" id="{0FF03E9F-3BA3-4F48-8980-611CD78A50C8}"/>
            </a:ext>
          </a:extLst>
        </xdr:cNvPr>
        <xdr:cNvSpPr txBox="1"/>
      </xdr:nvSpPr>
      <xdr:spPr>
        <a:xfrm>
          <a:off x="15163346" y="1700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1422" name="直線コネクタ 1421">
          <a:extLst>
            <a:ext uri="{FF2B5EF4-FFF2-40B4-BE49-F238E27FC236}">
              <a16:creationId xmlns:a16="http://schemas.microsoft.com/office/drawing/2014/main" id="{C2E29892-8226-4CDC-8D69-5B116A0E7969}"/>
            </a:ext>
          </a:extLst>
        </xdr:cNvPr>
        <xdr:cNvCxnSpPr/>
      </xdr:nvCxnSpPr>
      <xdr:spPr>
        <a:xfrm>
          <a:off x="15544800" y="16764000"/>
          <a:ext cx="40005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1423" name="テキスト ボックス 1422">
          <a:extLst>
            <a:ext uri="{FF2B5EF4-FFF2-40B4-BE49-F238E27FC236}">
              <a16:creationId xmlns:a16="http://schemas.microsoft.com/office/drawing/2014/main" id="{48BC03F2-E7CA-466A-86B3-FD8A91973720}"/>
            </a:ext>
          </a:extLst>
        </xdr:cNvPr>
        <xdr:cNvSpPr txBox="1"/>
      </xdr:nvSpPr>
      <xdr:spPr>
        <a:xfrm>
          <a:off x="15163346" y="1662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1424" name="【庁舎】&#10;一人当たり面積グラフ枠">
          <a:extLst>
            <a:ext uri="{FF2B5EF4-FFF2-40B4-BE49-F238E27FC236}">
              <a16:creationId xmlns:a16="http://schemas.microsoft.com/office/drawing/2014/main" id="{5E340794-9FDD-4341-975D-6DF1C6BC312B}"/>
            </a:ext>
          </a:extLst>
        </xdr:cNvPr>
        <xdr:cNvSpPr/>
      </xdr:nvSpPr>
      <xdr:spPr>
        <a:xfrm>
          <a:off x="15544800" y="16764000"/>
          <a:ext cx="40386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100</xdr:row>
      <xdr:rowOff>135255</xdr:rowOff>
    </xdr:from>
    <xdr:to>
      <xdr:col>116</xdr:col>
      <xdr:colOff>62864</xdr:colOff>
      <xdr:row>108</xdr:row>
      <xdr:rowOff>56769</xdr:rowOff>
    </xdr:to>
    <xdr:cxnSp macro="">
      <xdr:nvCxnSpPr>
        <xdr:cNvPr id="1425" name="直線コネクタ 1424">
          <a:extLst>
            <a:ext uri="{FF2B5EF4-FFF2-40B4-BE49-F238E27FC236}">
              <a16:creationId xmlns:a16="http://schemas.microsoft.com/office/drawing/2014/main" id="{E6238667-CF67-4B88-B2D1-D05ADC68E827}"/>
            </a:ext>
          </a:extLst>
        </xdr:cNvPr>
        <xdr:cNvCxnSpPr/>
      </xdr:nvCxnSpPr>
      <xdr:spPr>
        <a:xfrm flipV="1">
          <a:off x="18846164" y="17280255"/>
          <a:ext cx="0" cy="129311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108</xdr:row>
      <xdr:rowOff>60596</xdr:rowOff>
    </xdr:from>
    <xdr:ext cx="469744" cy="259045"/>
    <xdr:sp macro="" textlink="">
      <xdr:nvSpPr>
        <xdr:cNvPr id="1426" name="【庁舎】&#10;一人当たり面積最小値テキスト">
          <a:extLst>
            <a:ext uri="{FF2B5EF4-FFF2-40B4-BE49-F238E27FC236}">
              <a16:creationId xmlns:a16="http://schemas.microsoft.com/office/drawing/2014/main" id="{3FFB160A-250F-434A-9044-84835B41287B}"/>
            </a:ext>
          </a:extLst>
        </xdr:cNvPr>
        <xdr:cNvSpPr txBox="1"/>
      </xdr:nvSpPr>
      <xdr:spPr>
        <a:xfrm>
          <a:off x="18884900" y="1857719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108</xdr:row>
      <xdr:rowOff>56769</xdr:rowOff>
    </xdr:from>
    <xdr:to>
      <xdr:col>116</xdr:col>
      <xdr:colOff>152400</xdr:colOff>
      <xdr:row>108</xdr:row>
      <xdr:rowOff>56769</xdr:rowOff>
    </xdr:to>
    <xdr:cxnSp macro="">
      <xdr:nvCxnSpPr>
        <xdr:cNvPr id="1427" name="直線コネクタ 1426">
          <a:extLst>
            <a:ext uri="{FF2B5EF4-FFF2-40B4-BE49-F238E27FC236}">
              <a16:creationId xmlns:a16="http://schemas.microsoft.com/office/drawing/2014/main" id="{780C3804-0B7A-4D76-BA8B-1973B6E26E4D}"/>
            </a:ext>
          </a:extLst>
        </xdr:cNvPr>
        <xdr:cNvCxnSpPr/>
      </xdr:nvCxnSpPr>
      <xdr:spPr>
        <a:xfrm>
          <a:off x="18786475" y="18573369"/>
          <a:ext cx="1492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99</xdr:row>
      <xdr:rowOff>81932</xdr:rowOff>
    </xdr:from>
    <xdr:ext cx="469744" cy="259045"/>
    <xdr:sp macro="" textlink="">
      <xdr:nvSpPr>
        <xdr:cNvPr id="1428" name="【庁舎】&#10;一人当たり面積最大値テキスト">
          <a:extLst>
            <a:ext uri="{FF2B5EF4-FFF2-40B4-BE49-F238E27FC236}">
              <a16:creationId xmlns:a16="http://schemas.microsoft.com/office/drawing/2014/main" id="{1FDB2BC7-0AE3-44AC-846D-6FA01BACD4CA}"/>
            </a:ext>
          </a:extLst>
        </xdr:cNvPr>
        <xdr:cNvSpPr txBox="1"/>
      </xdr:nvSpPr>
      <xdr:spPr>
        <a:xfrm>
          <a:off x="18884900" y="170554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3.645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135255</xdr:rowOff>
    </xdr:from>
    <xdr:to>
      <xdr:col>116</xdr:col>
      <xdr:colOff>152400</xdr:colOff>
      <xdr:row>100</xdr:row>
      <xdr:rowOff>135255</xdr:rowOff>
    </xdr:to>
    <xdr:cxnSp macro="">
      <xdr:nvCxnSpPr>
        <xdr:cNvPr id="1429" name="直線コネクタ 1428">
          <a:extLst>
            <a:ext uri="{FF2B5EF4-FFF2-40B4-BE49-F238E27FC236}">
              <a16:creationId xmlns:a16="http://schemas.microsoft.com/office/drawing/2014/main" id="{46090A67-EC26-4FA2-94CA-85F41981B546}"/>
            </a:ext>
          </a:extLst>
        </xdr:cNvPr>
        <xdr:cNvCxnSpPr/>
      </xdr:nvCxnSpPr>
      <xdr:spPr>
        <a:xfrm>
          <a:off x="18786475" y="17280255"/>
          <a:ext cx="1492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106</xdr:row>
      <xdr:rowOff>72789</xdr:rowOff>
    </xdr:from>
    <xdr:ext cx="469744" cy="259045"/>
    <xdr:sp macro="" textlink="">
      <xdr:nvSpPr>
        <xdr:cNvPr id="1430" name="【庁舎】&#10;一人当たり面積平均値テキスト">
          <a:extLst>
            <a:ext uri="{FF2B5EF4-FFF2-40B4-BE49-F238E27FC236}">
              <a16:creationId xmlns:a16="http://schemas.microsoft.com/office/drawing/2014/main" id="{65B87E1E-597F-4EFB-AAB2-8152E3CF7DF2}"/>
            </a:ext>
          </a:extLst>
        </xdr:cNvPr>
        <xdr:cNvSpPr txBox="1"/>
      </xdr:nvSpPr>
      <xdr:spPr>
        <a:xfrm>
          <a:off x="18884900" y="1824648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0.919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106</xdr:row>
      <xdr:rowOff>94362</xdr:rowOff>
    </xdr:from>
    <xdr:to>
      <xdr:col>116</xdr:col>
      <xdr:colOff>114300</xdr:colOff>
      <xdr:row>107</xdr:row>
      <xdr:rowOff>24512</xdr:rowOff>
    </xdr:to>
    <xdr:sp macro="" textlink="">
      <xdr:nvSpPr>
        <xdr:cNvPr id="1431" name="フローチャート: 判断 1430">
          <a:extLst>
            <a:ext uri="{FF2B5EF4-FFF2-40B4-BE49-F238E27FC236}">
              <a16:creationId xmlns:a16="http://schemas.microsoft.com/office/drawing/2014/main" id="{0239E550-E7AB-4B2A-9B03-701A9492CE5A}"/>
            </a:ext>
          </a:extLst>
        </xdr:cNvPr>
        <xdr:cNvSpPr/>
      </xdr:nvSpPr>
      <xdr:spPr>
        <a:xfrm>
          <a:off x="18796000" y="182680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106</xdr:row>
      <xdr:rowOff>100837</xdr:rowOff>
    </xdr:from>
    <xdr:to>
      <xdr:col>112</xdr:col>
      <xdr:colOff>38100</xdr:colOff>
      <xdr:row>107</xdr:row>
      <xdr:rowOff>30987</xdr:rowOff>
    </xdr:to>
    <xdr:sp macro="" textlink="">
      <xdr:nvSpPr>
        <xdr:cNvPr id="1432" name="フローチャート: 判断 1431">
          <a:extLst>
            <a:ext uri="{FF2B5EF4-FFF2-40B4-BE49-F238E27FC236}">
              <a16:creationId xmlns:a16="http://schemas.microsoft.com/office/drawing/2014/main" id="{454341FF-6F0F-4626-B893-C2CF41C80ECC}"/>
            </a:ext>
          </a:extLst>
        </xdr:cNvPr>
        <xdr:cNvSpPr/>
      </xdr:nvSpPr>
      <xdr:spPr>
        <a:xfrm>
          <a:off x="18100675" y="18274537"/>
          <a:ext cx="7302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108838</xdr:rowOff>
    </xdr:from>
    <xdr:to>
      <xdr:col>107</xdr:col>
      <xdr:colOff>101600</xdr:colOff>
      <xdr:row>107</xdr:row>
      <xdr:rowOff>38988</xdr:rowOff>
    </xdr:to>
    <xdr:sp macro="" textlink="">
      <xdr:nvSpPr>
        <xdr:cNvPr id="1433" name="フローチャート: 判断 1432">
          <a:extLst>
            <a:ext uri="{FF2B5EF4-FFF2-40B4-BE49-F238E27FC236}">
              <a16:creationId xmlns:a16="http://schemas.microsoft.com/office/drawing/2014/main" id="{A3F7495C-5388-457D-B4EE-1E9A52BD6529}"/>
            </a:ext>
          </a:extLst>
        </xdr:cNvPr>
        <xdr:cNvSpPr/>
      </xdr:nvSpPr>
      <xdr:spPr>
        <a:xfrm>
          <a:off x="17325975" y="182825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106</xdr:row>
      <xdr:rowOff>113030</xdr:rowOff>
    </xdr:from>
    <xdr:to>
      <xdr:col>102</xdr:col>
      <xdr:colOff>165100</xdr:colOff>
      <xdr:row>107</xdr:row>
      <xdr:rowOff>43180</xdr:rowOff>
    </xdr:to>
    <xdr:sp macro="" textlink="">
      <xdr:nvSpPr>
        <xdr:cNvPr id="1434" name="フローチャート: 判断 1433">
          <a:extLst>
            <a:ext uri="{FF2B5EF4-FFF2-40B4-BE49-F238E27FC236}">
              <a16:creationId xmlns:a16="http://schemas.microsoft.com/office/drawing/2014/main" id="{D8E5920E-9B9B-416B-AE4D-E5DA38AF17A6}"/>
            </a:ext>
          </a:extLst>
        </xdr:cNvPr>
        <xdr:cNvSpPr/>
      </xdr:nvSpPr>
      <xdr:spPr>
        <a:xfrm>
          <a:off x="16579850" y="182867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106</xdr:row>
      <xdr:rowOff>107314</xdr:rowOff>
    </xdr:from>
    <xdr:to>
      <xdr:col>98</xdr:col>
      <xdr:colOff>38100</xdr:colOff>
      <xdr:row>107</xdr:row>
      <xdr:rowOff>37464</xdr:rowOff>
    </xdr:to>
    <xdr:sp macro="" textlink="">
      <xdr:nvSpPr>
        <xdr:cNvPr id="1435" name="フローチャート: 判断 1434">
          <a:extLst>
            <a:ext uri="{FF2B5EF4-FFF2-40B4-BE49-F238E27FC236}">
              <a16:creationId xmlns:a16="http://schemas.microsoft.com/office/drawing/2014/main" id="{C7175550-F31C-428A-ACF3-0C72EDB60153}"/>
            </a:ext>
          </a:extLst>
        </xdr:cNvPr>
        <xdr:cNvSpPr/>
      </xdr:nvSpPr>
      <xdr:spPr>
        <a:xfrm>
          <a:off x="15833725" y="18281014"/>
          <a:ext cx="7302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1436" name="テキスト ボックス 1435">
          <a:extLst>
            <a:ext uri="{FF2B5EF4-FFF2-40B4-BE49-F238E27FC236}">
              <a16:creationId xmlns:a16="http://schemas.microsoft.com/office/drawing/2014/main" id="{58DA432C-739A-4006-829E-FF9F33AFD569}"/>
            </a:ext>
          </a:extLst>
        </xdr:cNvPr>
        <xdr:cNvSpPr txBox="1"/>
      </xdr:nvSpPr>
      <xdr:spPr>
        <a:xfrm>
          <a:off x="18684875"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1437" name="テキスト ボックス 1436">
          <a:extLst>
            <a:ext uri="{FF2B5EF4-FFF2-40B4-BE49-F238E27FC236}">
              <a16:creationId xmlns:a16="http://schemas.microsoft.com/office/drawing/2014/main" id="{189FE3A3-8E5C-4C3A-9924-EA4B8936FBCD}"/>
            </a:ext>
          </a:extLst>
        </xdr:cNvPr>
        <xdr:cNvSpPr txBox="1"/>
      </xdr:nvSpPr>
      <xdr:spPr>
        <a:xfrm>
          <a:off x="179705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1438" name="テキスト ボックス 1437">
          <a:extLst>
            <a:ext uri="{FF2B5EF4-FFF2-40B4-BE49-F238E27FC236}">
              <a16:creationId xmlns:a16="http://schemas.microsoft.com/office/drawing/2014/main" id="{8C0D140E-AFE6-4791-BCB3-F9AE07A991F2}"/>
            </a:ext>
          </a:extLst>
        </xdr:cNvPr>
        <xdr:cNvSpPr txBox="1"/>
      </xdr:nvSpPr>
      <xdr:spPr>
        <a:xfrm>
          <a:off x="1721485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1439" name="テキスト ボックス 1438">
          <a:extLst>
            <a:ext uri="{FF2B5EF4-FFF2-40B4-BE49-F238E27FC236}">
              <a16:creationId xmlns:a16="http://schemas.microsoft.com/office/drawing/2014/main" id="{EC7B787E-E6FA-4DD5-9C21-16CA164D9ECF}"/>
            </a:ext>
          </a:extLst>
        </xdr:cNvPr>
        <xdr:cNvSpPr txBox="1"/>
      </xdr:nvSpPr>
      <xdr:spPr>
        <a:xfrm>
          <a:off x="16468725"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1440" name="テキスト ボックス 1439">
          <a:extLst>
            <a:ext uri="{FF2B5EF4-FFF2-40B4-BE49-F238E27FC236}">
              <a16:creationId xmlns:a16="http://schemas.microsoft.com/office/drawing/2014/main" id="{4C4AC8ED-192C-4F35-9995-21B8409C3EAE}"/>
            </a:ext>
          </a:extLst>
        </xdr:cNvPr>
        <xdr:cNvSpPr txBox="1"/>
      </xdr:nvSpPr>
      <xdr:spPr>
        <a:xfrm>
          <a:off x="1570355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104</xdr:row>
      <xdr:rowOff>21971</xdr:rowOff>
    </xdr:from>
    <xdr:to>
      <xdr:col>116</xdr:col>
      <xdr:colOff>114300</xdr:colOff>
      <xdr:row>104</xdr:row>
      <xdr:rowOff>123571</xdr:rowOff>
    </xdr:to>
    <xdr:sp macro="" textlink="">
      <xdr:nvSpPr>
        <xdr:cNvPr id="1441" name="楕円 1440">
          <a:extLst>
            <a:ext uri="{FF2B5EF4-FFF2-40B4-BE49-F238E27FC236}">
              <a16:creationId xmlns:a16="http://schemas.microsoft.com/office/drawing/2014/main" id="{E7B83909-D38B-49E7-94A3-1C6FFF94617A}"/>
            </a:ext>
          </a:extLst>
        </xdr:cNvPr>
        <xdr:cNvSpPr/>
      </xdr:nvSpPr>
      <xdr:spPr>
        <a:xfrm>
          <a:off x="18796000" y="178527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103</xdr:row>
      <xdr:rowOff>44848</xdr:rowOff>
    </xdr:from>
    <xdr:ext cx="469744" cy="259045"/>
    <xdr:sp macro="" textlink="">
      <xdr:nvSpPr>
        <xdr:cNvPr id="1442" name="【庁舎】&#10;一人当たり面積該当値テキスト">
          <a:extLst>
            <a:ext uri="{FF2B5EF4-FFF2-40B4-BE49-F238E27FC236}">
              <a16:creationId xmlns:a16="http://schemas.microsoft.com/office/drawing/2014/main" id="{878D831B-F7E6-4F40-8678-52A08EE73518}"/>
            </a:ext>
          </a:extLst>
        </xdr:cNvPr>
        <xdr:cNvSpPr txBox="1"/>
      </xdr:nvSpPr>
      <xdr:spPr>
        <a:xfrm>
          <a:off x="18884900" y="177041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104</xdr:row>
      <xdr:rowOff>51308</xdr:rowOff>
    </xdr:from>
    <xdr:to>
      <xdr:col>112</xdr:col>
      <xdr:colOff>38100</xdr:colOff>
      <xdr:row>104</xdr:row>
      <xdr:rowOff>152908</xdr:rowOff>
    </xdr:to>
    <xdr:sp macro="" textlink="">
      <xdr:nvSpPr>
        <xdr:cNvPr id="1443" name="楕円 1442">
          <a:extLst>
            <a:ext uri="{FF2B5EF4-FFF2-40B4-BE49-F238E27FC236}">
              <a16:creationId xmlns:a16="http://schemas.microsoft.com/office/drawing/2014/main" id="{59C81E61-CEAA-4BEE-A0B5-AC39826D5B20}"/>
            </a:ext>
          </a:extLst>
        </xdr:cNvPr>
        <xdr:cNvSpPr/>
      </xdr:nvSpPr>
      <xdr:spPr>
        <a:xfrm>
          <a:off x="18100675" y="17882108"/>
          <a:ext cx="7302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104</xdr:row>
      <xdr:rowOff>72771</xdr:rowOff>
    </xdr:from>
    <xdr:to>
      <xdr:col>116</xdr:col>
      <xdr:colOff>63500</xdr:colOff>
      <xdr:row>104</xdr:row>
      <xdr:rowOff>102108</xdr:rowOff>
    </xdr:to>
    <xdr:cxnSp macro="">
      <xdr:nvCxnSpPr>
        <xdr:cNvPr id="1444" name="直線コネクタ 1443">
          <a:extLst>
            <a:ext uri="{FF2B5EF4-FFF2-40B4-BE49-F238E27FC236}">
              <a16:creationId xmlns:a16="http://schemas.microsoft.com/office/drawing/2014/main" id="{1EFB7D5C-5297-41AE-A613-2D728ACFA32E}"/>
            </a:ext>
          </a:extLst>
        </xdr:cNvPr>
        <xdr:cNvCxnSpPr/>
      </xdr:nvCxnSpPr>
      <xdr:spPr>
        <a:xfrm flipV="1">
          <a:off x="18132425" y="17903571"/>
          <a:ext cx="714375" cy="293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104</xdr:row>
      <xdr:rowOff>75692</xdr:rowOff>
    </xdr:from>
    <xdr:to>
      <xdr:col>107</xdr:col>
      <xdr:colOff>101600</xdr:colOff>
      <xdr:row>105</xdr:row>
      <xdr:rowOff>5842</xdr:rowOff>
    </xdr:to>
    <xdr:sp macro="" textlink="">
      <xdr:nvSpPr>
        <xdr:cNvPr id="1445" name="楕円 1444">
          <a:extLst>
            <a:ext uri="{FF2B5EF4-FFF2-40B4-BE49-F238E27FC236}">
              <a16:creationId xmlns:a16="http://schemas.microsoft.com/office/drawing/2014/main" id="{AA9F9B1B-BDBD-449A-B0DF-F0B7ECDE402F}"/>
            </a:ext>
          </a:extLst>
        </xdr:cNvPr>
        <xdr:cNvSpPr/>
      </xdr:nvSpPr>
      <xdr:spPr>
        <a:xfrm>
          <a:off x="17325975" y="179064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104</xdr:row>
      <xdr:rowOff>102108</xdr:rowOff>
    </xdr:from>
    <xdr:to>
      <xdr:col>111</xdr:col>
      <xdr:colOff>177800</xdr:colOff>
      <xdr:row>104</xdr:row>
      <xdr:rowOff>126492</xdr:rowOff>
    </xdr:to>
    <xdr:cxnSp macro="">
      <xdr:nvCxnSpPr>
        <xdr:cNvPr id="1446" name="直線コネクタ 1445">
          <a:extLst>
            <a:ext uri="{FF2B5EF4-FFF2-40B4-BE49-F238E27FC236}">
              <a16:creationId xmlns:a16="http://schemas.microsoft.com/office/drawing/2014/main" id="{00985F70-7211-4017-8E02-AD1E21D4B508}"/>
            </a:ext>
          </a:extLst>
        </xdr:cNvPr>
        <xdr:cNvCxnSpPr/>
      </xdr:nvCxnSpPr>
      <xdr:spPr>
        <a:xfrm flipV="1">
          <a:off x="17376775" y="17932908"/>
          <a:ext cx="755650" cy="243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104</xdr:row>
      <xdr:rowOff>100076</xdr:rowOff>
    </xdr:from>
    <xdr:to>
      <xdr:col>102</xdr:col>
      <xdr:colOff>165100</xdr:colOff>
      <xdr:row>105</xdr:row>
      <xdr:rowOff>30226</xdr:rowOff>
    </xdr:to>
    <xdr:sp macro="" textlink="">
      <xdr:nvSpPr>
        <xdr:cNvPr id="1447" name="楕円 1446">
          <a:extLst>
            <a:ext uri="{FF2B5EF4-FFF2-40B4-BE49-F238E27FC236}">
              <a16:creationId xmlns:a16="http://schemas.microsoft.com/office/drawing/2014/main" id="{15E6B7FD-58E5-48E7-B3DA-9019A6D288D6}"/>
            </a:ext>
          </a:extLst>
        </xdr:cNvPr>
        <xdr:cNvSpPr/>
      </xdr:nvSpPr>
      <xdr:spPr>
        <a:xfrm>
          <a:off x="16579850" y="179308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104</xdr:row>
      <xdr:rowOff>126492</xdr:rowOff>
    </xdr:from>
    <xdr:to>
      <xdr:col>107</xdr:col>
      <xdr:colOff>50800</xdr:colOff>
      <xdr:row>104</xdr:row>
      <xdr:rowOff>150876</xdr:rowOff>
    </xdr:to>
    <xdr:cxnSp macro="">
      <xdr:nvCxnSpPr>
        <xdr:cNvPr id="1448" name="直線コネクタ 1447">
          <a:extLst>
            <a:ext uri="{FF2B5EF4-FFF2-40B4-BE49-F238E27FC236}">
              <a16:creationId xmlns:a16="http://schemas.microsoft.com/office/drawing/2014/main" id="{1E5EEBC8-C84F-4E09-A5B1-DB407E9ADAA0}"/>
            </a:ext>
          </a:extLst>
        </xdr:cNvPr>
        <xdr:cNvCxnSpPr/>
      </xdr:nvCxnSpPr>
      <xdr:spPr>
        <a:xfrm flipV="1">
          <a:off x="16630650" y="17957292"/>
          <a:ext cx="746125" cy="243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104</xdr:row>
      <xdr:rowOff>125985</xdr:rowOff>
    </xdr:from>
    <xdr:to>
      <xdr:col>98</xdr:col>
      <xdr:colOff>38100</xdr:colOff>
      <xdr:row>105</xdr:row>
      <xdr:rowOff>56135</xdr:rowOff>
    </xdr:to>
    <xdr:sp macro="" textlink="">
      <xdr:nvSpPr>
        <xdr:cNvPr id="1449" name="楕円 1448">
          <a:extLst>
            <a:ext uri="{FF2B5EF4-FFF2-40B4-BE49-F238E27FC236}">
              <a16:creationId xmlns:a16="http://schemas.microsoft.com/office/drawing/2014/main" id="{E7AFB796-8BC4-4940-AA3D-7421D8EE5EA8}"/>
            </a:ext>
          </a:extLst>
        </xdr:cNvPr>
        <xdr:cNvSpPr/>
      </xdr:nvSpPr>
      <xdr:spPr>
        <a:xfrm>
          <a:off x="15833725" y="17956785"/>
          <a:ext cx="7302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104</xdr:row>
      <xdr:rowOff>150876</xdr:rowOff>
    </xdr:from>
    <xdr:to>
      <xdr:col>102</xdr:col>
      <xdr:colOff>114300</xdr:colOff>
      <xdr:row>105</xdr:row>
      <xdr:rowOff>5335</xdr:rowOff>
    </xdr:to>
    <xdr:cxnSp macro="">
      <xdr:nvCxnSpPr>
        <xdr:cNvPr id="1450" name="直線コネクタ 1449">
          <a:extLst>
            <a:ext uri="{FF2B5EF4-FFF2-40B4-BE49-F238E27FC236}">
              <a16:creationId xmlns:a16="http://schemas.microsoft.com/office/drawing/2014/main" id="{000C1095-782E-4989-8E69-E73CB36066DA}"/>
            </a:ext>
          </a:extLst>
        </xdr:cNvPr>
        <xdr:cNvCxnSpPr/>
      </xdr:nvCxnSpPr>
      <xdr:spPr>
        <a:xfrm flipV="1">
          <a:off x="15865475" y="17981676"/>
          <a:ext cx="765175" cy="259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107</xdr:row>
      <xdr:rowOff>22114</xdr:rowOff>
    </xdr:from>
    <xdr:ext cx="469744" cy="259045"/>
    <xdr:sp macro="" textlink="">
      <xdr:nvSpPr>
        <xdr:cNvPr id="1451" name="n_1aveValue【庁舎】&#10;一人当たり面積">
          <a:extLst>
            <a:ext uri="{FF2B5EF4-FFF2-40B4-BE49-F238E27FC236}">
              <a16:creationId xmlns:a16="http://schemas.microsoft.com/office/drawing/2014/main" id="{610D1B20-F980-4EEB-A6C7-A01423EBE2E5}"/>
            </a:ext>
          </a:extLst>
        </xdr:cNvPr>
        <xdr:cNvSpPr txBox="1"/>
      </xdr:nvSpPr>
      <xdr:spPr>
        <a:xfrm>
          <a:off x="17932477" y="183672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0.902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107</xdr:row>
      <xdr:rowOff>30115</xdr:rowOff>
    </xdr:from>
    <xdr:ext cx="469744" cy="259045"/>
    <xdr:sp macro="" textlink="">
      <xdr:nvSpPr>
        <xdr:cNvPr id="1452" name="n_2aveValue【庁舎】&#10;一人当たり面積">
          <a:extLst>
            <a:ext uri="{FF2B5EF4-FFF2-40B4-BE49-F238E27FC236}">
              <a16:creationId xmlns:a16="http://schemas.microsoft.com/office/drawing/2014/main" id="{572BCB44-3ECF-483B-A1B0-5D75E3E74995}"/>
            </a:ext>
          </a:extLst>
        </xdr:cNvPr>
        <xdr:cNvSpPr txBox="1"/>
      </xdr:nvSpPr>
      <xdr:spPr>
        <a:xfrm>
          <a:off x="17170477" y="183752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0.881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107</xdr:row>
      <xdr:rowOff>34307</xdr:rowOff>
    </xdr:from>
    <xdr:ext cx="469744" cy="259045"/>
    <xdr:sp macro="" textlink="">
      <xdr:nvSpPr>
        <xdr:cNvPr id="1453" name="n_3aveValue【庁舎】&#10;一人当たり面積">
          <a:extLst>
            <a:ext uri="{FF2B5EF4-FFF2-40B4-BE49-F238E27FC236}">
              <a16:creationId xmlns:a16="http://schemas.microsoft.com/office/drawing/2014/main" id="{681338FF-EB1B-4AF6-8AD1-97305557FEE0}"/>
            </a:ext>
          </a:extLst>
        </xdr:cNvPr>
        <xdr:cNvSpPr txBox="1"/>
      </xdr:nvSpPr>
      <xdr:spPr>
        <a:xfrm>
          <a:off x="16424352" y="183794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0.870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107</xdr:row>
      <xdr:rowOff>28591</xdr:rowOff>
    </xdr:from>
    <xdr:ext cx="469744" cy="259045"/>
    <xdr:sp macro="" textlink="">
      <xdr:nvSpPr>
        <xdr:cNvPr id="1454" name="n_4aveValue【庁舎】&#10;一人当たり面積">
          <a:extLst>
            <a:ext uri="{FF2B5EF4-FFF2-40B4-BE49-F238E27FC236}">
              <a16:creationId xmlns:a16="http://schemas.microsoft.com/office/drawing/2014/main" id="{0EBC178A-9F29-474F-AABA-85166F7E7A4C}"/>
            </a:ext>
          </a:extLst>
        </xdr:cNvPr>
        <xdr:cNvSpPr txBox="1"/>
      </xdr:nvSpPr>
      <xdr:spPr>
        <a:xfrm>
          <a:off x="15678227" y="183737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0.885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102</xdr:row>
      <xdr:rowOff>169435</xdr:rowOff>
    </xdr:from>
    <xdr:ext cx="469744" cy="259045"/>
    <xdr:sp macro="" textlink="">
      <xdr:nvSpPr>
        <xdr:cNvPr id="1455" name="n_1mainValue【庁舎】&#10;一人当たり面積">
          <a:extLst>
            <a:ext uri="{FF2B5EF4-FFF2-40B4-BE49-F238E27FC236}">
              <a16:creationId xmlns:a16="http://schemas.microsoft.com/office/drawing/2014/main" id="{620AB9E3-419F-4FA7-8326-A822EE2D49A3}"/>
            </a:ext>
          </a:extLst>
        </xdr:cNvPr>
        <xdr:cNvSpPr txBox="1"/>
      </xdr:nvSpPr>
      <xdr:spPr>
        <a:xfrm>
          <a:off x="17932477" y="176573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103</xdr:row>
      <xdr:rowOff>22369</xdr:rowOff>
    </xdr:from>
    <xdr:ext cx="469744" cy="259045"/>
    <xdr:sp macro="" textlink="">
      <xdr:nvSpPr>
        <xdr:cNvPr id="1456" name="n_2mainValue【庁舎】&#10;一人当たり面積">
          <a:extLst>
            <a:ext uri="{FF2B5EF4-FFF2-40B4-BE49-F238E27FC236}">
              <a16:creationId xmlns:a16="http://schemas.microsoft.com/office/drawing/2014/main" id="{E6A15023-94EC-48FC-A313-6A17A3265511}"/>
            </a:ext>
          </a:extLst>
        </xdr:cNvPr>
        <xdr:cNvSpPr txBox="1"/>
      </xdr:nvSpPr>
      <xdr:spPr>
        <a:xfrm>
          <a:off x="17170477" y="1768171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103</xdr:row>
      <xdr:rowOff>46753</xdr:rowOff>
    </xdr:from>
    <xdr:ext cx="469744" cy="259045"/>
    <xdr:sp macro="" textlink="">
      <xdr:nvSpPr>
        <xdr:cNvPr id="1457" name="n_3mainValue【庁舎】&#10;一人当たり面積">
          <a:extLst>
            <a:ext uri="{FF2B5EF4-FFF2-40B4-BE49-F238E27FC236}">
              <a16:creationId xmlns:a16="http://schemas.microsoft.com/office/drawing/2014/main" id="{68ED31D3-CAA3-4887-BEFB-2456E6538F7F}"/>
            </a:ext>
          </a:extLst>
        </xdr:cNvPr>
        <xdr:cNvSpPr txBox="1"/>
      </xdr:nvSpPr>
      <xdr:spPr>
        <a:xfrm>
          <a:off x="16424352" y="177061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103</xdr:row>
      <xdr:rowOff>72662</xdr:rowOff>
    </xdr:from>
    <xdr:ext cx="469744" cy="259045"/>
    <xdr:sp macro="" textlink="">
      <xdr:nvSpPr>
        <xdr:cNvPr id="1458" name="n_4mainValue【庁舎】&#10;一人当たり面積">
          <a:extLst>
            <a:ext uri="{FF2B5EF4-FFF2-40B4-BE49-F238E27FC236}">
              <a16:creationId xmlns:a16="http://schemas.microsoft.com/office/drawing/2014/main" id="{C2F58D1E-A6DB-4117-B16D-8CF96FB56F29}"/>
            </a:ext>
          </a:extLst>
        </xdr:cNvPr>
        <xdr:cNvSpPr txBox="1"/>
      </xdr:nvSpPr>
      <xdr:spPr>
        <a:xfrm>
          <a:off x="15678227" y="177320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1459" name="正方形/長方形 1458">
          <a:extLst>
            <a:ext uri="{FF2B5EF4-FFF2-40B4-BE49-F238E27FC236}">
              <a16:creationId xmlns:a16="http://schemas.microsoft.com/office/drawing/2014/main" id="{72061CEE-5E9A-4EBD-9801-F5FCBE49FCEE}"/>
            </a:ext>
          </a:extLst>
        </xdr:cNvPr>
        <xdr:cNvSpPr/>
      </xdr:nvSpPr>
      <xdr:spPr>
        <a:xfrm>
          <a:off x="647700" y="19431000"/>
          <a:ext cx="189357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1460" name="正方形/長方形 1459">
          <a:extLst>
            <a:ext uri="{FF2B5EF4-FFF2-40B4-BE49-F238E27FC236}">
              <a16:creationId xmlns:a16="http://schemas.microsoft.com/office/drawing/2014/main" id="{6359AE54-8F67-4661-808F-8DFAFB954453}"/>
            </a:ext>
          </a:extLst>
        </xdr:cNvPr>
        <xdr:cNvSpPr/>
      </xdr:nvSpPr>
      <xdr:spPr>
        <a:xfrm>
          <a:off x="647700" y="19494500"/>
          <a:ext cx="3276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1461" name="テキスト ボックス 1460">
          <a:extLst>
            <a:ext uri="{FF2B5EF4-FFF2-40B4-BE49-F238E27FC236}">
              <a16:creationId xmlns:a16="http://schemas.microsoft.com/office/drawing/2014/main" id="{6F56E030-E201-4FAA-925B-708108981732}"/>
            </a:ext>
          </a:extLst>
        </xdr:cNvPr>
        <xdr:cNvSpPr txBox="1"/>
      </xdr:nvSpPr>
      <xdr:spPr>
        <a:xfrm>
          <a:off x="723900" y="19748500"/>
          <a:ext cx="18770600" cy="14859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ほとんどの施設において有形固定資産減価償却率が類似団体平均を上回っている。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その中で消防施設においては、消防車両及び小型消防ポンプ更新や消火栓施設の更新を行ったため、減価償却率が類似団体より低い数値となった。</a:t>
          </a:r>
        </a:p>
        <a:p>
          <a:r>
            <a:rPr kumimoji="1" lang="ja-JP" altLang="en-US" sz="1300">
              <a:latin typeface="ＭＳ Ｐゴシック" panose="020B0600070205080204" pitchFamily="50" charset="-128"/>
              <a:ea typeface="ＭＳ Ｐゴシック" panose="020B0600070205080204" pitchFamily="50" charset="-128"/>
            </a:rPr>
            <a:t>体育館・プール等を含めた社会体育施設においては、老朽化により修繕料が増額となっており、総合管理計画に基づき長寿命化を図るため計画的な改修、廃止を含めて、適正な維持管理を推進する必要がある。</a:t>
          </a:r>
        </a:p>
        <a:p>
          <a:r>
            <a:rPr kumimoji="1" lang="ja-JP" altLang="en-US" sz="1300">
              <a:latin typeface="ＭＳ Ｐゴシック" panose="020B0600070205080204" pitchFamily="50" charset="-128"/>
              <a:ea typeface="ＭＳ Ｐゴシック" panose="020B0600070205080204" pitchFamily="50" charset="-128"/>
            </a:rPr>
            <a:t>庁舎についても建設から３０年以上が経過しており、総合管理計画の個別計画に基づき計画的なメンテナンスを実施し、適正な維持管理を推進することで長寿命化を図っていく。</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xdr:row>
      <xdr:rowOff>76200</xdr:rowOff>
    </xdr:from>
    <xdr:to>
      <xdr:col>64</xdr:col>
      <xdr:colOff>12700</xdr:colOff>
      <xdr:row>6</xdr:row>
      <xdr:rowOff>25400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23900" y="4191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）市町村財政比較分析表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76200</xdr:colOff>
      <xdr:row>2</xdr:row>
      <xdr:rowOff>63500</xdr:rowOff>
    </xdr:from>
    <xdr:to>
      <xdr:col>115</xdr:col>
      <xdr:colOff>25400</xdr:colOff>
      <xdr:row>5</xdr:row>
      <xdr:rowOff>107950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20193000" y="4064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101600</xdr:colOff>
      <xdr:row>2</xdr:row>
      <xdr:rowOff>88900</xdr:rowOff>
    </xdr:from>
    <xdr:to>
      <xdr:col>115</xdr:col>
      <xdr:colOff>6350</xdr:colOff>
      <xdr:row>5</xdr:row>
      <xdr:rowOff>82550</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20218400" y="4318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127000</xdr:colOff>
      <xdr:row>2</xdr:row>
      <xdr:rowOff>114300</xdr:rowOff>
    </xdr:from>
    <xdr:to>
      <xdr:col>114</xdr:col>
      <xdr:colOff>184150</xdr:colOff>
      <xdr:row>5</xdr:row>
      <xdr:rowOff>57150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20243800" y="457200"/>
          <a:ext cx="382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宮崎県諸塚村</a:t>
          </a:r>
        </a:p>
      </xdr:txBody>
    </xdr:sp>
    <xdr:clientData/>
  </xdr:twoCellAnchor>
  <xdr:twoCellAnchor>
    <xdr:from>
      <xdr:col>83</xdr:col>
      <xdr:colOff>6350</xdr:colOff>
      <xdr:row>2</xdr:row>
      <xdr:rowOff>63500</xdr:rowOff>
    </xdr:from>
    <xdr:to>
      <xdr:col>95</xdr:col>
      <xdr:colOff>152400</xdr:colOff>
      <xdr:row>5</xdr:row>
      <xdr:rowOff>107950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17399000" y="4064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31750</xdr:colOff>
      <xdr:row>2</xdr:row>
      <xdr:rowOff>88900</xdr:rowOff>
    </xdr:from>
    <xdr:to>
      <xdr:col>95</xdr:col>
      <xdr:colOff>133350</xdr:colOff>
      <xdr:row>5</xdr:row>
      <xdr:rowOff>82550</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17424400" y="4318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57150</xdr:colOff>
      <xdr:row>2</xdr:row>
      <xdr:rowOff>114300</xdr:rowOff>
    </xdr:from>
    <xdr:to>
      <xdr:col>95</xdr:col>
      <xdr:colOff>101600</xdr:colOff>
      <xdr:row>5</xdr:row>
      <xdr:rowOff>57150</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17449800" y="4572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3</xdr:col>
      <xdr:colOff>196850</xdr:colOff>
      <xdr:row>7</xdr:row>
      <xdr:rowOff>6350</xdr:rowOff>
    </xdr:from>
    <xdr:to>
      <xdr:col>50</xdr:col>
      <xdr:colOff>0</xdr:colOff>
      <xdr:row>17</xdr:row>
      <xdr:rowOff>50800</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825500" y="12065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114300</xdr:colOff>
      <xdr:row>7</xdr:row>
      <xdr:rowOff>38100</xdr:rowOff>
    </xdr:from>
    <xdr:to>
      <xdr:col>11</xdr:col>
      <xdr:colOff>44450</xdr:colOff>
      <xdr:row>17</xdr:row>
      <xdr:rowOff>38100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952500" y="12382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10</xdr:col>
      <xdr:colOff>190500</xdr:colOff>
      <xdr:row>7</xdr:row>
      <xdr:rowOff>38100</xdr:rowOff>
    </xdr:from>
    <xdr:to>
      <xdr:col>16</xdr:col>
      <xdr:colOff>203200</xdr:colOff>
      <xdr:row>17</xdr:row>
      <xdr:rowOff>38100</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2286000" y="12382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1,586
1,584
187.56
3,673,655
3,523,243
65,557
1,910,277
2,924,764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57150</xdr:colOff>
      <xdr:row>7</xdr:row>
      <xdr:rowOff>38100</xdr:rowOff>
    </xdr:from>
    <xdr:to>
      <xdr:col>24</xdr:col>
      <xdr:colOff>114300</xdr:colOff>
      <xdr:row>17</xdr:row>
      <xdr:rowOff>38100</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3619500" y="12382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24</xdr:col>
      <xdr:colOff>114300</xdr:colOff>
      <xdr:row>7</xdr:row>
      <xdr:rowOff>57150</xdr:rowOff>
    </xdr:from>
    <xdr:to>
      <xdr:col>34</xdr:col>
      <xdr:colOff>50800</xdr:colOff>
      <xdr:row>13</xdr:row>
      <xdr:rowOff>44450</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5143500" y="12573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50800</xdr:colOff>
      <xdr:row>7</xdr:row>
      <xdr:rowOff>57150</xdr:rowOff>
    </xdr:from>
    <xdr:to>
      <xdr:col>40</xdr:col>
      <xdr:colOff>63500</xdr:colOff>
      <xdr:row>13</xdr:row>
      <xdr:rowOff>44450</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a:xfrm>
          <a:off x="7175500" y="12573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5.4
-</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40</xdr:col>
      <xdr:colOff>127000</xdr:colOff>
      <xdr:row>7</xdr:row>
      <xdr:rowOff>57150</xdr:rowOff>
    </xdr:from>
    <xdr:to>
      <xdr:col>43</xdr:col>
      <xdr:colOff>133350</xdr:colOff>
      <xdr:row>13</xdr:row>
      <xdr:rowOff>44450</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8509000" y="12573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24</xdr:col>
      <xdr:colOff>114300</xdr:colOff>
      <xdr:row>12</xdr:row>
      <xdr:rowOff>38100</xdr:rowOff>
    </xdr:from>
    <xdr:to>
      <xdr:col>34</xdr:col>
      <xdr:colOff>50800</xdr:colOff>
      <xdr:row>15</xdr:row>
      <xdr:rowOff>158750</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5143500" y="2095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114300</xdr:colOff>
      <xdr:row>12</xdr:row>
      <xdr:rowOff>38100</xdr:rowOff>
    </xdr:from>
    <xdr:to>
      <xdr:col>50</xdr:col>
      <xdr:colOff>190500</xdr:colOff>
      <xdr:row>15</xdr:row>
      <xdr:rowOff>158750</xdr:rowOff>
    </xdr:to>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7239000" y="2095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H29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H30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R01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R02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－０</a:t>
          </a:r>
        </a:p>
      </xdr:txBody>
    </xdr:sp>
    <xdr:clientData/>
  </xdr:twoCellAnchor>
  <xdr:twoCellAnchor>
    <xdr:from>
      <xdr:col>51</xdr:col>
      <xdr:colOff>31750</xdr:colOff>
      <xdr:row>7</xdr:row>
      <xdr:rowOff>6350</xdr:rowOff>
    </xdr:from>
    <xdr:to>
      <xdr:col>58</xdr:col>
      <xdr:colOff>0</xdr:colOff>
      <xdr:row>13</xdr:row>
      <xdr:rowOff>120650</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10718800" y="12065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52</xdr:col>
      <xdr:colOff>57150</xdr:colOff>
      <xdr:row>7</xdr:row>
      <xdr:rowOff>69850</xdr:rowOff>
    </xdr:from>
    <xdr:to>
      <xdr:col>58</xdr:col>
      <xdr:colOff>69850</xdr:colOff>
      <xdr:row>8</xdr:row>
      <xdr:rowOff>152400</xdr:rowOff>
    </xdr:to>
    <xdr:sp macro="" textlink="">
      <xdr:nvSpPr>
        <xdr:cNvPr id="19" name="正方形/長方形 18">
          <a:extLst>
            <a:ext uri="{FF2B5EF4-FFF2-40B4-BE49-F238E27FC236}">
              <a16:creationId xmlns:a16="http://schemas.microsoft.com/office/drawing/2014/main" id="{00000000-0008-0000-0300-000013000000}"/>
            </a:ext>
          </a:extLst>
        </xdr:cNvPr>
        <xdr:cNvSpPr/>
      </xdr:nvSpPr>
      <xdr:spPr>
        <a:xfrm>
          <a:off x="10953750" y="1270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52</xdr:col>
      <xdr:colOff>57150</xdr:colOff>
      <xdr:row>8</xdr:row>
      <xdr:rowOff>165100</xdr:rowOff>
    </xdr:from>
    <xdr:to>
      <xdr:col>58</xdr:col>
      <xdr:colOff>69850</xdr:colOff>
      <xdr:row>10</xdr:row>
      <xdr:rowOff>76200</xdr:rowOff>
    </xdr:to>
    <xdr:sp macro="" textlink="">
      <xdr:nvSpPr>
        <xdr:cNvPr id="20" name="正方形/長方形 19">
          <a:extLst>
            <a:ext uri="{FF2B5EF4-FFF2-40B4-BE49-F238E27FC236}">
              <a16:creationId xmlns:a16="http://schemas.microsoft.com/office/drawing/2014/main" id="{00000000-0008-0000-0300-000014000000}"/>
            </a:ext>
          </a:extLst>
        </xdr:cNvPr>
        <xdr:cNvSpPr/>
      </xdr:nvSpPr>
      <xdr:spPr>
        <a:xfrm>
          <a:off x="10953750" y="15367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52</xdr:col>
      <xdr:colOff>57150</xdr:colOff>
      <xdr:row>10</xdr:row>
      <xdr:rowOff>152400</xdr:rowOff>
    </xdr:from>
    <xdr:to>
      <xdr:col>58</xdr:col>
      <xdr:colOff>69850</xdr:colOff>
      <xdr:row>14</xdr:row>
      <xdr:rowOff>101600</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a:xfrm>
          <a:off x="10953750" y="18669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51</xdr:col>
      <xdr:colOff>107950</xdr:colOff>
      <xdr:row>7</xdr:row>
      <xdr:rowOff>158750</xdr:rowOff>
    </xdr:from>
    <xdr:to>
      <xdr:col>52</xdr:col>
      <xdr:colOff>69850</xdr:colOff>
      <xdr:row>7</xdr:row>
      <xdr:rowOff>158750</xdr:rowOff>
    </xdr:to>
    <xdr:cxnSp macro="">
      <xdr:nvCxnSpPr>
        <xdr:cNvPr id="22" name="直線コネクタ 21">
          <a:extLst>
            <a:ext uri="{FF2B5EF4-FFF2-40B4-BE49-F238E27FC236}">
              <a16:creationId xmlns:a16="http://schemas.microsoft.com/office/drawing/2014/main" id="{00000000-0008-0000-0300-000016000000}"/>
            </a:ext>
          </a:extLst>
        </xdr:cNvPr>
        <xdr:cNvCxnSpPr/>
      </xdr:nvCxnSpPr>
      <xdr:spPr>
        <a:xfrm>
          <a:off x="10795000" y="13589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10</xdr:row>
      <xdr:rowOff>127000</xdr:rowOff>
    </xdr:from>
    <xdr:to>
      <xdr:col>51</xdr:col>
      <xdr:colOff>190500</xdr:colOff>
      <xdr:row>11</xdr:row>
      <xdr:rowOff>95250</xdr:rowOff>
    </xdr:to>
    <xdr:cxnSp macro="">
      <xdr:nvCxnSpPr>
        <xdr:cNvPr id="23" name="直線コネクタ 22">
          <a:extLst>
            <a:ext uri="{FF2B5EF4-FFF2-40B4-BE49-F238E27FC236}">
              <a16:creationId xmlns:a16="http://schemas.microsoft.com/office/drawing/2014/main" id="{00000000-0008-0000-0300-000017000000}"/>
            </a:ext>
          </a:extLst>
        </xdr:cNvPr>
        <xdr:cNvCxnSpPr/>
      </xdr:nvCxnSpPr>
      <xdr:spPr>
        <a:xfrm>
          <a:off x="10877550" y="18415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10</xdr:row>
      <xdr:rowOff>127000</xdr:rowOff>
    </xdr:from>
    <xdr:to>
      <xdr:col>52</xdr:col>
      <xdr:colOff>69850</xdr:colOff>
      <xdr:row>10</xdr:row>
      <xdr:rowOff>127000</xdr:rowOff>
    </xdr:to>
    <xdr:cxnSp macro="">
      <xdr:nvCxnSpPr>
        <xdr:cNvPr id="24" name="直線コネクタ 23">
          <a:extLst>
            <a:ext uri="{FF2B5EF4-FFF2-40B4-BE49-F238E27FC236}">
              <a16:creationId xmlns:a16="http://schemas.microsoft.com/office/drawing/2014/main" id="{00000000-0008-0000-0300-000018000000}"/>
            </a:ext>
          </a:extLst>
        </xdr:cNvPr>
        <xdr:cNvCxnSpPr/>
      </xdr:nvCxnSpPr>
      <xdr:spPr>
        <a:xfrm>
          <a:off x="10795000" y="1841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12</xdr:row>
      <xdr:rowOff>22225</xdr:rowOff>
    </xdr:from>
    <xdr:to>
      <xdr:col>51</xdr:col>
      <xdr:colOff>190500</xdr:colOff>
      <xdr:row>12</xdr:row>
      <xdr:rowOff>161925</xdr:rowOff>
    </xdr:to>
    <xdr:cxnSp macro="">
      <xdr:nvCxnSpPr>
        <xdr:cNvPr id="25" name="直線コネクタ 24">
          <a:extLst>
            <a:ext uri="{FF2B5EF4-FFF2-40B4-BE49-F238E27FC236}">
              <a16:creationId xmlns:a16="http://schemas.microsoft.com/office/drawing/2014/main" id="{00000000-0008-0000-0300-000019000000}"/>
            </a:ext>
          </a:extLst>
        </xdr:cNvPr>
        <xdr:cNvCxnSpPr/>
      </xdr:nvCxnSpPr>
      <xdr:spPr>
        <a:xfrm flipV="1">
          <a:off x="10877550" y="20796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12</xdr:row>
      <xdr:rowOff>165100</xdr:rowOff>
    </xdr:from>
    <xdr:to>
      <xdr:col>52</xdr:col>
      <xdr:colOff>69850</xdr:colOff>
      <xdr:row>12</xdr:row>
      <xdr:rowOff>165100</xdr:rowOff>
    </xdr:to>
    <xdr:cxnSp macro="">
      <xdr:nvCxnSpPr>
        <xdr:cNvPr id="26" name="直線コネクタ 25">
          <a:extLst>
            <a:ext uri="{FF2B5EF4-FFF2-40B4-BE49-F238E27FC236}">
              <a16:creationId xmlns:a16="http://schemas.microsoft.com/office/drawing/2014/main" id="{00000000-0008-0000-0300-00001A000000}"/>
            </a:ext>
          </a:extLst>
        </xdr:cNvPr>
        <xdr:cNvCxnSpPr/>
      </xdr:nvCxnSpPr>
      <xdr:spPr>
        <a:xfrm>
          <a:off x="10795000" y="2222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142875</xdr:colOff>
      <xdr:row>7</xdr:row>
      <xdr:rowOff>107950</xdr:rowOff>
    </xdr:from>
    <xdr:to>
      <xdr:col>52</xdr:col>
      <xdr:colOff>34925</xdr:colOff>
      <xdr:row>8</xdr:row>
      <xdr:rowOff>38100</xdr:rowOff>
    </xdr:to>
    <xdr:sp macro="" textlink="">
      <xdr:nvSpPr>
        <xdr:cNvPr id="27" name="楕円 26">
          <a:extLst>
            <a:ext uri="{FF2B5EF4-FFF2-40B4-BE49-F238E27FC236}">
              <a16:creationId xmlns:a16="http://schemas.microsoft.com/office/drawing/2014/main" id="{00000000-0008-0000-0300-00001B000000}"/>
            </a:ext>
          </a:extLst>
        </xdr:cNvPr>
        <xdr:cNvSpPr/>
      </xdr:nvSpPr>
      <xdr:spPr>
        <a:xfrm>
          <a:off x="10829925" y="130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51</xdr:col>
      <xdr:colOff>142875</xdr:colOff>
      <xdr:row>9</xdr:row>
      <xdr:rowOff>31750</xdr:rowOff>
    </xdr:from>
    <xdr:to>
      <xdr:col>52</xdr:col>
      <xdr:colOff>34925</xdr:colOff>
      <xdr:row>9</xdr:row>
      <xdr:rowOff>133350</xdr:rowOff>
    </xdr:to>
    <xdr:sp macro="" textlink="">
      <xdr:nvSpPr>
        <xdr:cNvPr id="28" name="フローチャート: 判断 27">
          <a:extLst>
            <a:ext uri="{FF2B5EF4-FFF2-40B4-BE49-F238E27FC236}">
              <a16:creationId xmlns:a16="http://schemas.microsoft.com/office/drawing/2014/main" id="{00000000-0008-0000-0300-00001C000000}"/>
            </a:ext>
          </a:extLst>
        </xdr:cNvPr>
        <xdr:cNvSpPr/>
      </xdr:nvSpPr>
      <xdr:spPr>
        <a:xfrm>
          <a:off x="10829925" y="157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133350</xdr:colOff>
      <xdr:row>17</xdr:row>
      <xdr:rowOff>95250</xdr:rowOff>
    </xdr:from>
    <xdr:ext cx="8811515" cy="259045"/>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762000" y="3009900"/>
          <a:ext cx="881151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3</xdr:col>
      <xdr:colOff>133350</xdr:colOff>
      <xdr:row>19</xdr:row>
      <xdr:rowOff>6350</xdr:rowOff>
    </xdr:from>
    <xdr:ext cx="9189182" cy="259045"/>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762000" y="3263900"/>
          <a:ext cx="918918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年度中に市町村合併した団体で、合併前の団体ごとの決算に基づく実質公債費比率及び将来負担比率を算出していない団体については、グラフを表記しない。</a:t>
          </a:r>
        </a:p>
      </xdr:txBody>
    </xdr:sp>
    <xdr:clientData/>
  </xdr:oneCellAnchor>
  <xdr:oneCellAnchor>
    <xdr:from>
      <xdr:col>3</xdr:col>
      <xdr:colOff>133350</xdr:colOff>
      <xdr:row>20</xdr:row>
      <xdr:rowOff>88900</xdr:rowOff>
    </xdr:from>
    <xdr:ext cx="5758692" cy="259045"/>
    <xdr:sp macro="" textlink="">
      <xdr:nvSpPr>
        <xdr:cNvPr id="31" name="テキスト ボックス 30">
          <a:extLst>
            <a:ext uri="{FF2B5EF4-FFF2-40B4-BE49-F238E27FC236}">
              <a16:creationId xmlns:a16="http://schemas.microsoft.com/office/drawing/2014/main" id="{00000000-0008-0000-0300-00001F000000}"/>
            </a:ext>
          </a:extLst>
        </xdr:cNvPr>
        <xdr:cNvSpPr txBox="1"/>
      </xdr:nvSpPr>
      <xdr:spPr>
        <a:xfrm>
          <a:off x="762000" y="3517900"/>
          <a:ext cx="575869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充当可能財源等が将来負担額を上回っている団体については、将来負担比率のグラフを表記しない。</a:t>
          </a:r>
        </a:p>
      </xdr:txBody>
    </xdr:sp>
    <xdr:clientData/>
  </xdr:oneCellAnchor>
  <xdr:oneCellAnchor>
    <xdr:from>
      <xdr:col>3</xdr:col>
      <xdr:colOff>133350</xdr:colOff>
      <xdr:row>22</xdr:row>
      <xdr:rowOff>0</xdr:rowOff>
    </xdr:from>
    <xdr:ext cx="8725722" cy="259045"/>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762000" y="3771900"/>
          <a:ext cx="872572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「人件費・物件費等の状況」の決算額は、人件費、物件費及び維持補修費の合計である。 ただし、人件費には事業費支弁人件費を含み、退職金は含まない。</a:t>
          </a:r>
        </a:p>
      </xdr:txBody>
    </xdr:sp>
    <xdr:clientData/>
  </xdr:oneCellAnchor>
  <xdr:oneCellAnchor>
    <xdr:from>
      <xdr:col>3</xdr:col>
      <xdr:colOff>133350</xdr:colOff>
      <xdr:row>23</xdr:row>
      <xdr:rowOff>82550</xdr:rowOff>
    </xdr:from>
    <xdr:ext cx="5961184" cy="259045"/>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762000" y="4025900"/>
          <a:ext cx="596118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133350</xdr:colOff>
      <xdr:row>24</xdr:row>
      <xdr:rowOff>165100</xdr:rowOff>
    </xdr:from>
    <xdr:ext cx="8146654" cy="259045"/>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762000" y="4279900"/>
          <a:ext cx="814665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類似団体内順位、全国平均、各都道府県平均は、令和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年度決算の状況である。また類似団体が存在しない場合、類似団体内順位を表示しない。</a:t>
          </a:r>
        </a:p>
      </xdr:txBody>
    </xdr:sp>
    <xdr:clientData/>
  </xdr:oneCellAnchor>
  <xdr:oneCellAnchor>
    <xdr:from>
      <xdr:col>3</xdr:col>
      <xdr:colOff>133350</xdr:colOff>
      <xdr:row>26</xdr:row>
      <xdr:rowOff>76200</xdr:rowOff>
    </xdr:from>
    <xdr:ext cx="184731" cy="259045"/>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762000" y="45339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endParaRPr kumimoji="1" lang="ja-JP" altLang="en-US" sz="1000">
            <a:solidFill>
              <a:srgbClr val="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29</xdr:row>
      <xdr:rowOff>44450</xdr:rowOff>
    </xdr:from>
    <xdr:to>
      <xdr:col>27</xdr:col>
      <xdr:colOff>184150</xdr:colOff>
      <xdr:row>31</xdr:row>
      <xdr:rowOff>19050</xdr:rowOff>
    </xdr:to>
    <xdr:sp macro="" textlink="">
      <xdr:nvSpPr>
        <xdr:cNvPr id="36" name="正方形/長方形 35">
          <a:extLst>
            <a:ext uri="{FF2B5EF4-FFF2-40B4-BE49-F238E27FC236}">
              <a16:creationId xmlns:a16="http://schemas.microsoft.com/office/drawing/2014/main" id="{00000000-0008-0000-0300-000024000000}"/>
            </a:ext>
          </a:extLst>
        </xdr:cNvPr>
        <xdr:cNvSpPr/>
      </xdr:nvSpPr>
      <xdr:spPr>
        <a:xfrm>
          <a:off x="762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財政力</a:t>
          </a:r>
        </a:p>
      </xdr:txBody>
    </xdr:sp>
    <xdr:clientData/>
  </xdr:twoCellAnchor>
  <xdr:oneCellAnchor>
    <xdr:from>
      <xdr:col>8</xdr:col>
      <xdr:colOff>100487</xdr:colOff>
      <xdr:row>31</xdr:row>
      <xdr:rowOff>63500</xdr:rowOff>
    </xdr:from>
    <xdr:ext cx="1272227" cy="309059"/>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776887" y="5378450"/>
          <a:ext cx="127222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財政力指数</a:t>
          </a:r>
        </a:p>
      </xdr:txBody>
    </xdr:sp>
    <xdr:clientData/>
  </xdr:oneCellAnchor>
  <xdr:oneCellAnchor>
    <xdr:from>
      <xdr:col>15</xdr:col>
      <xdr:colOff>32864</xdr:colOff>
      <xdr:row>31</xdr:row>
      <xdr:rowOff>38100</xdr:rowOff>
    </xdr:from>
    <xdr:ext cx="1651000" cy="359073"/>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3176114" y="5353050"/>
          <a:ext cx="16510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[0.21]</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30</xdr:row>
      <xdr:rowOff>127000</xdr:rowOff>
    </xdr:from>
    <xdr:to>
      <xdr:col>35</xdr:col>
      <xdr:colOff>95250</xdr:colOff>
      <xdr:row>32</xdr:row>
      <xdr:rowOff>38100</xdr:rowOff>
    </xdr:to>
    <xdr:sp macro="" textlink="">
      <xdr:nvSpPr>
        <xdr:cNvPr id="39" name="正方形/長方形 38">
          <a:extLst>
            <a:ext uri="{FF2B5EF4-FFF2-40B4-BE49-F238E27FC236}">
              <a16:creationId xmlns:a16="http://schemas.microsoft.com/office/drawing/2014/main" id="{00000000-0008-0000-0300-000027000000}"/>
            </a:ext>
          </a:extLst>
        </xdr:cNvPr>
        <xdr:cNvSpPr/>
      </xdr:nvSpPr>
      <xdr:spPr>
        <a:xfrm>
          <a:off x="5905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28</xdr:col>
      <xdr:colOff>38100</xdr:colOff>
      <xdr:row>31</xdr:row>
      <xdr:rowOff>146050</xdr:rowOff>
    </xdr:from>
    <xdr:to>
      <xdr:col>35</xdr:col>
      <xdr:colOff>95250</xdr:colOff>
      <xdr:row>33</xdr:row>
      <xdr:rowOff>57150</xdr:rowOff>
    </xdr:to>
    <xdr:sp macro="" textlink="">
      <xdr:nvSpPr>
        <xdr:cNvPr id="40" name="正方形/長方形 39">
          <a:extLst>
            <a:ext uri="{FF2B5EF4-FFF2-40B4-BE49-F238E27FC236}">
              <a16:creationId xmlns:a16="http://schemas.microsoft.com/office/drawing/2014/main" id="{00000000-0008-0000-0300-000028000000}"/>
            </a:ext>
          </a:extLst>
        </xdr:cNvPr>
        <xdr:cNvSpPr/>
      </xdr:nvSpPr>
      <xdr:spPr>
        <a:xfrm>
          <a:off x="5905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53/167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30</xdr:row>
      <xdr:rowOff>127000</xdr:rowOff>
    </xdr:from>
    <xdr:to>
      <xdr:col>42</xdr:col>
      <xdr:colOff>25400</xdr:colOff>
      <xdr:row>32</xdr:row>
      <xdr:rowOff>38100</xdr:rowOff>
    </xdr:to>
    <xdr:sp macro="" textlink="">
      <xdr:nvSpPr>
        <xdr:cNvPr id="41" name="正方形/長方形 40">
          <a:extLst>
            <a:ext uri="{FF2B5EF4-FFF2-40B4-BE49-F238E27FC236}">
              <a16:creationId xmlns:a16="http://schemas.microsoft.com/office/drawing/2014/main" id="{00000000-0008-0000-0300-000029000000}"/>
            </a:ext>
          </a:extLst>
        </xdr:cNvPr>
        <xdr:cNvSpPr/>
      </xdr:nvSpPr>
      <xdr:spPr>
        <a:xfrm>
          <a:off x="7556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36</xdr:col>
      <xdr:colOff>12700</xdr:colOff>
      <xdr:row>31</xdr:row>
      <xdr:rowOff>146050</xdr:rowOff>
    </xdr:from>
    <xdr:to>
      <xdr:col>42</xdr:col>
      <xdr:colOff>25400</xdr:colOff>
      <xdr:row>33</xdr:row>
      <xdr:rowOff>57150</xdr:rowOff>
    </xdr:to>
    <xdr:sp macro="" textlink="">
      <xdr:nvSpPr>
        <xdr:cNvPr id="42" name="正方形/長方形 41">
          <a:extLst>
            <a:ext uri="{FF2B5EF4-FFF2-40B4-BE49-F238E27FC236}">
              <a16:creationId xmlns:a16="http://schemas.microsoft.com/office/drawing/2014/main" id="{00000000-0008-0000-0300-00002A000000}"/>
            </a:ext>
          </a:extLst>
        </xdr:cNvPr>
        <xdr:cNvSpPr/>
      </xdr:nvSpPr>
      <xdr:spPr>
        <a:xfrm>
          <a:off x="7556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43</xdr:col>
      <xdr:colOff>6350</xdr:colOff>
      <xdr:row>30</xdr:row>
      <xdr:rowOff>127000</xdr:rowOff>
    </xdr:from>
    <xdr:to>
      <xdr:col>49</xdr:col>
      <xdr:colOff>19050</xdr:colOff>
      <xdr:row>32</xdr:row>
      <xdr:rowOff>38100</xdr:rowOff>
    </xdr:to>
    <xdr:sp macro="" textlink="">
      <xdr:nvSpPr>
        <xdr:cNvPr id="43" name="正方形/長方形 42">
          <a:extLst>
            <a:ext uri="{FF2B5EF4-FFF2-40B4-BE49-F238E27FC236}">
              <a16:creationId xmlns:a16="http://schemas.microsoft.com/office/drawing/2014/main" id="{00000000-0008-0000-0300-00002B000000}"/>
            </a:ext>
          </a:extLst>
        </xdr:cNvPr>
        <xdr:cNvSpPr/>
      </xdr:nvSpPr>
      <xdr:spPr>
        <a:xfrm>
          <a:off x="90170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43</xdr:col>
      <xdr:colOff>6350</xdr:colOff>
      <xdr:row>31</xdr:row>
      <xdr:rowOff>146050</xdr:rowOff>
    </xdr:from>
    <xdr:to>
      <xdr:col>49</xdr:col>
      <xdr:colOff>19050</xdr:colOff>
      <xdr:row>33</xdr:row>
      <xdr:rowOff>57150</xdr:rowOff>
    </xdr:to>
    <xdr:sp macro="" textlink="">
      <xdr:nvSpPr>
        <xdr:cNvPr id="44" name="正方形/長方形 43">
          <a:extLst>
            <a:ext uri="{FF2B5EF4-FFF2-40B4-BE49-F238E27FC236}">
              <a16:creationId xmlns:a16="http://schemas.microsoft.com/office/drawing/2014/main" id="{00000000-0008-0000-0300-00002C000000}"/>
            </a:ext>
          </a:extLst>
        </xdr:cNvPr>
        <xdr:cNvSpPr/>
      </xdr:nvSpPr>
      <xdr:spPr>
        <a:xfrm>
          <a:off x="90170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0.39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33</xdr:row>
      <xdr:rowOff>120650</xdr:rowOff>
    </xdr:from>
    <xdr:to>
      <xdr:col>27</xdr:col>
      <xdr:colOff>184150</xdr:colOff>
      <xdr:row>47</xdr:row>
      <xdr:rowOff>133350</xdr:rowOff>
    </xdr:to>
    <xdr:sp macro="" textlink="">
      <xdr:nvSpPr>
        <xdr:cNvPr id="45" name="正方形/長方形 44">
          <a:extLst>
            <a:ext uri="{FF2B5EF4-FFF2-40B4-BE49-F238E27FC236}">
              <a16:creationId xmlns:a16="http://schemas.microsoft.com/office/drawing/2014/main" id="{00000000-0008-0000-0300-00002D000000}"/>
            </a:ext>
          </a:extLst>
        </xdr:cNvPr>
        <xdr:cNvSpPr/>
      </xdr:nvSpPr>
      <xdr:spPr>
        <a:xfrm>
          <a:off x="762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57</xdr:col>
      <xdr:colOff>120650</xdr:colOff>
      <xdr:row>47</xdr:row>
      <xdr:rowOff>133350</xdr:rowOff>
    </xdr:to>
    <xdr:sp macro="" textlink="">
      <xdr:nvSpPr>
        <xdr:cNvPr id="46" name="正方形/長方形 45">
          <a:extLst>
            <a:ext uri="{FF2B5EF4-FFF2-40B4-BE49-F238E27FC236}">
              <a16:creationId xmlns:a16="http://schemas.microsoft.com/office/drawing/2014/main" id="{00000000-0008-0000-0300-00002E000000}"/>
            </a:ext>
          </a:extLst>
        </xdr:cNvPr>
        <xdr:cNvSpPr/>
      </xdr:nvSpPr>
      <xdr:spPr>
        <a:xfrm>
          <a:off x="6032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46</xdr:col>
      <xdr:colOff>203200</xdr:colOff>
      <xdr:row>35</xdr:row>
      <xdr:rowOff>31750</xdr:rowOff>
    </xdr:to>
    <xdr:sp macro="" textlink="">
      <xdr:nvSpPr>
        <xdr:cNvPr id="47" name="正方形/長方形 46">
          <a:extLst>
            <a:ext uri="{FF2B5EF4-FFF2-40B4-BE49-F238E27FC236}">
              <a16:creationId xmlns:a16="http://schemas.microsoft.com/office/drawing/2014/main" id="{00000000-0008-0000-0300-00002F000000}"/>
            </a:ext>
          </a:extLst>
        </xdr:cNvPr>
        <xdr:cNvSpPr/>
      </xdr:nvSpPr>
      <xdr:spPr>
        <a:xfrm>
          <a:off x="6032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財政力指数の分析欄</a:t>
          </a:r>
        </a:p>
      </xdr:txBody>
    </xdr:sp>
    <xdr:clientData/>
  </xdr:twoCellAnchor>
  <xdr:twoCellAnchor>
    <xdr:from>
      <xdr:col>29</xdr:col>
      <xdr:colOff>82550</xdr:colOff>
      <xdr:row>35</xdr:row>
      <xdr:rowOff>95250</xdr:rowOff>
    </xdr:from>
    <xdr:to>
      <xdr:col>56</xdr:col>
      <xdr:colOff>203200</xdr:colOff>
      <xdr:row>47</xdr:row>
      <xdr:rowOff>69850</xdr:rowOff>
    </xdr:to>
    <xdr:sp macro="" textlink="" fLocksText="0">
      <xdr:nvSpPr>
        <xdr:cNvPr id="48" name="テキスト ボックス 47">
          <a:extLst>
            <a:ext uri="{FF2B5EF4-FFF2-40B4-BE49-F238E27FC236}">
              <a16:creationId xmlns:a16="http://schemas.microsoft.com/office/drawing/2014/main" id="{00000000-0008-0000-0300-000030000000}"/>
            </a:ext>
          </a:extLst>
        </xdr:cNvPr>
        <xdr:cNvSpPr txBox="1"/>
      </xdr:nvSpPr>
      <xdr:spPr>
        <a:xfrm>
          <a:off x="6159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ja-JP" altLang="en-US">
              <a:effectLst/>
              <a:latin typeface="ＭＳ 明朝" panose="02020609040205080304" pitchFamily="17" charset="-128"/>
              <a:ea typeface="ＭＳ 明朝" panose="02020609040205080304" pitchFamily="17" charset="-128"/>
            </a:rPr>
            <a:t>　平成</a:t>
          </a:r>
          <a:r>
            <a:rPr lang="en-US" altLang="ja-JP">
              <a:effectLst/>
              <a:latin typeface="ＭＳ 明朝" panose="02020609040205080304" pitchFamily="17" charset="-128"/>
              <a:ea typeface="ＭＳ 明朝" panose="02020609040205080304" pitchFamily="17" charset="-128"/>
            </a:rPr>
            <a:t>23</a:t>
          </a:r>
          <a:r>
            <a:rPr lang="ja-JP" altLang="en-US">
              <a:effectLst/>
              <a:latin typeface="ＭＳ 明朝" panose="02020609040205080304" pitchFamily="17" charset="-128"/>
              <a:ea typeface="ＭＳ 明朝" panose="02020609040205080304" pitchFamily="17" charset="-128"/>
            </a:rPr>
            <a:t>年度からほぼ横ばいの状態であるが、令和</a:t>
          </a:r>
          <a:r>
            <a:rPr lang="en-US" altLang="ja-JP">
              <a:effectLst/>
              <a:latin typeface="ＭＳ 明朝" panose="02020609040205080304" pitchFamily="17" charset="-128"/>
              <a:ea typeface="ＭＳ 明朝" panose="02020609040205080304" pitchFamily="17" charset="-128"/>
            </a:rPr>
            <a:t>2</a:t>
          </a:r>
          <a:r>
            <a:rPr lang="ja-JP" altLang="en-US">
              <a:effectLst/>
              <a:latin typeface="ＭＳ 明朝" panose="02020609040205080304" pitchFamily="17" charset="-128"/>
              <a:ea typeface="ＭＳ 明朝" panose="02020609040205080304" pitchFamily="17" charset="-128"/>
            </a:rPr>
            <a:t>年度は前年度と比べて</a:t>
          </a:r>
          <a:r>
            <a:rPr lang="en-US" altLang="ja-JP">
              <a:effectLst/>
              <a:latin typeface="ＭＳ 明朝" panose="02020609040205080304" pitchFamily="17" charset="-128"/>
              <a:ea typeface="ＭＳ 明朝" panose="02020609040205080304" pitchFamily="17" charset="-128"/>
            </a:rPr>
            <a:t>0.01</a:t>
          </a:r>
          <a:r>
            <a:rPr lang="ja-JP" altLang="en-US">
              <a:effectLst/>
              <a:latin typeface="ＭＳ 明朝" panose="02020609040205080304" pitchFamily="17" charset="-128"/>
              <a:ea typeface="ＭＳ 明朝" panose="02020609040205080304" pitchFamily="17" charset="-128"/>
            </a:rPr>
            <a:t>ポイント上昇した。おおむね類似団体平均値と同数値を推移している。　　　　　</a:t>
          </a:r>
        </a:p>
        <a:p>
          <a:r>
            <a:rPr lang="ja-JP" altLang="en-US">
              <a:effectLst/>
              <a:latin typeface="ＭＳ 明朝" panose="02020609040205080304" pitchFamily="17" charset="-128"/>
              <a:ea typeface="ＭＳ 明朝" panose="02020609040205080304" pitchFamily="17" charset="-128"/>
            </a:rPr>
            <a:t>　村内の電力企業施設の改修事業等がおおむね完了し、固定資産税に伸びはあるものの、財政基盤の向上までには至っておらず、脆弱な財政基盤であることは変わりない。</a:t>
          </a:r>
        </a:p>
        <a:p>
          <a:r>
            <a:rPr lang="ja-JP" altLang="en-US">
              <a:effectLst/>
              <a:latin typeface="ＭＳ 明朝" panose="02020609040205080304" pitchFamily="17" charset="-128"/>
              <a:ea typeface="ＭＳ 明朝" panose="02020609040205080304" pitchFamily="17" charset="-128"/>
            </a:rPr>
            <a:t>　今後も財政規模に見合った事業執行と、歳入確保継続のために総合的且つ将来を見据えた施策の展開を図る。</a:t>
          </a:r>
        </a:p>
        <a:p>
          <a:endParaRPr lang="ja-JP" altLang="ja-JP">
            <a:effectLst/>
          </a:endParaRPr>
        </a:p>
      </xdr:txBody>
    </xdr:sp>
    <xdr:clientData/>
  </xdr:twoCellAnchor>
  <xdr:twoCellAnchor>
    <xdr:from>
      <xdr:col>3</xdr:col>
      <xdr:colOff>133350</xdr:colOff>
      <xdr:row>47</xdr:row>
      <xdr:rowOff>133350</xdr:rowOff>
    </xdr:from>
    <xdr:to>
      <xdr:col>27</xdr:col>
      <xdr:colOff>184150</xdr:colOff>
      <xdr:row>47</xdr:row>
      <xdr:rowOff>133350</xdr:rowOff>
    </xdr:to>
    <xdr:cxnSp macro="">
      <xdr:nvCxnSpPr>
        <xdr:cNvPr id="49" name="直線コネクタ 48">
          <a:extLst>
            <a:ext uri="{FF2B5EF4-FFF2-40B4-BE49-F238E27FC236}">
              <a16:creationId xmlns:a16="http://schemas.microsoft.com/office/drawing/2014/main" id="{00000000-0008-0000-0300-000031000000}"/>
            </a:ext>
          </a:extLst>
        </xdr:cNvPr>
        <xdr:cNvCxnSpPr/>
      </xdr:nvCxnSpPr>
      <xdr:spPr>
        <a:xfrm>
          <a:off x="762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133350</xdr:colOff>
      <xdr:row>45</xdr:row>
      <xdr:rowOff>131535</xdr:rowOff>
    </xdr:from>
    <xdr:to>
      <xdr:col>27</xdr:col>
      <xdr:colOff>184150</xdr:colOff>
      <xdr:row>45</xdr:row>
      <xdr:rowOff>131535</xdr:rowOff>
    </xdr:to>
    <xdr:cxnSp macro="">
      <xdr:nvCxnSpPr>
        <xdr:cNvPr id="50" name="直線コネクタ 49">
          <a:extLst>
            <a:ext uri="{FF2B5EF4-FFF2-40B4-BE49-F238E27FC236}">
              <a16:creationId xmlns:a16="http://schemas.microsoft.com/office/drawing/2014/main" id="{00000000-0008-0000-0300-000032000000}"/>
            </a:ext>
          </a:extLst>
        </xdr:cNvPr>
        <xdr:cNvCxnSpPr/>
      </xdr:nvCxnSpPr>
      <xdr:spPr>
        <a:xfrm>
          <a:off x="762000" y="784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44</xdr:row>
      <xdr:rowOff>160762</xdr:rowOff>
    </xdr:from>
    <xdr:ext cx="762000" cy="259045"/>
    <xdr:sp macro="" textlink="">
      <xdr:nvSpPr>
        <xdr:cNvPr id="51" name="テキスト ボックス 50">
          <a:extLst>
            <a:ext uri="{FF2B5EF4-FFF2-40B4-BE49-F238E27FC236}">
              <a16:creationId xmlns:a16="http://schemas.microsoft.com/office/drawing/2014/main" id="{00000000-0008-0000-0300-000033000000}"/>
            </a:ext>
          </a:extLst>
        </xdr:cNvPr>
        <xdr:cNvSpPr txBox="1"/>
      </xdr:nvSpPr>
      <xdr:spPr>
        <a:xfrm>
          <a:off x="0" y="770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43</xdr:row>
      <xdr:rowOff>129722</xdr:rowOff>
    </xdr:from>
    <xdr:to>
      <xdr:col>27</xdr:col>
      <xdr:colOff>184150</xdr:colOff>
      <xdr:row>43</xdr:row>
      <xdr:rowOff>129722</xdr:rowOff>
    </xdr:to>
    <xdr:cxnSp macro="">
      <xdr:nvCxnSpPr>
        <xdr:cNvPr id="52" name="直線コネクタ 51">
          <a:extLst>
            <a:ext uri="{FF2B5EF4-FFF2-40B4-BE49-F238E27FC236}">
              <a16:creationId xmlns:a16="http://schemas.microsoft.com/office/drawing/2014/main" id="{00000000-0008-0000-0300-000034000000}"/>
            </a:ext>
          </a:extLst>
        </xdr:cNvPr>
        <xdr:cNvCxnSpPr/>
      </xdr:nvCxnSpPr>
      <xdr:spPr>
        <a:xfrm>
          <a:off x="762000" y="750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42</xdr:row>
      <xdr:rowOff>158949</xdr:rowOff>
    </xdr:from>
    <xdr:ext cx="762000" cy="259045"/>
    <xdr:sp macro="" textlink="">
      <xdr:nvSpPr>
        <xdr:cNvPr id="53" name="テキスト ボックス 52">
          <a:extLst>
            <a:ext uri="{FF2B5EF4-FFF2-40B4-BE49-F238E27FC236}">
              <a16:creationId xmlns:a16="http://schemas.microsoft.com/office/drawing/2014/main" id="{00000000-0008-0000-0300-000035000000}"/>
            </a:ext>
          </a:extLst>
        </xdr:cNvPr>
        <xdr:cNvSpPr txBox="1"/>
      </xdr:nvSpPr>
      <xdr:spPr>
        <a:xfrm>
          <a:off x="0" y="735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41</xdr:row>
      <xdr:rowOff>127907</xdr:rowOff>
    </xdr:from>
    <xdr:to>
      <xdr:col>27</xdr:col>
      <xdr:colOff>184150</xdr:colOff>
      <xdr:row>41</xdr:row>
      <xdr:rowOff>127907</xdr:rowOff>
    </xdr:to>
    <xdr:cxnSp macro="">
      <xdr:nvCxnSpPr>
        <xdr:cNvPr id="54" name="直線コネクタ 53">
          <a:extLst>
            <a:ext uri="{FF2B5EF4-FFF2-40B4-BE49-F238E27FC236}">
              <a16:creationId xmlns:a16="http://schemas.microsoft.com/office/drawing/2014/main" id="{00000000-0008-0000-0300-000036000000}"/>
            </a:ext>
          </a:extLst>
        </xdr:cNvPr>
        <xdr:cNvCxnSpPr/>
      </xdr:nvCxnSpPr>
      <xdr:spPr>
        <a:xfrm>
          <a:off x="762000" y="715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40</xdr:row>
      <xdr:rowOff>157134</xdr:rowOff>
    </xdr:from>
    <xdr:ext cx="762000" cy="259045"/>
    <xdr:sp macro="" textlink="">
      <xdr:nvSpPr>
        <xdr:cNvPr id="55" name="テキスト ボックス 54">
          <a:extLst>
            <a:ext uri="{FF2B5EF4-FFF2-40B4-BE49-F238E27FC236}">
              <a16:creationId xmlns:a16="http://schemas.microsoft.com/office/drawing/2014/main" id="{00000000-0008-0000-0300-000037000000}"/>
            </a:ext>
          </a:extLst>
        </xdr:cNvPr>
        <xdr:cNvSpPr txBox="1"/>
      </xdr:nvSpPr>
      <xdr:spPr>
        <a:xfrm>
          <a:off x="0" y="701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39</xdr:row>
      <xdr:rowOff>126093</xdr:rowOff>
    </xdr:from>
    <xdr:to>
      <xdr:col>27</xdr:col>
      <xdr:colOff>184150</xdr:colOff>
      <xdr:row>39</xdr:row>
      <xdr:rowOff>126093</xdr:rowOff>
    </xdr:to>
    <xdr:cxnSp macro="">
      <xdr:nvCxnSpPr>
        <xdr:cNvPr id="56" name="直線コネクタ 55">
          <a:extLst>
            <a:ext uri="{FF2B5EF4-FFF2-40B4-BE49-F238E27FC236}">
              <a16:creationId xmlns:a16="http://schemas.microsoft.com/office/drawing/2014/main" id="{00000000-0008-0000-0300-000038000000}"/>
            </a:ext>
          </a:extLst>
        </xdr:cNvPr>
        <xdr:cNvCxnSpPr/>
      </xdr:nvCxnSpPr>
      <xdr:spPr>
        <a:xfrm>
          <a:off x="762000" y="681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38</xdr:row>
      <xdr:rowOff>155320</xdr:rowOff>
    </xdr:from>
    <xdr:ext cx="762000" cy="259045"/>
    <xdr:sp macro="" textlink="">
      <xdr:nvSpPr>
        <xdr:cNvPr id="57" name="テキスト ボックス 56">
          <a:extLst>
            <a:ext uri="{FF2B5EF4-FFF2-40B4-BE49-F238E27FC236}">
              <a16:creationId xmlns:a16="http://schemas.microsoft.com/office/drawing/2014/main" id="{00000000-0008-0000-0300-000039000000}"/>
            </a:ext>
          </a:extLst>
        </xdr:cNvPr>
        <xdr:cNvSpPr txBox="1"/>
      </xdr:nvSpPr>
      <xdr:spPr>
        <a:xfrm>
          <a:off x="0" y="667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37</xdr:row>
      <xdr:rowOff>124278</xdr:rowOff>
    </xdr:from>
    <xdr:to>
      <xdr:col>27</xdr:col>
      <xdr:colOff>184150</xdr:colOff>
      <xdr:row>37</xdr:row>
      <xdr:rowOff>124278</xdr:rowOff>
    </xdr:to>
    <xdr:cxnSp macro="">
      <xdr:nvCxnSpPr>
        <xdr:cNvPr id="58" name="直線コネクタ 57">
          <a:extLst>
            <a:ext uri="{FF2B5EF4-FFF2-40B4-BE49-F238E27FC236}">
              <a16:creationId xmlns:a16="http://schemas.microsoft.com/office/drawing/2014/main" id="{00000000-0008-0000-0300-00003A000000}"/>
            </a:ext>
          </a:extLst>
        </xdr:cNvPr>
        <xdr:cNvCxnSpPr/>
      </xdr:nvCxnSpPr>
      <xdr:spPr>
        <a:xfrm>
          <a:off x="762000" y="646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36</xdr:row>
      <xdr:rowOff>153505</xdr:rowOff>
    </xdr:from>
    <xdr:ext cx="762000" cy="259045"/>
    <xdr:sp macro="" textlink="">
      <xdr:nvSpPr>
        <xdr:cNvPr id="59" name="テキスト ボックス 58">
          <a:extLst>
            <a:ext uri="{FF2B5EF4-FFF2-40B4-BE49-F238E27FC236}">
              <a16:creationId xmlns:a16="http://schemas.microsoft.com/office/drawing/2014/main" id="{00000000-0008-0000-0300-00003B000000}"/>
            </a:ext>
          </a:extLst>
        </xdr:cNvPr>
        <xdr:cNvSpPr txBox="1"/>
      </xdr:nvSpPr>
      <xdr:spPr>
        <a:xfrm>
          <a:off x="0" y="632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35</xdr:row>
      <xdr:rowOff>122464</xdr:rowOff>
    </xdr:from>
    <xdr:to>
      <xdr:col>27</xdr:col>
      <xdr:colOff>184150</xdr:colOff>
      <xdr:row>35</xdr:row>
      <xdr:rowOff>122464</xdr:rowOff>
    </xdr:to>
    <xdr:cxnSp macro="">
      <xdr:nvCxnSpPr>
        <xdr:cNvPr id="60" name="直線コネクタ 59">
          <a:extLst>
            <a:ext uri="{FF2B5EF4-FFF2-40B4-BE49-F238E27FC236}">
              <a16:creationId xmlns:a16="http://schemas.microsoft.com/office/drawing/2014/main" id="{00000000-0008-0000-0300-00003C000000}"/>
            </a:ext>
          </a:extLst>
        </xdr:cNvPr>
        <xdr:cNvCxnSpPr/>
      </xdr:nvCxnSpPr>
      <xdr:spPr>
        <a:xfrm>
          <a:off x="762000" y="612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34</xdr:row>
      <xdr:rowOff>151691</xdr:rowOff>
    </xdr:from>
    <xdr:ext cx="762000" cy="259045"/>
    <xdr:sp macro="" textlink="">
      <xdr:nvSpPr>
        <xdr:cNvPr id="61" name="テキスト ボックス 60">
          <a:extLst>
            <a:ext uri="{FF2B5EF4-FFF2-40B4-BE49-F238E27FC236}">
              <a16:creationId xmlns:a16="http://schemas.microsoft.com/office/drawing/2014/main" id="{00000000-0008-0000-0300-00003D000000}"/>
            </a:ext>
          </a:extLst>
        </xdr:cNvPr>
        <xdr:cNvSpPr txBox="1"/>
      </xdr:nvSpPr>
      <xdr:spPr>
        <a:xfrm>
          <a:off x="0" y="598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33</xdr:row>
      <xdr:rowOff>120650</xdr:rowOff>
    </xdr:to>
    <xdr:cxnSp macro="">
      <xdr:nvCxnSpPr>
        <xdr:cNvPr id="62" name="直線コネクタ 61">
          <a:extLst>
            <a:ext uri="{FF2B5EF4-FFF2-40B4-BE49-F238E27FC236}">
              <a16:creationId xmlns:a16="http://schemas.microsoft.com/office/drawing/2014/main" id="{00000000-0008-0000-0300-00003E000000}"/>
            </a:ext>
          </a:extLst>
        </xdr:cNvPr>
        <xdr:cNvCxnSpPr/>
      </xdr:nvCxnSpPr>
      <xdr:spPr>
        <a:xfrm>
          <a:off x="762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149877</xdr:rowOff>
    </xdr:from>
    <xdr:ext cx="762000" cy="259045"/>
    <xdr:sp macro="" textlink="">
      <xdr:nvSpPr>
        <xdr:cNvPr id="63" name="テキスト ボックス 62">
          <a:extLst>
            <a:ext uri="{FF2B5EF4-FFF2-40B4-BE49-F238E27FC236}">
              <a16:creationId xmlns:a16="http://schemas.microsoft.com/office/drawing/2014/main" id="{00000000-0008-0000-0300-00003F000000}"/>
            </a:ext>
          </a:extLst>
        </xdr:cNvPr>
        <xdr:cNvSpPr txBox="1"/>
      </xdr:nvSpPr>
      <xdr:spPr>
        <a:xfrm>
          <a:off x="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47</xdr:row>
      <xdr:rowOff>133350</xdr:rowOff>
    </xdr:to>
    <xdr:sp macro="" textlink="">
      <xdr:nvSpPr>
        <xdr:cNvPr id="64" name="財政力グラフ枠">
          <a:extLst>
            <a:ext uri="{FF2B5EF4-FFF2-40B4-BE49-F238E27FC236}">
              <a16:creationId xmlns:a16="http://schemas.microsoft.com/office/drawing/2014/main" id="{00000000-0008-0000-0300-000040000000}"/>
            </a:ext>
          </a:extLst>
        </xdr:cNvPr>
        <xdr:cNvSpPr/>
      </xdr:nvSpPr>
      <xdr:spPr>
        <a:xfrm>
          <a:off x="762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35</xdr:row>
      <xdr:rowOff>53522</xdr:rowOff>
    </xdr:from>
    <xdr:to>
      <xdr:col>23</xdr:col>
      <xdr:colOff>133350</xdr:colOff>
      <xdr:row>45</xdr:row>
      <xdr:rowOff>51102</xdr:rowOff>
    </xdr:to>
    <xdr:cxnSp macro="">
      <xdr:nvCxnSpPr>
        <xdr:cNvPr id="65" name="直線コネクタ 64">
          <a:extLst>
            <a:ext uri="{FF2B5EF4-FFF2-40B4-BE49-F238E27FC236}">
              <a16:creationId xmlns:a16="http://schemas.microsoft.com/office/drawing/2014/main" id="{00000000-0008-0000-0300-000041000000}"/>
            </a:ext>
          </a:extLst>
        </xdr:cNvPr>
        <xdr:cNvCxnSpPr/>
      </xdr:nvCxnSpPr>
      <xdr:spPr>
        <a:xfrm flipV="1">
          <a:off x="4953000" y="6054272"/>
          <a:ext cx="0" cy="171208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45</xdr:row>
      <xdr:rowOff>23179</xdr:rowOff>
    </xdr:from>
    <xdr:ext cx="762000" cy="259045"/>
    <xdr:sp macro="" textlink="">
      <xdr:nvSpPr>
        <xdr:cNvPr id="66" name="財政力最小値テキスト">
          <a:extLst>
            <a:ext uri="{FF2B5EF4-FFF2-40B4-BE49-F238E27FC236}">
              <a16:creationId xmlns:a16="http://schemas.microsoft.com/office/drawing/2014/main" id="{00000000-0008-0000-0300-000042000000}"/>
            </a:ext>
          </a:extLst>
        </xdr:cNvPr>
        <xdr:cNvSpPr txBox="1"/>
      </xdr:nvSpPr>
      <xdr:spPr>
        <a:xfrm>
          <a:off x="5041900" y="77384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45</xdr:row>
      <xdr:rowOff>51102</xdr:rowOff>
    </xdr:from>
    <xdr:to>
      <xdr:col>24</xdr:col>
      <xdr:colOff>12700</xdr:colOff>
      <xdr:row>45</xdr:row>
      <xdr:rowOff>51102</xdr:rowOff>
    </xdr:to>
    <xdr:cxnSp macro="">
      <xdr:nvCxnSpPr>
        <xdr:cNvPr id="67" name="直線コネクタ 66">
          <a:extLst>
            <a:ext uri="{FF2B5EF4-FFF2-40B4-BE49-F238E27FC236}">
              <a16:creationId xmlns:a16="http://schemas.microsoft.com/office/drawing/2014/main" id="{00000000-0008-0000-0300-000043000000}"/>
            </a:ext>
          </a:extLst>
        </xdr:cNvPr>
        <xdr:cNvCxnSpPr/>
      </xdr:nvCxnSpPr>
      <xdr:spPr>
        <a:xfrm>
          <a:off x="4864100" y="776635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33</xdr:row>
      <xdr:rowOff>139899</xdr:rowOff>
    </xdr:from>
    <xdr:ext cx="762000" cy="259045"/>
    <xdr:sp macro="" textlink="">
      <xdr:nvSpPr>
        <xdr:cNvPr id="68" name="財政力最大値テキスト">
          <a:extLst>
            <a:ext uri="{FF2B5EF4-FFF2-40B4-BE49-F238E27FC236}">
              <a16:creationId xmlns:a16="http://schemas.microsoft.com/office/drawing/2014/main" id="{00000000-0008-0000-0300-000044000000}"/>
            </a:ext>
          </a:extLst>
        </xdr:cNvPr>
        <xdr:cNvSpPr txBox="1"/>
      </xdr:nvSpPr>
      <xdr:spPr>
        <a:xfrm>
          <a:off x="5041900" y="57977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35</xdr:row>
      <xdr:rowOff>53522</xdr:rowOff>
    </xdr:from>
    <xdr:to>
      <xdr:col>24</xdr:col>
      <xdr:colOff>12700</xdr:colOff>
      <xdr:row>35</xdr:row>
      <xdr:rowOff>53522</xdr:rowOff>
    </xdr:to>
    <xdr:cxnSp macro="">
      <xdr:nvCxnSpPr>
        <xdr:cNvPr id="69" name="直線コネクタ 68">
          <a:extLst>
            <a:ext uri="{FF2B5EF4-FFF2-40B4-BE49-F238E27FC236}">
              <a16:creationId xmlns:a16="http://schemas.microsoft.com/office/drawing/2014/main" id="{00000000-0008-0000-0300-000045000000}"/>
            </a:ext>
          </a:extLst>
        </xdr:cNvPr>
        <xdr:cNvCxnSpPr/>
      </xdr:nvCxnSpPr>
      <xdr:spPr>
        <a:xfrm>
          <a:off x="4864100" y="60542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44</xdr:row>
      <xdr:rowOff>61685</xdr:rowOff>
    </xdr:from>
    <xdr:to>
      <xdr:col>23</xdr:col>
      <xdr:colOff>133350</xdr:colOff>
      <xdr:row>44</xdr:row>
      <xdr:rowOff>73176</xdr:rowOff>
    </xdr:to>
    <xdr:cxnSp macro="">
      <xdr:nvCxnSpPr>
        <xdr:cNvPr id="70" name="直線コネクタ 69">
          <a:extLst>
            <a:ext uri="{FF2B5EF4-FFF2-40B4-BE49-F238E27FC236}">
              <a16:creationId xmlns:a16="http://schemas.microsoft.com/office/drawing/2014/main" id="{00000000-0008-0000-0300-000046000000}"/>
            </a:ext>
          </a:extLst>
        </xdr:cNvPr>
        <xdr:cNvCxnSpPr/>
      </xdr:nvCxnSpPr>
      <xdr:spPr>
        <a:xfrm flipV="1">
          <a:off x="4114800" y="7605485"/>
          <a:ext cx="838200" cy="114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44</xdr:row>
      <xdr:rowOff>5944</xdr:rowOff>
    </xdr:from>
    <xdr:ext cx="762000" cy="259045"/>
    <xdr:sp macro="" textlink="">
      <xdr:nvSpPr>
        <xdr:cNvPr id="71" name="財政力平均値テキスト">
          <a:extLst>
            <a:ext uri="{FF2B5EF4-FFF2-40B4-BE49-F238E27FC236}">
              <a16:creationId xmlns:a16="http://schemas.microsoft.com/office/drawing/2014/main" id="{00000000-0008-0000-0300-000047000000}"/>
            </a:ext>
          </a:extLst>
        </xdr:cNvPr>
        <xdr:cNvSpPr txBox="1"/>
      </xdr:nvSpPr>
      <xdr:spPr>
        <a:xfrm>
          <a:off x="5041900" y="7549744"/>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44</xdr:row>
      <xdr:rowOff>33867</xdr:rowOff>
    </xdr:from>
    <xdr:to>
      <xdr:col>23</xdr:col>
      <xdr:colOff>184150</xdr:colOff>
      <xdr:row>44</xdr:row>
      <xdr:rowOff>135467</xdr:rowOff>
    </xdr:to>
    <xdr:sp macro="" textlink="">
      <xdr:nvSpPr>
        <xdr:cNvPr id="72" name="フローチャート: 判断 71">
          <a:extLst>
            <a:ext uri="{FF2B5EF4-FFF2-40B4-BE49-F238E27FC236}">
              <a16:creationId xmlns:a16="http://schemas.microsoft.com/office/drawing/2014/main" id="{00000000-0008-0000-0300-000048000000}"/>
            </a:ext>
          </a:extLst>
        </xdr:cNvPr>
        <xdr:cNvSpPr/>
      </xdr:nvSpPr>
      <xdr:spPr>
        <a:xfrm>
          <a:off x="4902200" y="75776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44</xdr:row>
      <xdr:rowOff>73176</xdr:rowOff>
    </xdr:from>
    <xdr:to>
      <xdr:col>19</xdr:col>
      <xdr:colOff>133350</xdr:colOff>
      <xdr:row>44</xdr:row>
      <xdr:rowOff>96157</xdr:rowOff>
    </xdr:to>
    <xdr:cxnSp macro="">
      <xdr:nvCxnSpPr>
        <xdr:cNvPr id="73" name="直線コネクタ 72">
          <a:extLst>
            <a:ext uri="{FF2B5EF4-FFF2-40B4-BE49-F238E27FC236}">
              <a16:creationId xmlns:a16="http://schemas.microsoft.com/office/drawing/2014/main" id="{00000000-0008-0000-0300-000049000000}"/>
            </a:ext>
          </a:extLst>
        </xdr:cNvPr>
        <xdr:cNvCxnSpPr/>
      </xdr:nvCxnSpPr>
      <xdr:spPr>
        <a:xfrm flipV="1">
          <a:off x="3225800" y="7616976"/>
          <a:ext cx="889000" cy="229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44</xdr:row>
      <xdr:rowOff>45357</xdr:rowOff>
    </xdr:from>
    <xdr:to>
      <xdr:col>19</xdr:col>
      <xdr:colOff>184150</xdr:colOff>
      <xdr:row>44</xdr:row>
      <xdr:rowOff>146957</xdr:rowOff>
    </xdr:to>
    <xdr:sp macro="" textlink="">
      <xdr:nvSpPr>
        <xdr:cNvPr id="74" name="フローチャート: 判断 73">
          <a:extLst>
            <a:ext uri="{FF2B5EF4-FFF2-40B4-BE49-F238E27FC236}">
              <a16:creationId xmlns:a16="http://schemas.microsoft.com/office/drawing/2014/main" id="{00000000-0008-0000-0300-00004A000000}"/>
            </a:ext>
          </a:extLst>
        </xdr:cNvPr>
        <xdr:cNvSpPr/>
      </xdr:nvSpPr>
      <xdr:spPr>
        <a:xfrm>
          <a:off x="4064000" y="75891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44</xdr:row>
      <xdr:rowOff>131734</xdr:rowOff>
    </xdr:from>
    <xdr:ext cx="736600" cy="259045"/>
    <xdr:sp macro="" textlink="">
      <xdr:nvSpPr>
        <xdr:cNvPr id="75" name="テキスト ボックス 74">
          <a:extLst>
            <a:ext uri="{FF2B5EF4-FFF2-40B4-BE49-F238E27FC236}">
              <a16:creationId xmlns:a16="http://schemas.microsoft.com/office/drawing/2014/main" id="{00000000-0008-0000-0300-00004B000000}"/>
            </a:ext>
          </a:extLst>
        </xdr:cNvPr>
        <xdr:cNvSpPr txBox="1"/>
      </xdr:nvSpPr>
      <xdr:spPr>
        <a:xfrm>
          <a:off x="3733800" y="767553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44</xdr:row>
      <xdr:rowOff>96157</xdr:rowOff>
    </xdr:from>
    <xdr:to>
      <xdr:col>15</xdr:col>
      <xdr:colOff>82550</xdr:colOff>
      <xdr:row>44</xdr:row>
      <xdr:rowOff>107648</xdr:rowOff>
    </xdr:to>
    <xdr:cxnSp macro="">
      <xdr:nvCxnSpPr>
        <xdr:cNvPr id="76" name="直線コネクタ 75">
          <a:extLst>
            <a:ext uri="{FF2B5EF4-FFF2-40B4-BE49-F238E27FC236}">
              <a16:creationId xmlns:a16="http://schemas.microsoft.com/office/drawing/2014/main" id="{00000000-0008-0000-0300-00004C000000}"/>
            </a:ext>
          </a:extLst>
        </xdr:cNvPr>
        <xdr:cNvCxnSpPr/>
      </xdr:nvCxnSpPr>
      <xdr:spPr>
        <a:xfrm flipV="1">
          <a:off x="2336800" y="7639957"/>
          <a:ext cx="889000" cy="114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44</xdr:row>
      <xdr:rowOff>45357</xdr:rowOff>
    </xdr:from>
    <xdr:to>
      <xdr:col>15</xdr:col>
      <xdr:colOff>133350</xdr:colOff>
      <xdr:row>44</xdr:row>
      <xdr:rowOff>146957</xdr:rowOff>
    </xdr:to>
    <xdr:sp macro="" textlink="">
      <xdr:nvSpPr>
        <xdr:cNvPr id="77" name="フローチャート: 判断 76">
          <a:extLst>
            <a:ext uri="{FF2B5EF4-FFF2-40B4-BE49-F238E27FC236}">
              <a16:creationId xmlns:a16="http://schemas.microsoft.com/office/drawing/2014/main" id="{00000000-0008-0000-0300-00004D000000}"/>
            </a:ext>
          </a:extLst>
        </xdr:cNvPr>
        <xdr:cNvSpPr/>
      </xdr:nvSpPr>
      <xdr:spPr>
        <a:xfrm>
          <a:off x="3175000" y="75891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44</xdr:row>
      <xdr:rowOff>131734</xdr:rowOff>
    </xdr:from>
    <xdr:ext cx="762000" cy="259045"/>
    <xdr:sp macro="" textlink="">
      <xdr:nvSpPr>
        <xdr:cNvPr id="78" name="テキスト ボックス 77">
          <a:extLst>
            <a:ext uri="{FF2B5EF4-FFF2-40B4-BE49-F238E27FC236}">
              <a16:creationId xmlns:a16="http://schemas.microsoft.com/office/drawing/2014/main" id="{00000000-0008-0000-0300-00004E000000}"/>
            </a:ext>
          </a:extLst>
        </xdr:cNvPr>
        <xdr:cNvSpPr txBox="1"/>
      </xdr:nvSpPr>
      <xdr:spPr>
        <a:xfrm>
          <a:off x="2844800" y="76755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44</xdr:row>
      <xdr:rowOff>107648</xdr:rowOff>
    </xdr:from>
    <xdr:to>
      <xdr:col>11</xdr:col>
      <xdr:colOff>31750</xdr:colOff>
      <xdr:row>44</xdr:row>
      <xdr:rowOff>119138</xdr:rowOff>
    </xdr:to>
    <xdr:cxnSp macro="">
      <xdr:nvCxnSpPr>
        <xdr:cNvPr id="79" name="直線コネクタ 78">
          <a:extLst>
            <a:ext uri="{FF2B5EF4-FFF2-40B4-BE49-F238E27FC236}">
              <a16:creationId xmlns:a16="http://schemas.microsoft.com/office/drawing/2014/main" id="{00000000-0008-0000-0300-00004F000000}"/>
            </a:ext>
          </a:extLst>
        </xdr:cNvPr>
        <xdr:cNvCxnSpPr/>
      </xdr:nvCxnSpPr>
      <xdr:spPr>
        <a:xfrm flipV="1">
          <a:off x="1447800" y="7651448"/>
          <a:ext cx="889000" cy="114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44</xdr:row>
      <xdr:rowOff>45357</xdr:rowOff>
    </xdr:from>
    <xdr:to>
      <xdr:col>11</xdr:col>
      <xdr:colOff>82550</xdr:colOff>
      <xdr:row>44</xdr:row>
      <xdr:rowOff>146957</xdr:rowOff>
    </xdr:to>
    <xdr:sp macro="" textlink="">
      <xdr:nvSpPr>
        <xdr:cNvPr id="80" name="フローチャート: 判断 79">
          <a:extLst>
            <a:ext uri="{FF2B5EF4-FFF2-40B4-BE49-F238E27FC236}">
              <a16:creationId xmlns:a16="http://schemas.microsoft.com/office/drawing/2014/main" id="{00000000-0008-0000-0300-000050000000}"/>
            </a:ext>
          </a:extLst>
        </xdr:cNvPr>
        <xdr:cNvSpPr/>
      </xdr:nvSpPr>
      <xdr:spPr>
        <a:xfrm>
          <a:off x="2286000" y="75891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42</xdr:row>
      <xdr:rowOff>157134</xdr:rowOff>
    </xdr:from>
    <xdr:ext cx="762000" cy="259045"/>
    <xdr:sp macro="" textlink="">
      <xdr:nvSpPr>
        <xdr:cNvPr id="81" name="テキスト ボックス 80">
          <a:extLst>
            <a:ext uri="{FF2B5EF4-FFF2-40B4-BE49-F238E27FC236}">
              <a16:creationId xmlns:a16="http://schemas.microsoft.com/office/drawing/2014/main" id="{00000000-0008-0000-0300-000051000000}"/>
            </a:ext>
          </a:extLst>
        </xdr:cNvPr>
        <xdr:cNvSpPr txBox="1"/>
      </xdr:nvSpPr>
      <xdr:spPr>
        <a:xfrm>
          <a:off x="1955800" y="7358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44</xdr:row>
      <xdr:rowOff>45357</xdr:rowOff>
    </xdr:from>
    <xdr:to>
      <xdr:col>7</xdr:col>
      <xdr:colOff>31750</xdr:colOff>
      <xdr:row>44</xdr:row>
      <xdr:rowOff>146957</xdr:rowOff>
    </xdr:to>
    <xdr:sp macro="" textlink="">
      <xdr:nvSpPr>
        <xdr:cNvPr id="82" name="フローチャート: 判断 81">
          <a:extLst>
            <a:ext uri="{FF2B5EF4-FFF2-40B4-BE49-F238E27FC236}">
              <a16:creationId xmlns:a16="http://schemas.microsoft.com/office/drawing/2014/main" id="{00000000-0008-0000-0300-000052000000}"/>
            </a:ext>
          </a:extLst>
        </xdr:cNvPr>
        <xdr:cNvSpPr/>
      </xdr:nvSpPr>
      <xdr:spPr>
        <a:xfrm>
          <a:off x="1397000" y="75891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42</xdr:row>
      <xdr:rowOff>157134</xdr:rowOff>
    </xdr:from>
    <xdr:ext cx="762000" cy="259045"/>
    <xdr:sp macro="" textlink="">
      <xdr:nvSpPr>
        <xdr:cNvPr id="83" name="テキスト ボックス 82">
          <a:extLst>
            <a:ext uri="{FF2B5EF4-FFF2-40B4-BE49-F238E27FC236}">
              <a16:creationId xmlns:a16="http://schemas.microsoft.com/office/drawing/2014/main" id="{00000000-0008-0000-0300-000053000000}"/>
            </a:ext>
          </a:extLst>
        </xdr:cNvPr>
        <xdr:cNvSpPr txBox="1"/>
      </xdr:nvSpPr>
      <xdr:spPr>
        <a:xfrm>
          <a:off x="1066800" y="7358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47</xdr:row>
      <xdr:rowOff>130827</xdr:rowOff>
    </xdr:from>
    <xdr:ext cx="762000" cy="259045"/>
    <xdr:sp macro="" textlink="">
      <xdr:nvSpPr>
        <xdr:cNvPr id="84" name="テキスト ボックス 83">
          <a:extLst>
            <a:ext uri="{FF2B5EF4-FFF2-40B4-BE49-F238E27FC236}">
              <a16:creationId xmlns:a16="http://schemas.microsoft.com/office/drawing/2014/main" id="{00000000-0008-0000-0300-000054000000}"/>
            </a:ext>
          </a:extLst>
        </xdr:cNvPr>
        <xdr:cNvSpPr txBox="1"/>
      </xdr:nvSpPr>
      <xdr:spPr>
        <a:xfrm>
          <a:off x="4737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47</xdr:row>
      <xdr:rowOff>130827</xdr:rowOff>
    </xdr:from>
    <xdr:ext cx="762000" cy="259045"/>
    <xdr:sp macro="" textlink="">
      <xdr:nvSpPr>
        <xdr:cNvPr id="85" name="テキスト ボックス 84">
          <a:extLst>
            <a:ext uri="{FF2B5EF4-FFF2-40B4-BE49-F238E27FC236}">
              <a16:creationId xmlns:a16="http://schemas.microsoft.com/office/drawing/2014/main" id="{00000000-0008-0000-0300-000055000000}"/>
            </a:ext>
          </a:extLst>
        </xdr:cNvPr>
        <xdr:cNvSpPr txBox="1"/>
      </xdr:nvSpPr>
      <xdr:spPr>
        <a:xfrm>
          <a:off x="3898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47</xdr:row>
      <xdr:rowOff>130827</xdr:rowOff>
    </xdr:from>
    <xdr:ext cx="762000" cy="259045"/>
    <xdr:sp macro="" textlink="">
      <xdr:nvSpPr>
        <xdr:cNvPr id="86" name="テキスト ボックス 85">
          <a:extLst>
            <a:ext uri="{FF2B5EF4-FFF2-40B4-BE49-F238E27FC236}">
              <a16:creationId xmlns:a16="http://schemas.microsoft.com/office/drawing/2014/main" id="{00000000-0008-0000-0300-000056000000}"/>
            </a:ext>
          </a:extLst>
        </xdr:cNvPr>
        <xdr:cNvSpPr txBox="1"/>
      </xdr:nvSpPr>
      <xdr:spPr>
        <a:xfrm>
          <a:off x="3009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47</xdr:row>
      <xdr:rowOff>130827</xdr:rowOff>
    </xdr:from>
    <xdr:ext cx="762000" cy="259045"/>
    <xdr:sp macro="" textlink="">
      <xdr:nvSpPr>
        <xdr:cNvPr id="87" name="テキスト ボックス 86">
          <a:extLst>
            <a:ext uri="{FF2B5EF4-FFF2-40B4-BE49-F238E27FC236}">
              <a16:creationId xmlns:a16="http://schemas.microsoft.com/office/drawing/2014/main" id="{00000000-0008-0000-0300-000057000000}"/>
            </a:ext>
          </a:extLst>
        </xdr:cNvPr>
        <xdr:cNvSpPr txBox="1"/>
      </xdr:nvSpPr>
      <xdr:spPr>
        <a:xfrm>
          <a:off x="2120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47</xdr:row>
      <xdr:rowOff>130827</xdr:rowOff>
    </xdr:from>
    <xdr:ext cx="762000" cy="259045"/>
    <xdr:sp macro="" textlink="">
      <xdr:nvSpPr>
        <xdr:cNvPr id="88" name="テキスト ボックス 87">
          <a:extLst>
            <a:ext uri="{FF2B5EF4-FFF2-40B4-BE49-F238E27FC236}">
              <a16:creationId xmlns:a16="http://schemas.microsoft.com/office/drawing/2014/main" id="{00000000-0008-0000-0300-000058000000}"/>
            </a:ext>
          </a:extLst>
        </xdr:cNvPr>
        <xdr:cNvSpPr txBox="1"/>
      </xdr:nvSpPr>
      <xdr:spPr>
        <a:xfrm>
          <a:off x="1231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44</xdr:row>
      <xdr:rowOff>10885</xdr:rowOff>
    </xdr:from>
    <xdr:to>
      <xdr:col>23</xdr:col>
      <xdr:colOff>184150</xdr:colOff>
      <xdr:row>44</xdr:row>
      <xdr:rowOff>112485</xdr:rowOff>
    </xdr:to>
    <xdr:sp macro="" textlink="">
      <xdr:nvSpPr>
        <xdr:cNvPr id="89" name="楕円 88">
          <a:extLst>
            <a:ext uri="{FF2B5EF4-FFF2-40B4-BE49-F238E27FC236}">
              <a16:creationId xmlns:a16="http://schemas.microsoft.com/office/drawing/2014/main" id="{00000000-0008-0000-0300-000059000000}"/>
            </a:ext>
          </a:extLst>
        </xdr:cNvPr>
        <xdr:cNvSpPr/>
      </xdr:nvSpPr>
      <xdr:spPr>
        <a:xfrm>
          <a:off x="4902200" y="75546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43</xdr:row>
      <xdr:rowOff>27412</xdr:rowOff>
    </xdr:from>
    <xdr:ext cx="762000" cy="259045"/>
    <xdr:sp macro="" textlink="">
      <xdr:nvSpPr>
        <xdr:cNvPr id="90" name="財政力該当値テキスト">
          <a:extLst>
            <a:ext uri="{FF2B5EF4-FFF2-40B4-BE49-F238E27FC236}">
              <a16:creationId xmlns:a16="http://schemas.microsoft.com/office/drawing/2014/main" id="{00000000-0008-0000-0300-00005A000000}"/>
            </a:ext>
          </a:extLst>
        </xdr:cNvPr>
        <xdr:cNvSpPr txBox="1"/>
      </xdr:nvSpPr>
      <xdr:spPr>
        <a:xfrm>
          <a:off x="5041900" y="73997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44</xdr:row>
      <xdr:rowOff>22376</xdr:rowOff>
    </xdr:from>
    <xdr:to>
      <xdr:col>19</xdr:col>
      <xdr:colOff>184150</xdr:colOff>
      <xdr:row>44</xdr:row>
      <xdr:rowOff>123976</xdr:rowOff>
    </xdr:to>
    <xdr:sp macro="" textlink="">
      <xdr:nvSpPr>
        <xdr:cNvPr id="91" name="楕円 90">
          <a:extLst>
            <a:ext uri="{FF2B5EF4-FFF2-40B4-BE49-F238E27FC236}">
              <a16:creationId xmlns:a16="http://schemas.microsoft.com/office/drawing/2014/main" id="{00000000-0008-0000-0300-00005B000000}"/>
            </a:ext>
          </a:extLst>
        </xdr:cNvPr>
        <xdr:cNvSpPr/>
      </xdr:nvSpPr>
      <xdr:spPr>
        <a:xfrm>
          <a:off x="4064000" y="75661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42</xdr:row>
      <xdr:rowOff>134153</xdr:rowOff>
    </xdr:from>
    <xdr:ext cx="736600" cy="259045"/>
    <xdr:sp macro="" textlink="">
      <xdr:nvSpPr>
        <xdr:cNvPr id="92" name="テキスト ボックス 91">
          <a:extLst>
            <a:ext uri="{FF2B5EF4-FFF2-40B4-BE49-F238E27FC236}">
              <a16:creationId xmlns:a16="http://schemas.microsoft.com/office/drawing/2014/main" id="{00000000-0008-0000-0300-00005C000000}"/>
            </a:ext>
          </a:extLst>
        </xdr:cNvPr>
        <xdr:cNvSpPr txBox="1"/>
      </xdr:nvSpPr>
      <xdr:spPr>
        <a:xfrm>
          <a:off x="3733800" y="733505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44</xdr:row>
      <xdr:rowOff>45357</xdr:rowOff>
    </xdr:from>
    <xdr:to>
      <xdr:col>15</xdr:col>
      <xdr:colOff>133350</xdr:colOff>
      <xdr:row>44</xdr:row>
      <xdr:rowOff>146957</xdr:rowOff>
    </xdr:to>
    <xdr:sp macro="" textlink="">
      <xdr:nvSpPr>
        <xdr:cNvPr id="93" name="楕円 92">
          <a:extLst>
            <a:ext uri="{FF2B5EF4-FFF2-40B4-BE49-F238E27FC236}">
              <a16:creationId xmlns:a16="http://schemas.microsoft.com/office/drawing/2014/main" id="{00000000-0008-0000-0300-00005D000000}"/>
            </a:ext>
          </a:extLst>
        </xdr:cNvPr>
        <xdr:cNvSpPr/>
      </xdr:nvSpPr>
      <xdr:spPr>
        <a:xfrm>
          <a:off x="3175000" y="75891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42</xdr:row>
      <xdr:rowOff>157134</xdr:rowOff>
    </xdr:from>
    <xdr:ext cx="762000" cy="259045"/>
    <xdr:sp macro="" textlink="">
      <xdr:nvSpPr>
        <xdr:cNvPr id="94" name="テキスト ボックス 93">
          <a:extLst>
            <a:ext uri="{FF2B5EF4-FFF2-40B4-BE49-F238E27FC236}">
              <a16:creationId xmlns:a16="http://schemas.microsoft.com/office/drawing/2014/main" id="{00000000-0008-0000-0300-00005E000000}"/>
            </a:ext>
          </a:extLst>
        </xdr:cNvPr>
        <xdr:cNvSpPr txBox="1"/>
      </xdr:nvSpPr>
      <xdr:spPr>
        <a:xfrm>
          <a:off x="2844800" y="7358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44</xdr:row>
      <xdr:rowOff>56848</xdr:rowOff>
    </xdr:from>
    <xdr:to>
      <xdr:col>11</xdr:col>
      <xdr:colOff>82550</xdr:colOff>
      <xdr:row>44</xdr:row>
      <xdr:rowOff>158448</xdr:rowOff>
    </xdr:to>
    <xdr:sp macro="" textlink="">
      <xdr:nvSpPr>
        <xdr:cNvPr id="95" name="楕円 94">
          <a:extLst>
            <a:ext uri="{FF2B5EF4-FFF2-40B4-BE49-F238E27FC236}">
              <a16:creationId xmlns:a16="http://schemas.microsoft.com/office/drawing/2014/main" id="{00000000-0008-0000-0300-00005F000000}"/>
            </a:ext>
          </a:extLst>
        </xdr:cNvPr>
        <xdr:cNvSpPr/>
      </xdr:nvSpPr>
      <xdr:spPr>
        <a:xfrm>
          <a:off x="2286000" y="76006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44</xdr:row>
      <xdr:rowOff>143225</xdr:rowOff>
    </xdr:from>
    <xdr:ext cx="762000" cy="259045"/>
    <xdr:sp macro="" textlink="">
      <xdr:nvSpPr>
        <xdr:cNvPr id="96" name="テキスト ボックス 95">
          <a:extLst>
            <a:ext uri="{FF2B5EF4-FFF2-40B4-BE49-F238E27FC236}">
              <a16:creationId xmlns:a16="http://schemas.microsoft.com/office/drawing/2014/main" id="{00000000-0008-0000-0300-000060000000}"/>
            </a:ext>
          </a:extLst>
        </xdr:cNvPr>
        <xdr:cNvSpPr txBox="1"/>
      </xdr:nvSpPr>
      <xdr:spPr>
        <a:xfrm>
          <a:off x="1955800" y="76870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44</xdr:row>
      <xdr:rowOff>68338</xdr:rowOff>
    </xdr:from>
    <xdr:to>
      <xdr:col>7</xdr:col>
      <xdr:colOff>31750</xdr:colOff>
      <xdr:row>44</xdr:row>
      <xdr:rowOff>169938</xdr:rowOff>
    </xdr:to>
    <xdr:sp macro="" textlink="">
      <xdr:nvSpPr>
        <xdr:cNvPr id="97" name="楕円 96">
          <a:extLst>
            <a:ext uri="{FF2B5EF4-FFF2-40B4-BE49-F238E27FC236}">
              <a16:creationId xmlns:a16="http://schemas.microsoft.com/office/drawing/2014/main" id="{00000000-0008-0000-0300-000061000000}"/>
            </a:ext>
          </a:extLst>
        </xdr:cNvPr>
        <xdr:cNvSpPr/>
      </xdr:nvSpPr>
      <xdr:spPr>
        <a:xfrm>
          <a:off x="1397000" y="76121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44</xdr:row>
      <xdr:rowOff>154715</xdr:rowOff>
    </xdr:from>
    <xdr:ext cx="762000" cy="259045"/>
    <xdr:sp macro="" textlink="">
      <xdr:nvSpPr>
        <xdr:cNvPr id="98" name="テキスト ボックス 97">
          <a:extLst>
            <a:ext uri="{FF2B5EF4-FFF2-40B4-BE49-F238E27FC236}">
              <a16:creationId xmlns:a16="http://schemas.microsoft.com/office/drawing/2014/main" id="{00000000-0008-0000-0300-000062000000}"/>
            </a:ext>
          </a:extLst>
        </xdr:cNvPr>
        <xdr:cNvSpPr txBox="1"/>
      </xdr:nvSpPr>
      <xdr:spPr>
        <a:xfrm>
          <a:off x="1066800" y="769851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51</xdr:row>
      <xdr:rowOff>82550</xdr:rowOff>
    </xdr:from>
    <xdr:to>
      <xdr:col>27</xdr:col>
      <xdr:colOff>184150</xdr:colOff>
      <xdr:row>53</xdr:row>
      <xdr:rowOff>57150</xdr:rowOff>
    </xdr:to>
    <xdr:sp macro="" textlink="">
      <xdr:nvSpPr>
        <xdr:cNvPr id="99" name="正方形/長方形 98">
          <a:extLst>
            <a:ext uri="{FF2B5EF4-FFF2-40B4-BE49-F238E27FC236}">
              <a16:creationId xmlns:a16="http://schemas.microsoft.com/office/drawing/2014/main" id="{00000000-0008-0000-0300-000063000000}"/>
            </a:ext>
          </a:extLst>
        </xdr:cNvPr>
        <xdr:cNvSpPr/>
      </xdr:nvSpPr>
      <xdr:spPr>
        <a:xfrm>
          <a:off x="762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財政構造の弾力性</a:t>
          </a:r>
        </a:p>
      </xdr:txBody>
    </xdr:sp>
    <xdr:clientData/>
  </xdr:twoCellAnchor>
  <xdr:oneCellAnchor>
    <xdr:from>
      <xdr:col>8</xdr:col>
      <xdr:colOff>17130</xdr:colOff>
      <xdr:row>53</xdr:row>
      <xdr:rowOff>101600</xdr:rowOff>
    </xdr:from>
    <xdr:ext cx="1438940" cy="309059"/>
    <xdr:sp macro="" textlink="">
      <xdr:nvSpPr>
        <xdr:cNvPr id="100" name="テキスト ボックス 99">
          <a:extLst>
            <a:ext uri="{FF2B5EF4-FFF2-40B4-BE49-F238E27FC236}">
              <a16:creationId xmlns:a16="http://schemas.microsoft.com/office/drawing/2014/main" id="{00000000-0008-0000-0300-000064000000}"/>
            </a:ext>
          </a:extLst>
        </xdr:cNvPr>
        <xdr:cNvSpPr txBox="1"/>
      </xdr:nvSpPr>
      <xdr:spPr>
        <a:xfrm>
          <a:off x="1693530" y="91884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経常収支比率</a:t>
          </a:r>
        </a:p>
      </xdr:txBody>
    </xdr:sp>
    <xdr:clientData/>
  </xdr:oneCellAnchor>
  <xdr:oneCellAnchor>
    <xdr:from>
      <xdr:col>15</xdr:col>
      <xdr:colOff>116220</xdr:colOff>
      <xdr:row>53</xdr:row>
      <xdr:rowOff>76200</xdr:rowOff>
    </xdr:from>
    <xdr:ext cx="1651000" cy="359073"/>
    <xdr:sp macro="" textlink="">
      <xdr:nvSpPr>
        <xdr:cNvPr id="101" name="テキスト ボックス 100">
          <a:extLst>
            <a:ext uri="{FF2B5EF4-FFF2-40B4-BE49-F238E27FC236}">
              <a16:creationId xmlns:a16="http://schemas.microsoft.com/office/drawing/2014/main" id="{00000000-0008-0000-0300-000065000000}"/>
            </a:ext>
          </a:extLst>
        </xdr:cNvPr>
        <xdr:cNvSpPr txBox="1"/>
      </xdr:nvSpPr>
      <xdr:spPr>
        <a:xfrm>
          <a:off x="3259470" y="9163050"/>
          <a:ext cx="16510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[78.2%]</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52</xdr:row>
      <xdr:rowOff>165100</xdr:rowOff>
    </xdr:from>
    <xdr:to>
      <xdr:col>35</xdr:col>
      <xdr:colOff>95250</xdr:colOff>
      <xdr:row>54</xdr:row>
      <xdr:rowOff>76200</xdr:rowOff>
    </xdr:to>
    <xdr:sp macro="" textlink="">
      <xdr:nvSpPr>
        <xdr:cNvPr id="102" name="正方形/長方形 101">
          <a:extLst>
            <a:ext uri="{FF2B5EF4-FFF2-40B4-BE49-F238E27FC236}">
              <a16:creationId xmlns:a16="http://schemas.microsoft.com/office/drawing/2014/main" id="{00000000-0008-0000-0300-000066000000}"/>
            </a:ext>
          </a:extLst>
        </xdr:cNvPr>
        <xdr:cNvSpPr/>
      </xdr:nvSpPr>
      <xdr:spPr>
        <a:xfrm>
          <a:off x="5905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28</xdr:col>
      <xdr:colOff>38100</xdr:colOff>
      <xdr:row>54</xdr:row>
      <xdr:rowOff>12700</xdr:rowOff>
    </xdr:from>
    <xdr:to>
      <xdr:col>35</xdr:col>
      <xdr:colOff>95250</xdr:colOff>
      <xdr:row>55</xdr:row>
      <xdr:rowOff>95250</xdr:rowOff>
    </xdr:to>
    <xdr:sp macro="" textlink="">
      <xdr:nvSpPr>
        <xdr:cNvPr id="103" name="正方形/長方形 102">
          <a:extLst>
            <a:ext uri="{FF2B5EF4-FFF2-40B4-BE49-F238E27FC236}">
              <a16:creationId xmlns:a16="http://schemas.microsoft.com/office/drawing/2014/main" id="{00000000-0008-0000-0300-000067000000}"/>
            </a:ext>
          </a:extLst>
        </xdr:cNvPr>
        <xdr:cNvSpPr/>
      </xdr:nvSpPr>
      <xdr:spPr>
        <a:xfrm>
          <a:off x="5905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31/167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52</xdr:row>
      <xdr:rowOff>165100</xdr:rowOff>
    </xdr:from>
    <xdr:to>
      <xdr:col>42</xdr:col>
      <xdr:colOff>25400</xdr:colOff>
      <xdr:row>54</xdr:row>
      <xdr:rowOff>76200</xdr:rowOff>
    </xdr:to>
    <xdr:sp macro="" textlink="">
      <xdr:nvSpPr>
        <xdr:cNvPr id="104" name="正方形/長方形 103">
          <a:extLst>
            <a:ext uri="{FF2B5EF4-FFF2-40B4-BE49-F238E27FC236}">
              <a16:creationId xmlns:a16="http://schemas.microsoft.com/office/drawing/2014/main" id="{00000000-0008-0000-0300-000068000000}"/>
            </a:ext>
          </a:extLst>
        </xdr:cNvPr>
        <xdr:cNvSpPr/>
      </xdr:nvSpPr>
      <xdr:spPr>
        <a:xfrm>
          <a:off x="7556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36</xdr:col>
      <xdr:colOff>12700</xdr:colOff>
      <xdr:row>54</xdr:row>
      <xdr:rowOff>12700</xdr:rowOff>
    </xdr:from>
    <xdr:to>
      <xdr:col>42</xdr:col>
      <xdr:colOff>25400</xdr:colOff>
      <xdr:row>55</xdr:row>
      <xdr:rowOff>95250</xdr:rowOff>
    </xdr:to>
    <xdr:sp macro="" textlink="">
      <xdr:nvSpPr>
        <xdr:cNvPr id="105" name="正方形/長方形 104">
          <a:extLst>
            <a:ext uri="{FF2B5EF4-FFF2-40B4-BE49-F238E27FC236}">
              <a16:creationId xmlns:a16="http://schemas.microsoft.com/office/drawing/2014/main" id="{00000000-0008-0000-0300-000069000000}"/>
            </a:ext>
          </a:extLst>
        </xdr:cNvPr>
        <xdr:cNvSpPr/>
      </xdr:nvSpPr>
      <xdr:spPr>
        <a:xfrm>
          <a:off x="7556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93.1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43</xdr:col>
      <xdr:colOff>6350</xdr:colOff>
      <xdr:row>52</xdr:row>
      <xdr:rowOff>165100</xdr:rowOff>
    </xdr:from>
    <xdr:to>
      <xdr:col>49</xdr:col>
      <xdr:colOff>19050</xdr:colOff>
      <xdr:row>54</xdr:row>
      <xdr:rowOff>76200</xdr:rowOff>
    </xdr:to>
    <xdr:sp macro="" textlink="">
      <xdr:nvSpPr>
        <xdr:cNvPr id="106" name="正方形/長方形 105">
          <a:extLst>
            <a:ext uri="{FF2B5EF4-FFF2-40B4-BE49-F238E27FC236}">
              <a16:creationId xmlns:a16="http://schemas.microsoft.com/office/drawing/2014/main" id="{00000000-0008-0000-0300-00006A000000}"/>
            </a:ext>
          </a:extLst>
        </xdr:cNvPr>
        <xdr:cNvSpPr/>
      </xdr:nvSpPr>
      <xdr:spPr>
        <a:xfrm>
          <a:off x="90170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43</xdr:col>
      <xdr:colOff>6350</xdr:colOff>
      <xdr:row>54</xdr:row>
      <xdr:rowOff>12700</xdr:rowOff>
    </xdr:from>
    <xdr:to>
      <xdr:col>49</xdr:col>
      <xdr:colOff>19050</xdr:colOff>
      <xdr:row>55</xdr:row>
      <xdr:rowOff>95250</xdr:rowOff>
    </xdr:to>
    <xdr:sp macro="" textlink="">
      <xdr:nvSpPr>
        <xdr:cNvPr id="107" name="正方形/長方形 106">
          <a:extLst>
            <a:ext uri="{FF2B5EF4-FFF2-40B4-BE49-F238E27FC236}">
              <a16:creationId xmlns:a16="http://schemas.microsoft.com/office/drawing/2014/main" id="{00000000-0008-0000-0300-00006B000000}"/>
            </a:ext>
          </a:extLst>
        </xdr:cNvPr>
        <xdr:cNvSpPr/>
      </xdr:nvSpPr>
      <xdr:spPr>
        <a:xfrm>
          <a:off x="90170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55</xdr:row>
      <xdr:rowOff>158750</xdr:rowOff>
    </xdr:from>
    <xdr:to>
      <xdr:col>27</xdr:col>
      <xdr:colOff>184150</xdr:colOff>
      <xdr:row>70</xdr:row>
      <xdr:rowOff>0</xdr:rowOff>
    </xdr:to>
    <xdr:sp macro="" textlink="">
      <xdr:nvSpPr>
        <xdr:cNvPr id="108" name="正方形/長方形 107">
          <a:extLst>
            <a:ext uri="{FF2B5EF4-FFF2-40B4-BE49-F238E27FC236}">
              <a16:creationId xmlns:a16="http://schemas.microsoft.com/office/drawing/2014/main" id="{00000000-0008-0000-0300-00006C000000}"/>
            </a:ext>
          </a:extLst>
        </xdr:cNvPr>
        <xdr:cNvSpPr/>
      </xdr:nvSpPr>
      <xdr:spPr>
        <a:xfrm>
          <a:off x="762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57</xdr:col>
      <xdr:colOff>120650</xdr:colOff>
      <xdr:row>70</xdr:row>
      <xdr:rowOff>0</xdr:rowOff>
    </xdr:to>
    <xdr:sp macro="" textlink="">
      <xdr:nvSpPr>
        <xdr:cNvPr id="109" name="正方形/長方形 108">
          <a:extLst>
            <a:ext uri="{FF2B5EF4-FFF2-40B4-BE49-F238E27FC236}">
              <a16:creationId xmlns:a16="http://schemas.microsoft.com/office/drawing/2014/main" id="{00000000-0008-0000-0300-00006D000000}"/>
            </a:ext>
          </a:extLst>
        </xdr:cNvPr>
        <xdr:cNvSpPr/>
      </xdr:nvSpPr>
      <xdr:spPr>
        <a:xfrm>
          <a:off x="6032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46</xdr:col>
      <xdr:colOff>203200</xdr:colOff>
      <xdr:row>57</xdr:row>
      <xdr:rowOff>69850</xdr:rowOff>
    </xdr:to>
    <xdr:sp macro="" textlink="">
      <xdr:nvSpPr>
        <xdr:cNvPr id="110" name="正方形/長方形 109">
          <a:extLst>
            <a:ext uri="{FF2B5EF4-FFF2-40B4-BE49-F238E27FC236}">
              <a16:creationId xmlns:a16="http://schemas.microsoft.com/office/drawing/2014/main" id="{00000000-0008-0000-0300-00006E000000}"/>
            </a:ext>
          </a:extLst>
        </xdr:cNvPr>
        <xdr:cNvSpPr/>
      </xdr:nvSpPr>
      <xdr:spPr>
        <a:xfrm>
          <a:off x="6032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経常収支比率の分析欄</a:t>
          </a:r>
        </a:p>
      </xdr:txBody>
    </xdr:sp>
    <xdr:clientData/>
  </xdr:twoCellAnchor>
  <xdr:twoCellAnchor>
    <xdr:from>
      <xdr:col>29</xdr:col>
      <xdr:colOff>82550</xdr:colOff>
      <xdr:row>57</xdr:row>
      <xdr:rowOff>133350</xdr:rowOff>
    </xdr:from>
    <xdr:to>
      <xdr:col>56</xdr:col>
      <xdr:colOff>203200</xdr:colOff>
      <xdr:row>69</xdr:row>
      <xdr:rowOff>107950</xdr:rowOff>
    </xdr:to>
    <xdr:sp macro="" textlink="" fLocksText="0">
      <xdr:nvSpPr>
        <xdr:cNvPr id="111" name="テキスト ボックス 110">
          <a:extLst>
            <a:ext uri="{FF2B5EF4-FFF2-40B4-BE49-F238E27FC236}">
              <a16:creationId xmlns:a16="http://schemas.microsoft.com/office/drawing/2014/main" id="{00000000-0008-0000-0300-00006F000000}"/>
            </a:ext>
          </a:extLst>
        </xdr:cNvPr>
        <xdr:cNvSpPr txBox="1"/>
      </xdr:nvSpPr>
      <xdr:spPr>
        <a:xfrm>
          <a:off x="6159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solidFill>
                <a:schemeClr val="dk1"/>
              </a:solidFill>
              <a:effectLst/>
              <a:latin typeface="ＭＳ 明朝" panose="02020609040205080304" pitchFamily="17" charset="-128"/>
              <a:ea typeface="ＭＳ 明朝" panose="02020609040205080304" pitchFamily="17" charset="-128"/>
              <a:cs typeface="+mn-cs"/>
            </a:rPr>
            <a:t>　前年度数値に比べ、</a:t>
          </a:r>
          <a:r>
            <a:rPr kumimoji="1" lang="en-US" altLang="ja-JP" sz="1100">
              <a:solidFill>
                <a:schemeClr val="dk1"/>
              </a:solidFill>
              <a:effectLst/>
              <a:latin typeface="ＭＳ 明朝" panose="02020609040205080304" pitchFamily="17" charset="-128"/>
              <a:ea typeface="ＭＳ 明朝" panose="02020609040205080304" pitchFamily="17" charset="-128"/>
              <a:cs typeface="+mn-cs"/>
            </a:rPr>
            <a:t>4.8</a:t>
          </a:r>
          <a:r>
            <a:rPr kumimoji="1" lang="ja-JP" altLang="en-US" sz="1100">
              <a:solidFill>
                <a:schemeClr val="dk1"/>
              </a:solidFill>
              <a:effectLst/>
              <a:latin typeface="ＭＳ 明朝" panose="02020609040205080304" pitchFamily="17" charset="-128"/>
              <a:ea typeface="ＭＳ 明朝" panose="02020609040205080304" pitchFamily="17" charset="-128"/>
              <a:cs typeface="+mn-cs"/>
            </a:rPr>
            <a:t>ポイントの減となった。これは、分母となる経常一般財源が税収に増加に伴い増ととなったことによるものである。</a:t>
          </a:r>
        </a:p>
        <a:p>
          <a:r>
            <a:rPr kumimoji="1" lang="ja-JP" altLang="en-US" sz="1100">
              <a:solidFill>
                <a:schemeClr val="dk1"/>
              </a:solidFill>
              <a:effectLst/>
              <a:latin typeface="ＭＳ 明朝" panose="02020609040205080304" pitchFamily="17" charset="-128"/>
              <a:ea typeface="ＭＳ 明朝" panose="02020609040205080304" pitchFamily="17" charset="-128"/>
              <a:cs typeface="+mn-cs"/>
            </a:rPr>
            <a:t>　今後は、経常一般財源として電力企業施設の固定資産税収入の伸びが期待されるが、老朽化した施設等の修繕が予想され、経常経費充当一般財源が増となることが予想される状況にある。地方交付税の数値変動に影響されやすい小規模自治体であるため、住民ニーズのバランスを図りつつ、身の丈にあった事業展開を進めることとする。</a:t>
          </a:r>
        </a:p>
        <a:p>
          <a:endParaRPr kumimoji="1" lang="ja-JP" altLang="en-US" sz="1100">
            <a:solidFill>
              <a:schemeClr val="dk1"/>
            </a:solidFill>
            <a:effectLst/>
            <a:latin typeface="+mn-lt"/>
            <a:ea typeface="+mn-ea"/>
            <a:cs typeface="+mn-cs"/>
          </a:endParaRPr>
        </a:p>
      </xdr:txBody>
    </xdr:sp>
    <xdr:clientData/>
  </xdr:twoCellAnchor>
  <xdr:oneCellAnchor>
    <xdr:from>
      <xdr:col>3</xdr:col>
      <xdr:colOff>95250</xdr:colOff>
      <xdr:row>54</xdr:row>
      <xdr:rowOff>139700</xdr:rowOff>
    </xdr:from>
    <xdr:ext cx="298543" cy="225703"/>
    <xdr:sp macro="" textlink="">
      <xdr:nvSpPr>
        <xdr:cNvPr id="112" name="テキスト ボックス 111">
          <a:extLst>
            <a:ext uri="{FF2B5EF4-FFF2-40B4-BE49-F238E27FC236}">
              <a16:creationId xmlns:a16="http://schemas.microsoft.com/office/drawing/2014/main" id="{00000000-0008-0000-0300-000070000000}"/>
            </a:ext>
          </a:extLst>
        </xdr:cNvPr>
        <xdr:cNvSpPr txBox="1"/>
      </xdr:nvSpPr>
      <xdr:spPr>
        <a:xfrm>
          <a:off x="723900" y="939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70</xdr:row>
      <xdr:rowOff>0</xdr:rowOff>
    </xdr:from>
    <xdr:to>
      <xdr:col>27</xdr:col>
      <xdr:colOff>184150</xdr:colOff>
      <xdr:row>70</xdr:row>
      <xdr:rowOff>0</xdr:rowOff>
    </xdr:to>
    <xdr:cxnSp macro="">
      <xdr:nvCxnSpPr>
        <xdr:cNvPr id="113" name="直線コネクタ 112">
          <a:extLst>
            <a:ext uri="{FF2B5EF4-FFF2-40B4-BE49-F238E27FC236}">
              <a16:creationId xmlns:a16="http://schemas.microsoft.com/office/drawing/2014/main" id="{00000000-0008-0000-0300-000071000000}"/>
            </a:ext>
          </a:extLst>
        </xdr:cNvPr>
        <xdr:cNvCxnSpPr/>
      </xdr:nvCxnSpPr>
      <xdr:spPr>
        <a:xfrm>
          <a:off x="762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29227</xdr:rowOff>
    </xdr:from>
    <xdr:ext cx="762000" cy="259045"/>
    <xdr:sp macro="" textlink="">
      <xdr:nvSpPr>
        <xdr:cNvPr id="114" name="テキスト ボックス 113">
          <a:extLst>
            <a:ext uri="{FF2B5EF4-FFF2-40B4-BE49-F238E27FC236}">
              <a16:creationId xmlns:a16="http://schemas.microsoft.com/office/drawing/2014/main" id="{00000000-0008-0000-0300-000072000000}"/>
            </a:ext>
          </a:extLst>
        </xdr:cNvPr>
        <xdr:cNvSpPr txBox="1"/>
      </xdr:nvSpPr>
      <xdr:spPr>
        <a:xfrm>
          <a:off x="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67</xdr:row>
      <xdr:rowOff>169635</xdr:rowOff>
    </xdr:from>
    <xdr:to>
      <xdr:col>27</xdr:col>
      <xdr:colOff>184150</xdr:colOff>
      <xdr:row>67</xdr:row>
      <xdr:rowOff>169635</xdr:rowOff>
    </xdr:to>
    <xdr:cxnSp macro="">
      <xdr:nvCxnSpPr>
        <xdr:cNvPr id="115" name="直線コネクタ 114">
          <a:extLst>
            <a:ext uri="{FF2B5EF4-FFF2-40B4-BE49-F238E27FC236}">
              <a16:creationId xmlns:a16="http://schemas.microsoft.com/office/drawing/2014/main" id="{00000000-0008-0000-0300-000073000000}"/>
            </a:ext>
          </a:extLst>
        </xdr:cNvPr>
        <xdr:cNvCxnSpPr/>
      </xdr:nvCxnSpPr>
      <xdr:spPr>
        <a:xfrm>
          <a:off x="762000" y="1165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67</xdr:row>
      <xdr:rowOff>27412</xdr:rowOff>
    </xdr:from>
    <xdr:ext cx="762000" cy="259045"/>
    <xdr:sp macro="" textlink="">
      <xdr:nvSpPr>
        <xdr:cNvPr id="116" name="テキスト ボックス 115">
          <a:extLst>
            <a:ext uri="{FF2B5EF4-FFF2-40B4-BE49-F238E27FC236}">
              <a16:creationId xmlns:a16="http://schemas.microsoft.com/office/drawing/2014/main" id="{00000000-0008-0000-0300-000074000000}"/>
            </a:ext>
          </a:extLst>
        </xdr:cNvPr>
        <xdr:cNvSpPr txBox="1"/>
      </xdr:nvSpPr>
      <xdr:spPr>
        <a:xfrm>
          <a:off x="0" y="1151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65</xdr:row>
      <xdr:rowOff>167822</xdr:rowOff>
    </xdr:from>
    <xdr:to>
      <xdr:col>27</xdr:col>
      <xdr:colOff>184150</xdr:colOff>
      <xdr:row>65</xdr:row>
      <xdr:rowOff>167822</xdr:rowOff>
    </xdr:to>
    <xdr:cxnSp macro="">
      <xdr:nvCxnSpPr>
        <xdr:cNvPr id="117" name="直線コネクタ 116">
          <a:extLst>
            <a:ext uri="{FF2B5EF4-FFF2-40B4-BE49-F238E27FC236}">
              <a16:creationId xmlns:a16="http://schemas.microsoft.com/office/drawing/2014/main" id="{00000000-0008-0000-0300-000075000000}"/>
            </a:ext>
          </a:extLst>
        </xdr:cNvPr>
        <xdr:cNvCxnSpPr/>
      </xdr:nvCxnSpPr>
      <xdr:spPr>
        <a:xfrm>
          <a:off x="762000" y="1131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65</xdr:row>
      <xdr:rowOff>25599</xdr:rowOff>
    </xdr:from>
    <xdr:ext cx="762000" cy="259045"/>
    <xdr:sp macro="" textlink="">
      <xdr:nvSpPr>
        <xdr:cNvPr id="118" name="テキスト ボックス 117">
          <a:extLst>
            <a:ext uri="{FF2B5EF4-FFF2-40B4-BE49-F238E27FC236}">
              <a16:creationId xmlns:a16="http://schemas.microsoft.com/office/drawing/2014/main" id="{00000000-0008-0000-0300-000076000000}"/>
            </a:ext>
          </a:extLst>
        </xdr:cNvPr>
        <xdr:cNvSpPr txBox="1"/>
      </xdr:nvSpPr>
      <xdr:spPr>
        <a:xfrm>
          <a:off x="0" y="1116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63</xdr:row>
      <xdr:rowOff>166007</xdr:rowOff>
    </xdr:from>
    <xdr:to>
      <xdr:col>27</xdr:col>
      <xdr:colOff>184150</xdr:colOff>
      <xdr:row>63</xdr:row>
      <xdr:rowOff>166007</xdr:rowOff>
    </xdr:to>
    <xdr:cxnSp macro="">
      <xdr:nvCxnSpPr>
        <xdr:cNvPr id="119" name="直線コネクタ 118">
          <a:extLst>
            <a:ext uri="{FF2B5EF4-FFF2-40B4-BE49-F238E27FC236}">
              <a16:creationId xmlns:a16="http://schemas.microsoft.com/office/drawing/2014/main" id="{00000000-0008-0000-0300-000077000000}"/>
            </a:ext>
          </a:extLst>
        </xdr:cNvPr>
        <xdr:cNvCxnSpPr/>
      </xdr:nvCxnSpPr>
      <xdr:spPr>
        <a:xfrm>
          <a:off x="762000" y="1096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23784</xdr:rowOff>
    </xdr:from>
    <xdr:ext cx="762000" cy="259045"/>
    <xdr:sp macro="" textlink="">
      <xdr:nvSpPr>
        <xdr:cNvPr id="120" name="テキスト ボックス 119">
          <a:extLst>
            <a:ext uri="{FF2B5EF4-FFF2-40B4-BE49-F238E27FC236}">
              <a16:creationId xmlns:a16="http://schemas.microsoft.com/office/drawing/2014/main" id="{00000000-0008-0000-0300-000078000000}"/>
            </a:ext>
          </a:extLst>
        </xdr:cNvPr>
        <xdr:cNvSpPr txBox="1"/>
      </xdr:nvSpPr>
      <xdr:spPr>
        <a:xfrm>
          <a:off x="0" y="1082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61</xdr:row>
      <xdr:rowOff>164193</xdr:rowOff>
    </xdr:from>
    <xdr:to>
      <xdr:col>27</xdr:col>
      <xdr:colOff>184150</xdr:colOff>
      <xdr:row>61</xdr:row>
      <xdr:rowOff>164193</xdr:rowOff>
    </xdr:to>
    <xdr:cxnSp macro="">
      <xdr:nvCxnSpPr>
        <xdr:cNvPr id="121" name="直線コネクタ 120">
          <a:extLst>
            <a:ext uri="{FF2B5EF4-FFF2-40B4-BE49-F238E27FC236}">
              <a16:creationId xmlns:a16="http://schemas.microsoft.com/office/drawing/2014/main" id="{00000000-0008-0000-0300-000079000000}"/>
            </a:ext>
          </a:extLst>
        </xdr:cNvPr>
        <xdr:cNvCxnSpPr/>
      </xdr:nvCxnSpPr>
      <xdr:spPr>
        <a:xfrm>
          <a:off x="762000" y="1062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61</xdr:row>
      <xdr:rowOff>21970</xdr:rowOff>
    </xdr:from>
    <xdr:ext cx="762000" cy="259045"/>
    <xdr:sp macro="" textlink="">
      <xdr:nvSpPr>
        <xdr:cNvPr id="122" name="テキスト ボックス 121">
          <a:extLst>
            <a:ext uri="{FF2B5EF4-FFF2-40B4-BE49-F238E27FC236}">
              <a16:creationId xmlns:a16="http://schemas.microsoft.com/office/drawing/2014/main" id="{00000000-0008-0000-0300-00007A000000}"/>
            </a:ext>
          </a:extLst>
        </xdr:cNvPr>
        <xdr:cNvSpPr txBox="1"/>
      </xdr:nvSpPr>
      <xdr:spPr>
        <a:xfrm>
          <a:off x="0" y="1048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59</xdr:row>
      <xdr:rowOff>162378</xdr:rowOff>
    </xdr:from>
    <xdr:to>
      <xdr:col>27</xdr:col>
      <xdr:colOff>184150</xdr:colOff>
      <xdr:row>59</xdr:row>
      <xdr:rowOff>162378</xdr:rowOff>
    </xdr:to>
    <xdr:cxnSp macro="">
      <xdr:nvCxnSpPr>
        <xdr:cNvPr id="123" name="直線コネクタ 122">
          <a:extLst>
            <a:ext uri="{FF2B5EF4-FFF2-40B4-BE49-F238E27FC236}">
              <a16:creationId xmlns:a16="http://schemas.microsoft.com/office/drawing/2014/main" id="{00000000-0008-0000-0300-00007B000000}"/>
            </a:ext>
          </a:extLst>
        </xdr:cNvPr>
        <xdr:cNvCxnSpPr/>
      </xdr:nvCxnSpPr>
      <xdr:spPr>
        <a:xfrm>
          <a:off x="762000" y="1027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20155</xdr:rowOff>
    </xdr:from>
    <xdr:ext cx="762000" cy="259045"/>
    <xdr:sp macro="" textlink="">
      <xdr:nvSpPr>
        <xdr:cNvPr id="124" name="テキスト ボックス 123">
          <a:extLst>
            <a:ext uri="{FF2B5EF4-FFF2-40B4-BE49-F238E27FC236}">
              <a16:creationId xmlns:a16="http://schemas.microsoft.com/office/drawing/2014/main" id="{00000000-0008-0000-0300-00007C000000}"/>
            </a:ext>
          </a:extLst>
        </xdr:cNvPr>
        <xdr:cNvSpPr txBox="1"/>
      </xdr:nvSpPr>
      <xdr:spPr>
        <a:xfrm>
          <a:off x="0" y="1013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57</xdr:row>
      <xdr:rowOff>160565</xdr:rowOff>
    </xdr:from>
    <xdr:to>
      <xdr:col>27</xdr:col>
      <xdr:colOff>184150</xdr:colOff>
      <xdr:row>57</xdr:row>
      <xdr:rowOff>160565</xdr:rowOff>
    </xdr:to>
    <xdr:cxnSp macro="">
      <xdr:nvCxnSpPr>
        <xdr:cNvPr id="125" name="直線コネクタ 124">
          <a:extLst>
            <a:ext uri="{FF2B5EF4-FFF2-40B4-BE49-F238E27FC236}">
              <a16:creationId xmlns:a16="http://schemas.microsoft.com/office/drawing/2014/main" id="{00000000-0008-0000-0300-00007D000000}"/>
            </a:ext>
          </a:extLst>
        </xdr:cNvPr>
        <xdr:cNvCxnSpPr/>
      </xdr:nvCxnSpPr>
      <xdr:spPr>
        <a:xfrm>
          <a:off x="762000" y="993321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18342</xdr:rowOff>
    </xdr:from>
    <xdr:ext cx="762000" cy="259045"/>
    <xdr:sp macro="" textlink="">
      <xdr:nvSpPr>
        <xdr:cNvPr id="126" name="テキスト ボックス 125">
          <a:extLst>
            <a:ext uri="{FF2B5EF4-FFF2-40B4-BE49-F238E27FC236}">
              <a16:creationId xmlns:a16="http://schemas.microsoft.com/office/drawing/2014/main" id="{00000000-0008-0000-0300-00007E000000}"/>
            </a:ext>
          </a:extLst>
        </xdr:cNvPr>
        <xdr:cNvSpPr txBox="1"/>
      </xdr:nvSpPr>
      <xdr:spPr>
        <a:xfrm>
          <a:off x="0" y="9790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55</xdr:row>
      <xdr:rowOff>158750</xdr:rowOff>
    </xdr:to>
    <xdr:cxnSp macro="">
      <xdr:nvCxnSpPr>
        <xdr:cNvPr id="127" name="直線コネクタ 126">
          <a:extLst>
            <a:ext uri="{FF2B5EF4-FFF2-40B4-BE49-F238E27FC236}">
              <a16:creationId xmlns:a16="http://schemas.microsoft.com/office/drawing/2014/main" id="{00000000-0008-0000-0300-00007F000000}"/>
            </a:ext>
          </a:extLst>
        </xdr:cNvPr>
        <xdr:cNvCxnSpPr/>
      </xdr:nvCxnSpPr>
      <xdr:spPr>
        <a:xfrm>
          <a:off x="762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16527</xdr:rowOff>
    </xdr:from>
    <xdr:ext cx="762000" cy="259045"/>
    <xdr:sp macro="" textlink="">
      <xdr:nvSpPr>
        <xdr:cNvPr id="128" name="テキスト ボックス 127">
          <a:extLst>
            <a:ext uri="{FF2B5EF4-FFF2-40B4-BE49-F238E27FC236}">
              <a16:creationId xmlns:a16="http://schemas.microsoft.com/office/drawing/2014/main" id="{00000000-0008-0000-0300-000080000000}"/>
            </a:ext>
          </a:extLst>
        </xdr:cNvPr>
        <xdr:cNvSpPr txBox="1"/>
      </xdr:nvSpPr>
      <xdr:spPr>
        <a:xfrm>
          <a:off x="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70</xdr:row>
      <xdr:rowOff>0</xdr:rowOff>
    </xdr:to>
    <xdr:sp macro="" textlink="">
      <xdr:nvSpPr>
        <xdr:cNvPr id="129" name="財政構造の弾力性グラフ枠">
          <a:extLst>
            <a:ext uri="{FF2B5EF4-FFF2-40B4-BE49-F238E27FC236}">
              <a16:creationId xmlns:a16="http://schemas.microsoft.com/office/drawing/2014/main" id="{00000000-0008-0000-0300-000081000000}"/>
            </a:ext>
          </a:extLst>
        </xdr:cNvPr>
        <xdr:cNvSpPr/>
      </xdr:nvSpPr>
      <xdr:spPr>
        <a:xfrm>
          <a:off x="762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58</xdr:row>
      <xdr:rowOff>78740</xdr:rowOff>
    </xdr:from>
    <xdr:to>
      <xdr:col>23</xdr:col>
      <xdr:colOff>133350</xdr:colOff>
      <xdr:row>68</xdr:row>
      <xdr:rowOff>29210</xdr:rowOff>
    </xdr:to>
    <xdr:cxnSp macro="">
      <xdr:nvCxnSpPr>
        <xdr:cNvPr id="130" name="直線コネクタ 129">
          <a:extLst>
            <a:ext uri="{FF2B5EF4-FFF2-40B4-BE49-F238E27FC236}">
              <a16:creationId xmlns:a16="http://schemas.microsoft.com/office/drawing/2014/main" id="{00000000-0008-0000-0300-000082000000}"/>
            </a:ext>
          </a:extLst>
        </xdr:cNvPr>
        <xdr:cNvCxnSpPr/>
      </xdr:nvCxnSpPr>
      <xdr:spPr>
        <a:xfrm flipV="1">
          <a:off x="4953000" y="10022840"/>
          <a:ext cx="0" cy="166497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68</xdr:row>
      <xdr:rowOff>1287</xdr:rowOff>
    </xdr:from>
    <xdr:ext cx="762000" cy="259045"/>
    <xdr:sp macro="" textlink="">
      <xdr:nvSpPr>
        <xdr:cNvPr id="131" name="財政構造の弾力性最小値テキスト">
          <a:extLst>
            <a:ext uri="{FF2B5EF4-FFF2-40B4-BE49-F238E27FC236}">
              <a16:creationId xmlns:a16="http://schemas.microsoft.com/office/drawing/2014/main" id="{00000000-0008-0000-0300-000083000000}"/>
            </a:ext>
          </a:extLst>
        </xdr:cNvPr>
        <xdr:cNvSpPr txBox="1"/>
      </xdr:nvSpPr>
      <xdr:spPr>
        <a:xfrm>
          <a:off x="5041900" y="116598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68</xdr:row>
      <xdr:rowOff>29210</xdr:rowOff>
    </xdr:from>
    <xdr:to>
      <xdr:col>24</xdr:col>
      <xdr:colOff>12700</xdr:colOff>
      <xdr:row>68</xdr:row>
      <xdr:rowOff>29210</xdr:rowOff>
    </xdr:to>
    <xdr:cxnSp macro="">
      <xdr:nvCxnSpPr>
        <xdr:cNvPr id="132" name="直線コネクタ 131">
          <a:extLst>
            <a:ext uri="{FF2B5EF4-FFF2-40B4-BE49-F238E27FC236}">
              <a16:creationId xmlns:a16="http://schemas.microsoft.com/office/drawing/2014/main" id="{00000000-0008-0000-0300-000084000000}"/>
            </a:ext>
          </a:extLst>
        </xdr:cNvPr>
        <xdr:cNvCxnSpPr/>
      </xdr:nvCxnSpPr>
      <xdr:spPr>
        <a:xfrm>
          <a:off x="4864100" y="116878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56</xdr:row>
      <xdr:rowOff>165117</xdr:rowOff>
    </xdr:from>
    <xdr:ext cx="762000" cy="259045"/>
    <xdr:sp macro="" textlink="">
      <xdr:nvSpPr>
        <xdr:cNvPr id="133" name="財政構造の弾力性最大値テキスト">
          <a:extLst>
            <a:ext uri="{FF2B5EF4-FFF2-40B4-BE49-F238E27FC236}">
              <a16:creationId xmlns:a16="http://schemas.microsoft.com/office/drawing/2014/main" id="{00000000-0008-0000-0300-000085000000}"/>
            </a:ext>
          </a:extLst>
        </xdr:cNvPr>
        <xdr:cNvSpPr txBox="1"/>
      </xdr:nvSpPr>
      <xdr:spPr>
        <a:xfrm>
          <a:off x="5041900" y="97663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58</xdr:row>
      <xdr:rowOff>78740</xdr:rowOff>
    </xdr:from>
    <xdr:to>
      <xdr:col>24</xdr:col>
      <xdr:colOff>12700</xdr:colOff>
      <xdr:row>58</xdr:row>
      <xdr:rowOff>78740</xdr:rowOff>
    </xdr:to>
    <xdr:cxnSp macro="">
      <xdr:nvCxnSpPr>
        <xdr:cNvPr id="134" name="直線コネクタ 133">
          <a:extLst>
            <a:ext uri="{FF2B5EF4-FFF2-40B4-BE49-F238E27FC236}">
              <a16:creationId xmlns:a16="http://schemas.microsoft.com/office/drawing/2014/main" id="{00000000-0008-0000-0300-000086000000}"/>
            </a:ext>
          </a:extLst>
        </xdr:cNvPr>
        <xdr:cNvCxnSpPr/>
      </xdr:nvCxnSpPr>
      <xdr:spPr>
        <a:xfrm>
          <a:off x="4864100" y="100228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61</xdr:row>
      <xdr:rowOff>102144</xdr:rowOff>
    </xdr:from>
    <xdr:to>
      <xdr:col>23</xdr:col>
      <xdr:colOff>133350</xdr:colOff>
      <xdr:row>62</xdr:row>
      <xdr:rowOff>96157</xdr:rowOff>
    </xdr:to>
    <xdr:cxnSp macro="">
      <xdr:nvCxnSpPr>
        <xdr:cNvPr id="135" name="直線コネクタ 134">
          <a:extLst>
            <a:ext uri="{FF2B5EF4-FFF2-40B4-BE49-F238E27FC236}">
              <a16:creationId xmlns:a16="http://schemas.microsoft.com/office/drawing/2014/main" id="{00000000-0008-0000-0300-000087000000}"/>
            </a:ext>
          </a:extLst>
        </xdr:cNvPr>
        <xdr:cNvCxnSpPr/>
      </xdr:nvCxnSpPr>
      <xdr:spPr>
        <a:xfrm flipV="1">
          <a:off x="4114800" y="10560594"/>
          <a:ext cx="838200" cy="1654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62</xdr:row>
      <xdr:rowOff>58800</xdr:rowOff>
    </xdr:from>
    <xdr:ext cx="762000" cy="259045"/>
    <xdr:sp macro="" textlink="">
      <xdr:nvSpPr>
        <xdr:cNvPr id="136" name="財政構造の弾力性平均値テキスト">
          <a:extLst>
            <a:ext uri="{FF2B5EF4-FFF2-40B4-BE49-F238E27FC236}">
              <a16:creationId xmlns:a16="http://schemas.microsoft.com/office/drawing/2014/main" id="{00000000-0008-0000-0300-000088000000}"/>
            </a:ext>
          </a:extLst>
        </xdr:cNvPr>
        <xdr:cNvSpPr txBox="1"/>
      </xdr:nvSpPr>
      <xdr:spPr>
        <a:xfrm>
          <a:off x="5041900" y="1068870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62</xdr:row>
      <xdr:rowOff>86723</xdr:rowOff>
    </xdr:from>
    <xdr:to>
      <xdr:col>23</xdr:col>
      <xdr:colOff>184150</xdr:colOff>
      <xdr:row>63</xdr:row>
      <xdr:rowOff>16873</xdr:rowOff>
    </xdr:to>
    <xdr:sp macro="" textlink="">
      <xdr:nvSpPr>
        <xdr:cNvPr id="137" name="フローチャート: 判断 136">
          <a:extLst>
            <a:ext uri="{FF2B5EF4-FFF2-40B4-BE49-F238E27FC236}">
              <a16:creationId xmlns:a16="http://schemas.microsoft.com/office/drawing/2014/main" id="{00000000-0008-0000-0300-000089000000}"/>
            </a:ext>
          </a:extLst>
        </xdr:cNvPr>
        <xdr:cNvSpPr/>
      </xdr:nvSpPr>
      <xdr:spPr>
        <a:xfrm>
          <a:off x="4902200" y="107166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62</xdr:row>
      <xdr:rowOff>96157</xdr:rowOff>
    </xdr:from>
    <xdr:to>
      <xdr:col>19</xdr:col>
      <xdr:colOff>133350</xdr:colOff>
      <xdr:row>62</xdr:row>
      <xdr:rowOff>147865</xdr:rowOff>
    </xdr:to>
    <xdr:cxnSp macro="">
      <xdr:nvCxnSpPr>
        <xdr:cNvPr id="138" name="直線コネクタ 137">
          <a:extLst>
            <a:ext uri="{FF2B5EF4-FFF2-40B4-BE49-F238E27FC236}">
              <a16:creationId xmlns:a16="http://schemas.microsoft.com/office/drawing/2014/main" id="{00000000-0008-0000-0300-00008A000000}"/>
            </a:ext>
          </a:extLst>
        </xdr:cNvPr>
        <xdr:cNvCxnSpPr/>
      </xdr:nvCxnSpPr>
      <xdr:spPr>
        <a:xfrm flipV="1">
          <a:off x="3225800" y="10726057"/>
          <a:ext cx="889000" cy="517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62</xdr:row>
      <xdr:rowOff>131535</xdr:rowOff>
    </xdr:from>
    <xdr:to>
      <xdr:col>19</xdr:col>
      <xdr:colOff>184150</xdr:colOff>
      <xdr:row>63</xdr:row>
      <xdr:rowOff>61685</xdr:rowOff>
    </xdr:to>
    <xdr:sp macro="" textlink="">
      <xdr:nvSpPr>
        <xdr:cNvPr id="139" name="フローチャート: 判断 138">
          <a:extLst>
            <a:ext uri="{FF2B5EF4-FFF2-40B4-BE49-F238E27FC236}">
              <a16:creationId xmlns:a16="http://schemas.microsoft.com/office/drawing/2014/main" id="{00000000-0008-0000-0300-00008B000000}"/>
            </a:ext>
          </a:extLst>
        </xdr:cNvPr>
        <xdr:cNvSpPr/>
      </xdr:nvSpPr>
      <xdr:spPr>
        <a:xfrm>
          <a:off x="4064000" y="107614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63</xdr:row>
      <xdr:rowOff>46462</xdr:rowOff>
    </xdr:from>
    <xdr:ext cx="736600" cy="259045"/>
    <xdr:sp macro="" textlink="">
      <xdr:nvSpPr>
        <xdr:cNvPr id="140" name="テキスト ボックス 139">
          <a:extLst>
            <a:ext uri="{FF2B5EF4-FFF2-40B4-BE49-F238E27FC236}">
              <a16:creationId xmlns:a16="http://schemas.microsoft.com/office/drawing/2014/main" id="{00000000-0008-0000-0300-00008C000000}"/>
            </a:ext>
          </a:extLst>
        </xdr:cNvPr>
        <xdr:cNvSpPr txBox="1"/>
      </xdr:nvSpPr>
      <xdr:spPr>
        <a:xfrm>
          <a:off x="3733800" y="1084781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62</xdr:row>
      <xdr:rowOff>51344</xdr:rowOff>
    </xdr:from>
    <xdr:to>
      <xdr:col>15</xdr:col>
      <xdr:colOff>82550</xdr:colOff>
      <xdr:row>62</xdr:row>
      <xdr:rowOff>147865</xdr:rowOff>
    </xdr:to>
    <xdr:cxnSp macro="">
      <xdr:nvCxnSpPr>
        <xdr:cNvPr id="141" name="直線コネクタ 140">
          <a:extLst>
            <a:ext uri="{FF2B5EF4-FFF2-40B4-BE49-F238E27FC236}">
              <a16:creationId xmlns:a16="http://schemas.microsoft.com/office/drawing/2014/main" id="{00000000-0008-0000-0300-00008D000000}"/>
            </a:ext>
          </a:extLst>
        </xdr:cNvPr>
        <xdr:cNvCxnSpPr/>
      </xdr:nvCxnSpPr>
      <xdr:spPr>
        <a:xfrm>
          <a:off x="2336800" y="10681244"/>
          <a:ext cx="889000" cy="965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62</xdr:row>
      <xdr:rowOff>110853</xdr:rowOff>
    </xdr:from>
    <xdr:to>
      <xdr:col>15</xdr:col>
      <xdr:colOff>133350</xdr:colOff>
      <xdr:row>63</xdr:row>
      <xdr:rowOff>41003</xdr:rowOff>
    </xdr:to>
    <xdr:sp macro="" textlink="">
      <xdr:nvSpPr>
        <xdr:cNvPr id="142" name="フローチャート: 判断 141">
          <a:extLst>
            <a:ext uri="{FF2B5EF4-FFF2-40B4-BE49-F238E27FC236}">
              <a16:creationId xmlns:a16="http://schemas.microsoft.com/office/drawing/2014/main" id="{00000000-0008-0000-0300-00008E000000}"/>
            </a:ext>
          </a:extLst>
        </xdr:cNvPr>
        <xdr:cNvSpPr/>
      </xdr:nvSpPr>
      <xdr:spPr>
        <a:xfrm>
          <a:off x="3175000" y="107407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63</xdr:row>
      <xdr:rowOff>25780</xdr:rowOff>
    </xdr:from>
    <xdr:ext cx="762000" cy="259045"/>
    <xdr:sp macro="" textlink="">
      <xdr:nvSpPr>
        <xdr:cNvPr id="143" name="テキスト ボックス 142">
          <a:extLst>
            <a:ext uri="{FF2B5EF4-FFF2-40B4-BE49-F238E27FC236}">
              <a16:creationId xmlns:a16="http://schemas.microsoft.com/office/drawing/2014/main" id="{00000000-0008-0000-0300-00008F000000}"/>
            </a:ext>
          </a:extLst>
        </xdr:cNvPr>
        <xdr:cNvSpPr txBox="1"/>
      </xdr:nvSpPr>
      <xdr:spPr>
        <a:xfrm>
          <a:off x="2844800" y="1082713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61</xdr:row>
      <xdr:rowOff>150404</xdr:rowOff>
    </xdr:from>
    <xdr:to>
      <xdr:col>11</xdr:col>
      <xdr:colOff>31750</xdr:colOff>
      <xdr:row>62</xdr:row>
      <xdr:rowOff>51344</xdr:rowOff>
    </xdr:to>
    <xdr:cxnSp macro="">
      <xdr:nvCxnSpPr>
        <xdr:cNvPr id="144" name="直線コネクタ 143">
          <a:extLst>
            <a:ext uri="{FF2B5EF4-FFF2-40B4-BE49-F238E27FC236}">
              <a16:creationId xmlns:a16="http://schemas.microsoft.com/office/drawing/2014/main" id="{00000000-0008-0000-0300-000090000000}"/>
            </a:ext>
          </a:extLst>
        </xdr:cNvPr>
        <xdr:cNvCxnSpPr/>
      </xdr:nvCxnSpPr>
      <xdr:spPr>
        <a:xfrm>
          <a:off x="1447800" y="10608854"/>
          <a:ext cx="889000" cy="723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62</xdr:row>
      <xdr:rowOff>55699</xdr:rowOff>
    </xdr:from>
    <xdr:to>
      <xdr:col>11</xdr:col>
      <xdr:colOff>82550</xdr:colOff>
      <xdr:row>62</xdr:row>
      <xdr:rowOff>157299</xdr:rowOff>
    </xdr:to>
    <xdr:sp macro="" textlink="">
      <xdr:nvSpPr>
        <xdr:cNvPr id="145" name="フローチャート: 判断 144">
          <a:extLst>
            <a:ext uri="{FF2B5EF4-FFF2-40B4-BE49-F238E27FC236}">
              <a16:creationId xmlns:a16="http://schemas.microsoft.com/office/drawing/2014/main" id="{00000000-0008-0000-0300-000091000000}"/>
            </a:ext>
          </a:extLst>
        </xdr:cNvPr>
        <xdr:cNvSpPr/>
      </xdr:nvSpPr>
      <xdr:spPr>
        <a:xfrm>
          <a:off x="2286000" y="1068559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62</xdr:row>
      <xdr:rowOff>142076</xdr:rowOff>
    </xdr:from>
    <xdr:ext cx="762000" cy="259045"/>
    <xdr:sp macro="" textlink="">
      <xdr:nvSpPr>
        <xdr:cNvPr id="146" name="テキスト ボックス 145">
          <a:extLst>
            <a:ext uri="{FF2B5EF4-FFF2-40B4-BE49-F238E27FC236}">
              <a16:creationId xmlns:a16="http://schemas.microsoft.com/office/drawing/2014/main" id="{00000000-0008-0000-0300-000092000000}"/>
            </a:ext>
          </a:extLst>
        </xdr:cNvPr>
        <xdr:cNvSpPr txBox="1"/>
      </xdr:nvSpPr>
      <xdr:spPr>
        <a:xfrm>
          <a:off x="1955800" y="1077197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61</xdr:row>
      <xdr:rowOff>154759</xdr:rowOff>
    </xdr:from>
    <xdr:to>
      <xdr:col>7</xdr:col>
      <xdr:colOff>31750</xdr:colOff>
      <xdr:row>62</xdr:row>
      <xdr:rowOff>84909</xdr:rowOff>
    </xdr:to>
    <xdr:sp macro="" textlink="">
      <xdr:nvSpPr>
        <xdr:cNvPr id="147" name="フローチャート: 判断 146">
          <a:extLst>
            <a:ext uri="{FF2B5EF4-FFF2-40B4-BE49-F238E27FC236}">
              <a16:creationId xmlns:a16="http://schemas.microsoft.com/office/drawing/2014/main" id="{00000000-0008-0000-0300-000093000000}"/>
            </a:ext>
          </a:extLst>
        </xdr:cNvPr>
        <xdr:cNvSpPr/>
      </xdr:nvSpPr>
      <xdr:spPr>
        <a:xfrm>
          <a:off x="1397000" y="1061320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62</xdr:row>
      <xdr:rowOff>69686</xdr:rowOff>
    </xdr:from>
    <xdr:ext cx="762000" cy="259045"/>
    <xdr:sp macro="" textlink="">
      <xdr:nvSpPr>
        <xdr:cNvPr id="148" name="テキスト ボックス 147">
          <a:extLst>
            <a:ext uri="{FF2B5EF4-FFF2-40B4-BE49-F238E27FC236}">
              <a16:creationId xmlns:a16="http://schemas.microsoft.com/office/drawing/2014/main" id="{00000000-0008-0000-0300-000094000000}"/>
            </a:ext>
          </a:extLst>
        </xdr:cNvPr>
        <xdr:cNvSpPr txBox="1"/>
      </xdr:nvSpPr>
      <xdr:spPr>
        <a:xfrm>
          <a:off x="1066800" y="1069958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69</xdr:row>
      <xdr:rowOff>168927</xdr:rowOff>
    </xdr:from>
    <xdr:ext cx="762000" cy="259045"/>
    <xdr:sp macro="" textlink="">
      <xdr:nvSpPr>
        <xdr:cNvPr id="149" name="テキスト ボックス 148">
          <a:extLst>
            <a:ext uri="{FF2B5EF4-FFF2-40B4-BE49-F238E27FC236}">
              <a16:creationId xmlns:a16="http://schemas.microsoft.com/office/drawing/2014/main" id="{00000000-0008-0000-0300-000095000000}"/>
            </a:ext>
          </a:extLst>
        </xdr:cNvPr>
        <xdr:cNvSpPr txBox="1"/>
      </xdr:nvSpPr>
      <xdr:spPr>
        <a:xfrm>
          <a:off x="4737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69</xdr:row>
      <xdr:rowOff>168927</xdr:rowOff>
    </xdr:from>
    <xdr:ext cx="762000" cy="259045"/>
    <xdr:sp macro="" textlink="">
      <xdr:nvSpPr>
        <xdr:cNvPr id="150" name="テキスト ボックス 149">
          <a:extLst>
            <a:ext uri="{FF2B5EF4-FFF2-40B4-BE49-F238E27FC236}">
              <a16:creationId xmlns:a16="http://schemas.microsoft.com/office/drawing/2014/main" id="{00000000-0008-0000-0300-000096000000}"/>
            </a:ext>
          </a:extLst>
        </xdr:cNvPr>
        <xdr:cNvSpPr txBox="1"/>
      </xdr:nvSpPr>
      <xdr:spPr>
        <a:xfrm>
          <a:off x="3898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69</xdr:row>
      <xdr:rowOff>168927</xdr:rowOff>
    </xdr:from>
    <xdr:ext cx="762000" cy="259045"/>
    <xdr:sp macro="" textlink="">
      <xdr:nvSpPr>
        <xdr:cNvPr id="151" name="テキスト ボックス 150">
          <a:extLst>
            <a:ext uri="{FF2B5EF4-FFF2-40B4-BE49-F238E27FC236}">
              <a16:creationId xmlns:a16="http://schemas.microsoft.com/office/drawing/2014/main" id="{00000000-0008-0000-0300-000097000000}"/>
            </a:ext>
          </a:extLst>
        </xdr:cNvPr>
        <xdr:cNvSpPr txBox="1"/>
      </xdr:nvSpPr>
      <xdr:spPr>
        <a:xfrm>
          <a:off x="3009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69</xdr:row>
      <xdr:rowOff>168927</xdr:rowOff>
    </xdr:from>
    <xdr:ext cx="762000" cy="259045"/>
    <xdr:sp macro="" textlink="">
      <xdr:nvSpPr>
        <xdr:cNvPr id="152" name="テキスト ボックス 151">
          <a:extLst>
            <a:ext uri="{FF2B5EF4-FFF2-40B4-BE49-F238E27FC236}">
              <a16:creationId xmlns:a16="http://schemas.microsoft.com/office/drawing/2014/main" id="{00000000-0008-0000-0300-000098000000}"/>
            </a:ext>
          </a:extLst>
        </xdr:cNvPr>
        <xdr:cNvSpPr txBox="1"/>
      </xdr:nvSpPr>
      <xdr:spPr>
        <a:xfrm>
          <a:off x="2120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69</xdr:row>
      <xdr:rowOff>168927</xdr:rowOff>
    </xdr:from>
    <xdr:ext cx="762000" cy="259045"/>
    <xdr:sp macro="" textlink="">
      <xdr:nvSpPr>
        <xdr:cNvPr id="153" name="テキスト ボックス 152">
          <a:extLst>
            <a:ext uri="{FF2B5EF4-FFF2-40B4-BE49-F238E27FC236}">
              <a16:creationId xmlns:a16="http://schemas.microsoft.com/office/drawing/2014/main" id="{00000000-0008-0000-0300-000099000000}"/>
            </a:ext>
          </a:extLst>
        </xdr:cNvPr>
        <xdr:cNvSpPr txBox="1"/>
      </xdr:nvSpPr>
      <xdr:spPr>
        <a:xfrm>
          <a:off x="1231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61</xdr:row>
      <xdr:rowOff>51344</xdr:rowOff>
    </xdr:from>
    <xdr:to>
      <xdr:col>23</xdr:col>
      <xdr:colOff>184150</xdr:colOff>
      <xdr:row>61</xdr:row>
      <xdr:rowOff>152944</xdr:rowOff>
    </xdr:to>
    <xdr:sp macro="" textlink="">
      <xdr:nvSpPr>
        <xdr:cNvPr id="154" name="楕円 153">
          <a:extLst>
            <a:ext uri="{FF2B5EF4-FFF2-40B4-BE49-F238E27FC236}">
              <a16:creationId xmlns:a16="http://schemas.microsoft.com/office/drawing/2014/main" id="{00000000-0008-0000-0300-00009A000000}"/>
            </a:ext>
          </a:extLst>
        </xdr:cNvPr>
        <xdr:cNvSpPr/>
      </xdr:nvSpPr>
      <xdr:spPr>
        <a:xfrm>
          <a:off x="4902200" y="105097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60</xdr:row>
      <xdr:rowOff>67871</xdr:rowOff>
    </xdr:from>
    <xdr:ext cx="762000" cy="259045"/>
    <xdr:sp macro="" textlink="">
      <xdr:nvSpPr>
        <xdr:cNvPr id="155" name="財政構造の弾力性該当値テキスト">
          <a:extLst>
            <a:ext uri="{FF2B5EF4-FFF2-40B4-BE49-F238E27FC236}">
              <a16:creationId xmlns:a16="http://schemas.microsoft.com/office/drawing/2014/main" id="{00000000-0008-0000-0300-00009B000000}"/>
            </a:ext>
          </a:extLst>
        </xdr:cNvPr>
        <xdr:cNvSpPr txBox="1"/>
      </xdr:nvSpPr>
      <xdr:spPr>
        <a:xfrm>
          <a:off x="5041900" y="1035487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62</xdr:row>
      <xdr:rowOff>45357</xdr:rowOff>
    </xdr:from>
    <xdr:to>
      <xdr:col>19</xdr:col>
      <xdr:colOff>184150</xdr:colOff>
      <xdr:row>62</xdr:row>
      <xdr:rowOff>146957</xdr:rowOff>
    </xdr:to>
    <xdr:sp macro="" textlink="">
      <xdr:nvSpPr>
        <xdr:cNvPr id="156" name="楕円 155">
          <a:extLst>
            <a:ext uri="{FF2B5EF4-FFF2-40B4-BE49-F238E27FC236}">
              <a16:creationId xmlns:a16="http://schemas.microsoft.com/office/drawing/2014/main" id="{00000000-0008-0000-0300-00009C000000}"/>
            </a:ext>
          </a:extLst>
        </xdr:cNvPr>
        <xdr:cNvSpPr/>
      </xdr:nvSpPr>
      <xdr:spPr>
        <a:xfrm>
          <a:off x="4064000" y="106752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60</xdr:row>
      <xdr:rowOff>157134</xdr:rowOff>
    </xdr:from>
    <xdr:ext cx="736600" cy="259045"/>
    <xdr:sp macro="" textlink="">
      <xdr:nvSpPr>
        <xdr:cNvPr id="157" name="テキスト ボックス 156">
          <a:extLst>
            <a:ext uri="{FF2B5EF4-FFF2-40B4-BE49-F238E27FC236}">
              <a16:creationId xmlns:a16="http://schemas.microsoft.com/office/drawing/2014/main" id="{00000000-0008-0000-0300-00009D000000}"/>
            </a:ext>
          </a:extLst>
        </xdr:cNvPr>
        <xdr:cNvSpPr txBox="1"/>
      </xdr:nvSpPr>
      <xdr:spPr>
        <a:xfrm>
          <a:off x="3733800" y="1044413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62</xdr:row>
      <xdr:rowOff>97065</xdr:rowOff>
    </xdr:from>
    <xdr:to>
      <xdr:col>15</xdr:col>
      <xdr:colOff>133350</xdr:colOff>
      <xdr:row>63</xdr:row>
      <xdr:rowOff>27215</xdr:rowOff>
    </xdr:to>
    <xdr:sp macro="" textlink="">
      <xdr:nvSpPr>
        <xdr:cNvPr id="158" name="楕円 157">
          <a:extLst>
            <a:ext uri="{FF2B5EF4-FFF2-40B4-BE49-F238E27FC236}">
              <a16:creationId xmlns:a16="http://schemas.microsoft.com/office/drawing/2014/main" id="{00000000-0008-0000-0300-00009E000000}"/>
            </a:ext>
          </a:extLst>
        </xdr:cNvPr>
        <xdr:cNvSpPr/>
      </xdr:nvSpPr>
      <xdr:spPr>
        <a:xfrm>
          <a:off x="3175000" y="107269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61</xdr:row>
      <xdr:rowOff>37392</xdr:rowOff>
    </xdr:from>
    <xdr:ext cx="762000" cy="259045"/>
    <xdr:sp macro="" textlink="">
      <xdr:nvSpPr>
        <xdr:cNvPr id="159" name="テキスト ボックス 158">
          <a:extLst>
            <a:ext uri="{FF2B5EF4-FFF2-40B4-BE49-F238E27FC236}">
              <a16:creationId xmlns:a16="http://schemas.microsoft.com/office/drawing/2014/main" id="{00000000-0008-0000-0300-00009F000000}"/>
            </a:ext>
          </a:extLst>
        </xdr:cNvPr>
        <xdr:cNvSpPr txBox="1"/>
      </xdr:nvSpPr>
      <xdr:spPr>
        <a:xfrm>
          <a:off x="2844800" y="104958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62</xdr:row>
      <xdr:rowOff>544</xdr:rowOff>
    </xdr:from>
    <xdr:to>
      <xdr:col>11</xdr:col>
      <xdr:colOff>82550</xdr:colOff>
      <xdr:row>62</xdr:row>
      <xdr:rowOff>102144</xdr:rowOff>
    </xdr:to>
    <xdr:sp macro="" textlink="">
      <xdr:nvSpPr>
        <xdr:cNvPr id="160" name="楕円 159">
          <a:extLst>
            <a:ext uri="{FF2B5EF4-FFF2-40B4-BE49-F238E27FC236}">
              <a16:creationId xmlns:a16="http://schemas.microsoft.com/office/drawing/2014/main" id="{00000000-0008-0000-0300-0000A0000000}"/>
            </a:ext>
          </a:extLst>
        </xdr:cNvPr>
        <xdr:cNvSpPr/>
      </xdr:nvSpPr>
      <xdr:spPr>
        <a:xfrm>
          <a:off x="2286000" y="106304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60</xdr:row>
      <xdr:rowOff>112321</xdr:rowOff>
    </xdr:from>
    <xdr:ext cx="762000" cy="259045"/>
    <xdr:sp macro="" textlink="">
      <xdr:nvSpPr>
        <xdr:cNvPr id="161" name="テキスト ボックス 160">
          <a:extLst>
            <a:ext uri="{FF2B5EF4-FFF2-40B4-BE49-F238E27FC236}">
              <a16:creationId xmlns:a16="http://schemas.microsoft.com/office/drawing/2014/main" id="{00000000-0008-0000-0300-0000A1000000}"/>
            </a:ext>
          </a:extLst>
        </xdr:cNvPr>
        <xdr:cNvSpPr txBox="1"/>
      </xdr:nvSpPr>
      <xdr:spPr>
        <a:xfrm>
          <a:off x="1955800" y="1039932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61</xdr:row>
      <xdr:rowOff>99604</xdr:rowOff>
    </xdr:from>
    <xdr:to>
      <xdr:col>7</xdr:col>
      <xdr:colOff>31750</xdr:colOff>
      <xdr:row>62</xdr:row>
      <xdr:rowOff>29754</xdr:rowOff>
    </xdr:to>
    <xdr:sp macro="" textlink="">
      <xdr:nvSpPr>
        <xdr:cNvPr id="162" name="楕円 161">
          <a:extLst>
            <a:ext uri="{FF2B5EF4-FFF2-40B4-BE49-F238E27FC236}">
              <a16:creationId xmlns:a16="http://schemas.microsoft.com/office/drawing/2014/main" id="{00000000-0008-0000-0300-0000A2000000}"/>
            </a:ext>
          </a:extLst>
        </xdr:cNvPr>
        <xdr:cNvSpPr/>
      </xdr:nvSpPr>
      <xdr:spPr>
        <a:xfrm>
          <a:off x="1397000" y="105580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60</xdr:row>
      <xdr:rowOff>39931</xdr:rowOff>
    </xdr:from>
    <xdr:ext cx="762000" cy="259045"/>
    <xdr:sp macro="" textlink="">
      <xdr:nvSpPr>
        <xdr:cNvPr id="163" name="テキスト ボックス 162">
          <a:extLst>
            <a:ext uri="{FF2B5EF4-FFF2-40B4-BE49-F238E27FC236}">
              <a16:creationId xmlns:a16="http://schemas.microsoft.com/office/drawing/2014/main" id="{00000000-0008-0000-0300-0000A3000000}"/>
            </a:ext>
          </a:extLst>
        </xdr:cNvPr>
        <xdr:cNvSpPr txBox="1"/>
      </xdr:nvSpPr>
      <xdr:spPr>
        <a:xfrm>
          <a:off x="1066800" y="1032693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73</xdr:row>
      <xdr:rowOff>120650</xdr:rowOff>
    </xdr:from>
    <xdr:to>
      <xdr:col>27</xdr:col>
      <xdr:colOff>184150</xdr:colOff>
      <xdr:row>75</xdr:row>
      <xdr:rowOff>95250</xdr:rowOff>
    </xdr:to>
    <xdr:sp macro="" textlink="">
      <xdr:nvSpPr>
        <xdr:cNvPr id="164" name="正方形/長方形 163">
          <a:extLst>
            <a:ext uri="{FF2B5EF4-FFF2-40B4-BE49-F238E27FC236}">
              <a16:creationId xmlns:a16="http://schemas.microsoft.com/office/drawing/2014/main" id="{00000000-0008-0000-0300-0000A4000000}"/>
            </a:ext>
          </a:extLst>
        </xdr:cNvPr>
        <xdr:cNvSpPr/>
      </xdr:nvSpPr>
      <xdr:spPr>
        <a:xfrm>
          <a:off x="762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人件費・物件費等の状況</a:t>
          </a:r>
        </a:p>
      </xdr:txBody>
    </xdr:sp>
    <xdr:clientData/>
  </xdr:twoCellAnchor>
  <xdr:oneCellAnchor>
    <xdr:from>
      <xdr:col>3</xdr:col>
      <xdr:colOff>175053</xdr:colOff>
      <xdr:row>75</xdr:row>
      <xdr:rowOff>139700</xdr:rowOff>
    </xdr:from>
    <xdr:ext cx="3218594" cy="309059"/>
    <xdr:sp macro="" textlink="">
      <xdr:nvSpPr>
        <xdr:cNvPr id="165" name="テキスト ボックス 164">
          <a:extLst>
            <a:ext uri="{FF2B5EF4-FFF2-40B4-BE49-F238E27FC236}">
              <a16:creationId xmlns:a16="http://schemas.microsoft.com/office/drawing/2014/main" id="{00000000-0008-0000-0300-0000A5000000}"/>
            </a:ext>
          </a:extLst>
        </xdr:cNvPr>
        <xdr:cNvSpPr txBox="1"/>
      </xdr:nvSpPr>
      <xdr:spPr>
        <a:xfrm>
          <a:off x="803703" y="12998450"/>
          <a:ext cx="321859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a:t>
          </a:r>
          <a:r>
            <a:rPr kumimoji="1" lang="ja-JP" altLang="en-US" sz="1300" b="1">
              <a:latin typeface="ＭＳ Ｐゴシック" panose="020B0600070205080204" pitchFamily="50" charset="-128"/>
              <a:ea typeface="ＭＳ Ｐゴシック" panose="020B0600070205080204" pitchFamily="50" charset="-128"/>
            </a:rPr>
            <a:t>人当たり人件費・物件費等決算額</a:t>
          </a:r>
        </a:p>
      </xdr:txBody>
    </xdr:sp>
    <xdr:clientData/>
  </xdr:oneCellAnchor>
  <xdr:oneCellAnchor>
    <xdr:from>
      <xdr:col>19</xdr:col>
      <xdr:colOff>167847</xdr:colOff>
      <xdr:row>75</xdr:row>
      <xdr:rowOff>114300</xdr:rowOff>
    </xdr:from>
    <xdr:ext cx="1651000" cy="359073"/>
    <xdr:sp macro="" textlink="">
      <xdr:nvSpPr>
        <xdr:cNvPr id="166" name="テキスト ボックス 165">
          <a:extLst>
            <a:ext uri="{FF2B5EF4-FFF2-40B4-BE49-F238E27FC236}">
              <a16:creationId xmlns:a16="http://schemas.microsoft.com/office/drawing/2014/main" id="{00000000-0008-0000-0300-0000A6000000}"/>
            </a:ext>
          </a:extLst>
        </xdr:cNvPr>
        <xdr:cNvSpPr txBox="1"/>
      </xdr:nvSpPr>
      <xdr:spPr>
        <a:xfrm>
          <a:off x="4149297" y="12973050"/>
          <a:ext cx="16510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[566,474</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円</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75</xdr:row>
      <xdr:rowOff>31750</xdr:rowOff>
    </xdr:from>
    <xdr:to>
      <xdr:col>35</xdr:col>
      <xdr:colOff>95250</xdr:colOff>
      <xdr:row>76</xdr:row>
      <xdr:rowOff>114300</xdr:rowOff>
    </xdr:to>
    <xdr:sp macro="" textlink="">
      <xdr:nvSpPr>
        <xdr:cNvPr id="167" name="正方形/長方形 166">
          <a:extLst>
            <a:ext uri="{FF2B5EF4-FFF2-40B4-BE49-F238E27FC236}">
              <a16:creationId xmlns:a16="http://schemas.microsoft.com/office/drawing/2014/main" id="{00000000-0008-0000-0300-0000A7000000}"/>
            </a:ext>
          </a:extLst>
        </xdr:cNvPr>
        <xdr:cNvSpPr/>
      </xdr:nvSpPr>
      <xdr:spPr>
        <a:xfrm>
          <a:off x="5905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28</xdr:col>
      <xdr:colOff>38100</xdr:colOff>
      <xdr:row>76</xdr:row>
      <xdr:rowOff>50800</xdr:rowOff>
    </xdr:from>
    <xdr:to>
      <xdr:col>35</xdr:col>
      <xdr:colOff>95250</xdr:colOff>
      <xdr:row>77</xdr:row>
      <xdr:rowOff>133350</xdr:rowOff>
    </xdr:to>
    <xdr:sp macro="" textlink="">
      <xdr:nvSpPr>
        <xdr:cNvPr id="168" name="正方形/長方形 167">
          <a:extLst>
            <a:ext uri="{FF2B5EF4-FFF2-40B4-BE49-F238E27FC236}">
              <a16:creationId xmlns:a16="http://schemas.microsoft.com/office/drawing/2014/main" id="{00000000-0008-0000-0300-0000A8000000}"/>
            </a:ext>
          </a:extLst>
        </xdr:cNvPr>
        <xdr:cNvSpPr/>
      </xdr:nvSpPr>
      <xdr:spPr>
        <a:xfrm>
          <a:off x="5905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109/167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75</xdr:row>
      <xdr:rowOff>31750</xdr:rowOff>
    </xdr:from>
    <xdr:to>
      <xdr:col>42</xdr:col>
      <xdr:colOff>25400</xdr:colOff>
      <xdr:row>76</xdr:row>
      <xdr:rowOff>114300</xdr:rowOff>
    </xdr:to>
    <xdr:sp macro="" textlink="">
      <xdr:nvSpPr>
        <xdr:cNvPr id="169" name="正方形/長方形 168">
          <a:extLst>
            <a:ext uri="{FF2B5EF4-FFF2-40B4-BE49-F238E27FC236}">
              <a16:creationId xmlns:a16="http://schemas.microsoft.com/office/drawing/2014/main" id="{00000000-0008-0000-0300-0000A9000000}"/>
            </a:ext>
          </a:extLst>
        </xdr:cNvPr>
        <xdr:cNvSpPr/>
      </xdr:nvSpPr>
      <xdr:spPr>
        <a:xfrm>
          <a:off x="7556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36</xdr:col>
      <xdr:colOff>12700</xdr:colOff>
      <xdr:row>76</xdr:row>
      <xdr:rowOff>50800</xdr:rowOff>
    </xdr:from>
    <xdr:to>
      <xdr:col>42</xdr:col>
      <xdr:colOff>25400</xdr:colOff>
      <xdr:row>77</xdr:row>
      <xdr:rowOff>133350</xdr:rowOff>
    </xdr:to>
    <xdr:sp macro="" textlink="">
      <xdr:nvSpPr>
        <xdr:cNvPr id="170" name="正方形/長方形 169">
          <a:extLst>
            <a:ext uri="{FF2B5EF4-FFF2-40B4-BE49-F238E27FC236}">
              <a16:creationId xmlns:a16="http://schemas.microsoft.com/office/drawing/2014/main" id="{00000000-0008-0000-0300-0000AA000000}"/>
            </a:ext>
          </a:extLst>
        </xdr:cNvPr>
        <xdr:cNvSpPr/>
      </xdr:nvSpPr>
      <xdr:spPr>
        <a:xfrm>
          <a:off x="7556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145,817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43</xdr:col>
      <xdr:colOff>6350</xdr:colOff>
      <xdr:row>75</xdr:row>
      <xdr:rowOff>31750</xdr:rowOff>
    </xdr:from>
    <xdr:to>
      <xdr:col>49</xdr:col>
      <xdr:colOff>19050</xdr:colOff>
      <xdr:row>76</xdr:row>
      <xdr:rowOff>114300</xdr:rowOff>
    </xdr:to>
    <xdr:sp macro="" textlink="">
      <xdr:nvSpPr>
        <xdr:cNvPr id="171" name="正方形/長方形 170">
          <a:extLst>
            <a:ext uri="{FF2B5EF4-FFF2-40B4-BE49-F238E27FC236}">
              <a16:creationId xmlns:a16="http://schemas.microsoft.com/office/drawing/2014/main" id="{00000000-0008-0000-0300-0000AB000000}"/>
            </a:ext>
          </a:extLst>
        </xdr:cNvPr>
        <xdr:cNvSpPr/>
      </xdr:nvSpPr>
      <xdr:spPr>
        <a:xfrm>
          <a:off x="90170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43</xdr:col>
      <xdr:colOff>6350</xdr:colOff>
      <xdr:row>76</xdr:row>
      <xdr:rowOff>50800</xdr:rowOff>
    </xdr:from>
    <xdr:to>
      <xdr:col>49</xdr:col>
      <xdr:colOff>19050</xdr:colOff>
      <xdr:row>77</xdr:row>
      <xdr:rowOff>133350</xdr:rowOff>
    </xdr:to>
    <xdr:sp macro="" textlink="">
      <xdr:nvSpPr>
        <xdr:cNvPr id="172" name="正方形/長方形 171">
          <a:extLst>
            <a:ext uri="{FF2B5EF4-FFF2-40B4-BE49-F238E27FC236}">
              <a16:creationId xmlns:a16="http://schemas.microsoft.com/office/drawing/2014/main" id="{00000000-0008-0000-0300-0000AC000000}"/>
            </a:ext>
          </a:extLst>
        </xdr:cNvPr>
        <xdr:cNvSpPr/>
      </xdr:nvSpPr>
      <xdr:spPr>
        <a:xfrm>
          <a:off x="90170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156,516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78</xdr:row>
      <xdr:rowOff>25400</xdr:rowOff>
    </xdr:from>
    <xdr:to>
      <xdr:col>27</xdr:col>
      <xdr:colOff>184150</xdr:colOff>
      <xdr:row>92</xdr:row>
      <xdr:rowOff>38100</xdr:rowOff>
    </xdr:to>
    <xdr:sp macro="" textlink="">
      <xdr:nvSpPr>
        <xdr:cNvPr id="173" name="正方形/長方形 172">
          <a:extLst>
            <a:ext uri="{FF2B5EF4-FFF2-40B4-BE49-F238E27FC236}">
              <a16:creationId xmlns:a16="http://schemas.microsoft.com/office/drawing/2014/main" id="{00000000-0008-0000-0300-0000AD000000}"/>
            </a:ext>
          </a:extLst>
        </xdr:cNvPr>
        <xdr:cNvSpPr/>
      </xdr:nvSpPr>
      <xdr:spPr>
        <a:xfrm>
          <a:off x="762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57</xdr:col>
      <xdr:colOff>120650</xdr:colOff>
      <xdr:row>92</xdr:row>
      <xdr:rowOff>38100</xdr:rowOff>
    </xdr:to>
    <xdr:sp macro="" textlink="">
      <xdr:nvSpPr>
        <xdr:cNvPr id="174" name="正方形/長方形 173">
          <a:extLst>
            <a:ext uri="{FF2B5EF4-FFF2-40B4-BE49-F238E27FC236}">
              <a16:creationId xmlns:a16="http://schemas.microsoft.com/office/drawing/2014/main" id="{00000000-0008-0000-0300-0000AE000000}"/>
            </a:ext>
          </a:extLst>
        </xdr:cNvPr>
        <xdr:cNvSpPr/>
      </xdr:nvSpPr>
      <xdr:spPr>
        <a:xfrm>
          <a:off x="6032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46</xdr:col>
      <xdr:colOff>203200</xdr:colOff>
      <xdr:row>79</xdr:row>
      <xdr:rowOff>107950</xdr:rowOff>
    </xdr:to>
    <xdr:sp macro="" textlink="">
      <xdr:nvSpPr>
        <xdr:cNvPr id="175" name="正方形/長方形 174">
          <a:extLst>
            <a:ext uri="{FF2B5EF4-FFF2-40B4-BE49-F238E27FC236}">
              <a16:creationId xmlns:a16="http://schemas.microsoft.com/office/drawing/2014/main" id="{00000000-0008-0000-0300-0000AF000000}"/>
            </a:ext>
          </a:extLst>
        </xdr:cNvPr>
        <xdr:cNvSpPr/>
      </xdr:nvSpPr>
      <xdr:spPr>
        <a:xfrm>
          <a:off x="6032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人当たり人件費・物件費等決算額の分析欄</a:t>
          </a:r>
        </a:p>
      </xdr:txBody>
    </xdr:sp>
    <xdr:clientData/>
  </xdr:twoCellAnchor>
  <xdr:twoCellAnchor>
    <xdr:from>
      <xdr:col>29</xdr:col>
      <xdr:colOff>82550</xdr:colOff>
      <xdr:row>80</xdr:row>
      <xdr:rowOff>0</xdr:rowOff>
    </xdr:from>
    <xdr:to>
      <xdr:col>56</xdr:col>
      <xdr:colOff>203200</xdr:colOff>
      <xdr:row>91</xdr:row>
      <xdr:rowOff>146050</xdr:rowOff>
    </xdr:to>
    <xdr:sp macro="" textlink="" fLocksText="0">
      <xdr:nvSpPr>
        <xdr:cNvPr id="176" name="テキスト ボックス 175">
          <a:extLst>
            <a:ext uri="{FF2B5EF4-FFF2-40B4-BE49-F238E27FC236}">
              <a16:creationId xmlns:a16="http://schemas.microsoft.com/office/drawing/2014/main" id="{00000000-0008-0000-0300-0000B0000000}"/>
            </a:ext>
          </a:extLst>
        </xdr:cNvPr>
        <xdr:cNvSpPr txBox="1"/>
      </xdr:nvSpPr>
      <xdr:spPr>
        <a:xfrm>
          <a:off x="6159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明朝" panose="02020609040205080304" pitchFamily="17" charset="-128"/>
              <a:ea typeface="ＭＳ 明朝" panose="02020609040205080304" pitchFamily="17" charset="-128"/>
            </a:rPr>
            <a:t>　人件費については前年度より増額となった。これは、人口減少の影響もあるが、</a:t>
          </a:r>
          <a:r>
            <a:rPr kumimoji="1" lang="en-US" altLang="ja-JP" sz="1100">
              <a:latin typeface="ＭＳ 明朝" panose="02020609040205080304" pitchFamily="17" charset="-128"/>
              <a:ea typeface="ＭＳ 明朝" panose="02020609040205080304" pitchFamily="17" charset="-128"/>
            </a:rPr>
            <a:t>0</a:t>
          </a:r>
          <a:r>
            <a:rPr kumimoji="1" lang="ja-JP" altLang="en-US" sz="1100">
              <a:latin typeface="ＭＳ 明朝" panose="02020609040205080304" pitchFamily="17" charset="-128"/>
              <a:ea typeface="ＭＳ 明朝" panose="02020609040205080304" pitchFamily="17" charset="-128"/>
            </a:rPr>
            <a:t>歳児保育の実施等から保育士が増員となっている影響が大きいものと考えられる。物件費については、前年度より減額となっているが、各種業務委託料において必要最小限に留めた結果であると考える。</a:t>
          </a:r>
        </a:p>
        <a:p>
          <a:r>
            <a:rPr kumimoji="1" lang="ja-JP" altLang="en-US" sz="1100">
              <a:latin typeface="ＭＳ 明朝" panose="02020609040205080304" pitchFamily="17" charset="-128"/>
              <a:ea typeface="ＭＳ 明朝" panose="02020609040205080304" pitchFamily="17" charset="-128"/>
            </a:rPr>
            <a:t>　人件費においては、ラスパイレス指数が</a:t>
          </a:r>
          <a:r>
            <a:rPr kumimoji="1" lang="en-US" altLang="ja-JP" sz="1100">
              <a:latin typeface="ＭＳ 明朝" panose="02020609040205080304" pitchFamily="17" charset="-128"/>
              <a:ea typeface="ＭＳ 明朝" panose="02020609040205080304" pitchFamily="17" charset="-128"/>
            </a:rPr>
            <a:t>92.5</a:t>
          </a:r>
          <a:r>
            <a:rPr kumimoji="1" lang="ja-JP" altLang="en-US" sz="1100">
              <a:latin typeface="ＭＳ 明朝" panose="02020609040205080304" pitchFamily="17" charset="-128"/>
              <a:ea typeface="ＭＳ 明朝" panose="02020609040205080304" pitchFamily="17" charset="-128"/>
            </a:rPr>
            <a:t>と県内でも下位の数値となった。今後も国規定に合わせた給与改正を進めるとともに適正な人事行政措置により人件費の抑制を図っていく。</a:t>
          </a:r>
        </a:p>
      </xdr:txBody>
    </xdr:sp>
    <xdr:clientData/>
  </xdr:twoCellAnchor>
  <xdr:oneCellAnchor>
    <xdr:from>
      <xdr:col>3</xdr:col>
      <xdr:colOff>95250</xdr:colOff>
      <xdr:row>77</xdr:row>
      <xdr:rowOff>6350</xdr:rowOff>
    </xdr:from>
    <xdr:ext cx="349839" cy="225703"/>
    <xdr:sp macro="" textlink="">
      <xdr:nvSpPr>
        <xdr:cNvPr id="177" name="テキスト ボックス 176">
          <a:extLst>
            <a:ext uri="{FF2B5EF4-FFF2-40B4-BE49-F238E27FC236}">
              <a16:creationId xmlns:a16="http://schemas.microsoft.com/office/drawing/2014/main" id="{00000000-0008-0000-0300-0000B1000000}"/>
            </a:ext>
          </a:extLst>
        </xdr:cNvPr>
        <xdr:cNvSpPr txBox="1"/>
      </xdr:nvSpPr>
      <xdr:spPr>
        <a:xfrm>
          <a:off x="723900" y="1320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92</xdr:row>
      <xdr:rowOff>38100</xdr:rowOff>
    </xdr:from>
    <xdr:to>
      <xdr:col>27</xdr:col>
      <xdr:colOff>184150</xdr:colOff>
      <xdr:row>92</xdr:row>
      <xdr:rowOff>38100</xdr:rowOff>
    </xdr:to>
    <xdr:cxnSp macro="">
      <xdr:nvCxnSpPr>
        <xdr:cNvPr id="178" name="直線コネクタ 177">
          <a:extLst>
            <a:ext uri="{FF2B5EF4-FFF2-40B4-BE49-F238E27FC236}">
              <a16:creationId xmlns:a16="http://schemas.microsoft.com/office/drawing/2014/main" id="{00000000-0008-0000-0300-0000B2000000}"/>
            </a:ext>
          </a:extLst>
        </xdr:cNvPr>
        <xdr:cNvCxnSpPr/>
      </xdr:nvCxnSpPr>
      <xdr:spPr>
        <a:xfrm>
          <a:off x="762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91</xdr:row>
      <xdr:rowOff>67327</xdr:rowOff>
    </xdr:from>
    <xdr:ext cx="762000" cy="259045"/>
    <xdr:sp macro="" textlink="">
      <xdr:nvSpPr>
        <xdr:cNvPr id="179" name="テキスト ボックス 178">
          <a:extLst>
            <a:ext uri="{FF2B5EF4-FFF2-40B4-BE49-F238E27FC236}">
              <a16:creationId xmlns:a16="http://schemas.microsoft.com/office/drawing/2014/main" id="{00000000-0008-0000-0300-0000B3000000}"/>
            </a:ext>
          </a:extLst>
        </xdr:cNvPr>
        <xdr:cNvSpPr txBox="1"/>
      </xdr:nvSpPr>
      <xdr:spPr>
        <a:xfrm>
          <a:off x="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90</xdr:row>
      <xdr:rowOff>36286</xdr:rowOff>
    </xdr:from>
    <xdr:to>
      <xdr:col>27</xdr:col>
      <xdr:colOff>184150</xdr:colOff>
      <xdr:row>90</xdr:row>
      <xdr:rowOff>36286</xdr:rowOff>
    </xdr:to>
    <xdr:cxnSp macro="">
      <xdr:nvCxnSpPr>
        <xdr:cNvPr id="180" name="直線コネクタ 179">
          <a:extLst>
            <a:ext uri="{FF2B5EF4-FFF2-40B4-BE49-F238E27FC236}">
              <a16:creationId xmlns:a16="http://schemas.microsoft.com/office/drawing/2014/main" id="{00000000-0008-0000-0300-0000B4000000}"/>
            </a:ext>
          </a:extLst>
        </xdr:cNvPr>
        <xdr:cNvCxnSpPr/>
      </xdr:nvCxnSpPr>
      <xdr:spPr>
        <a:xfrm>
          <a:off x="762000" y="1546678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89</xdr:row>
      <xdr:rowOff>65513</xdr:rowOff>
    </xdr:from>
    <xdr:ext cx="762000" cy="259045"/>
    <xdr:sp macro="" textlink="">
      <xdr:nvSpPr>
        <xdr:cNvPr id="181" name="テキスト ボックス 180">
          <a:extLst>
            <a:ext uri="{FF2B5EF4-FFF2-40B4-BE49-F238E27FC236}">
              <a16:creationId xmlns:a16="http://schemas.microsoft.com/office/drawing/2014/main" id="{00000000-0008-0000-0300-0000B5000000}"/>
            </a:ext>
          </a:extLst>
        </xdr:cNvPr>
        <xdr:cNvSpPr txBox="1"/>
      </xdr:nvSpPr>
      <xdr:spPr>
        <a:xfrm>
          <a:off x="0" y="1532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88</xdr:row>
      <xdr:rowOff>34471</xdr:rowOff>
    </xdr:from>
    <xdr:to>
      <xdr:col>27</xdr:col>
      <xdr:colOff>184150</xdr:colOff>
      <xdr:row>88</xdr:row>
      <xdr:rowOff>34471</xdr:rowOff>
    </xdr:to>
    <xdr:cxnSp macro="">
      <xdr:nvCxnSpPr>
        <xdr:cNvPr id="182" name="直線コネクタ 181">
          <a:extLst>
            <a:ext uri="{FF2B5EF4-FFF2-40B4-BE49-F238E27FC236}">
              <a16:creationId xmlns:a16="http://schemas.microsoft.com/office/drawing/2014/main" id="{00000000-0008-0000-0300-0000B6000000}"/>
            </a:ext>
          </a:extLst>
        </xdr:cNvPr>
        <xdr:cNvCxnSpPr/>
      </xdr:nvCxnSpPr>
      <xdr:spPr>
        <a:xfrm>
          <a:off x="762000" y="15122071"/>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87</xdr:row>
      <xdr:rowOff>63698</xdr:rowOff>
    </xdr:from>
    <xdr:ext cx="762000" cy="259045"/>
    <xdr:sp macro="" textlink="">
      <xdr:nvSpPr>
        <xdr:cNvPr id="183" name="テキスト ボックス 182">
          <a:extLst>
            <a:ext uri="{FF2B5EF4-FFF2-40B4-BE49-F238E27FC236}">
              <a16:creationId xmlns:a16="http://schemas.microsoft.com/office/drawing/2014/main" id="{00000000-0008-0000-0300-0000B7000000}"/>
            </a:ext>
          </a:extLst>
        </xdr:cNvPr>
        <xdr:cNvSpPr txBox="1"/>
      </xdr:nvSpPr>
      <xdr:spPr>
        <a:xfrm>
          <a:off x="0" y="149798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86</xdr:row>
      <xdr:rowOff>32657</xdr:rowOff>
    </xdr:from>
    <xdr:to>
      <xdr:col>27</xdr:col>
      <xdr:colOff>184150</xdr:colOff>
      <xdr:row>86</xdr:row>
      <xdr:rowOff>32657</xdr:rowOff>
    </xdr:to>
    <xdr:cxnSp macro="">
      <xdr:nvCxnSpPr>
        <xdr:cNvPr id="184" name="直線コネクタ 183">
          <a:extLst>
            <a:ext uri="{FF2B5EF4-FFF2-40B4-BE49-F238E27FC236}">
              <a16:creationId xmlns:a16="http://schemas.microsoft.com/office/drawing/2014/main" id="{00000000-0008-0000-0300-0000B8000000}"/>
            </a:ext>
          </a:extLst>
        </xdr:cNvPr>
        <xdr:cNvCxnSpPr/>
      </xdr:nvCxnSpPr>
      <xdr:spPr>
        <a:xfrm>
          <a:off x="762000" y="1477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85</xdr:row>
      <xdr:rowOff>61884</xdr:rowOff>
    </xdr:from>
    <xdr:ext cx="762000" cy="259045"/>
    <xdr:sp macro="" textlink="">
      <xdr:nvSpPr>
        <xdr:cNvPr id="185" name="テキスト ボックス 184">
          <a:extLst>
            <a:ext uri="{FF2B5EF4-FFF2-40B4-BE49-F238E27FC236}">
              <a16:creationId xmlns:a16="http://schemas.microsoft.com/office/drawing/2014/main" id="{00000000-0008-0000-0300-0000B9000000}"/>
            </a:ext>
          </a:extLst>
        </xdr:cNvPr>
        <xdr:cNvSpPr txBox="1"/>
      </xdr:nvSpPr>
      <xdr:spPr>
        <a:xfrm>
          <a:off x="0" y="1463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84</xdr:row>
      <xdr:rowOff>30843</xdr:rowOff>
    </xdr:from>
    <xdr:to>
      <xdr:col>27</xdr:col>
      <xdr:colOff>184150</xdr:colOff>
      <xdr:row>84</xdr:row>
      <xdr:rowOff>30843</xdr:rowOff>
    </xdr:to>
    <xdr:cxnSp macro="">
      <xdr:nvCxnSpPr>
        <xdr:cNvPr id="186" name="直線コネクタ 185">
          <a:extLst>
            <a:ext uri="{FF2B5EF4-FFF2-40B4-BE49-F238E27FC236}">
              <a16:creationId xmlns:a16="http://schemas.microsoft.com/office/drawing/2014/main" id="{00000000-0008-0000-0300-0000BA000000}"/>
            </a:ext>
          </a:extLst>
        </xdr:cNvPr>
        <xdr:cNvCxnSpPr/>
      </xdr:nvCxnSpPr>
      <xdr:spPr>
        <a:xfrm>
          <a:off x="762000" y="1443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60070</xdr:rowOff>
    </xdr:from>
    <xdr:ext cx="762000" cy="259045"/>
    <xdr:sp macro="" textlink="">
      <xdr:nvSpPr>
        <xdr:cNvPr id="187" name="テキスト ボックス 186">
          <a:extLst>
            <a:ext uri="{FF2B5EF4-FFF2-40B4-BE49-F238E27FC236}">
              <a16:creationId xmlns:a16="http://schemas.microsoft.com/office/drawing/2014/main" id="{00000000-0008-0000-0300-0000BB000000}"/>
            </a:ext>
          </a:extLst>
        </xdr:cNvPr>
        <xdr:cNvSpPr txBox="1"/>
      </xdr:nvSpPr>
      <xdr:spPr>
        <a:xfrm>
          <a:off x="0" y="1429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82</xdr:row>
      <xdr:rowOff>29029</xdr:rowOff>
    </xdr:from>
    <xdr:to>
      <xdr:col>27</xdr:col>
      <xdr:colOff>184150</xdr:colOff>
      <xdr:row>82</xdr:row>
      <xdr:rowOff>29029</xdr:rowOff>
    </xdr:to>
    <xdr:cxnSp macro="">
      <xdr:nvCxnSpPr>
        <xdr:cNvPr id="188" name="直線コネクタ 187">
          <a:extLst>
            <a:ext uri="{FF2B5EF4-FFF2-40B4-BE49-F238E27FC236}">
              <a16:creationId xmlns:a16="http://schemas.microsoft.com/office/drawing/2014/main" id="{00000000-0008-0000-0300-0000BC000000}"/>
            </a:ext>
          </a:extLst>
        </xdr:cNvPr>
        <xdr:cNvCxnSpPr/>
      </xdr:nvCxnSpPr>
      <xdr:spPr>
        <a:xfrm>
          <a:off x="762000" y="14087929"/>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81</xdr:row>
      <xdr:rowOff>58256</xdr:rowOff>
    </xdr:from>
    <xdr:ext cx="762000" cy="259045"/>
    <xdr:sp macro="" textlink="">
      <xdr:nvSpPr>
        <xdr:cNvPr id="189" name="テキスト ボックス 188">
          <a:extLst>
            <a:ext uri="{FF2B5EF4-FFF2-40B4-BE49-F238E27FC236}">
              <a16:creationId xmlns:a16="http://schemas.microsoft.com/office/drawing/2014/main" id="{00000000-0008-0000-0300-0000BD000000}"/>
            </a:ext>
          </a:extLst>
        </xdr:cNvPr>
        <xdr:cNvSpPr txBox="1"/>
      </xdr:nvSpPr>
      <xdr:spPr>
        <a:xfrm>
          <a:off x="0" y="1394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80</xdr:row>
      <xdr:rowOff>27214</xdr:rowOff>
    </xdr:from>
    <xdr:to>
      <xdr:col>27</xdr:col>
      <xdr:colOff>184150</xdr:colOff>
      <xdr:row>80</xdr:row>
      <xdr:rowOff>27214</xdr:rowOff>
    </xdr:to>
    <xdr:cxnSp macro="">
      <xdr:nvCxnSpPr>
        <xdr:cNvPr id="190" name="直線コネクタ 189">
          <a:extLst>
            <a:ext uri="{FF2B5EF4-FFF2-40B4-BE49-F238E27FC236}">
              <a16:creationId xmlns:a16="http://schemas.microsoft.com/office/drawing/2014/main" id="{00000000-0008-0000-0300-0000BE000000}"/>
            </a:ext>
          </a:extLst>
        </xdr:cNvPr>
        <xdr:cNvCxnSpPr/>
      </xdr:nvCxnSpPr>
      <xdr:spPr>
        <a:xfrm>
          <a:off x="762000" y="1374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79</xdr:row>
      <xdr:rowOff>56441</xdr:rowOff>
    </xdr:from>
    <xdr:ext cx="762000" cy="259045"/>
    <xdr:sp macro="" textlink="">
      <xdr:nvSpPr>
        <xdr:cNvPr id="191" name="テキスト ボックス 190">
          <a:extLst>
            <a:ext uri="{FF2B5EF4-FFF2-40B4-BE49-F238E27FC236}">
              <a16:creationId xmlns:a16="http://schemas.microsoft.com/office/drawing/2014/main" id="{00000000-0008-0000-0300-0000BF000000}"/>
            </a:ext>
          </a:extLst>
        </xdr:cNvPr>
        <xdr:cNvSpPr txBox="1"/>
      </xdr:nvSpPr>
      <xdr:spPr>
        <a:xfrm>
          <a:off x="0" y="1360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78</xdr:row>
      <xdr:rowOff>25400</xdr:rowOff>
    </xdr:to>
    <xdr:cxnSp macro="">
      <xdr:nvCxnSpPr>
        <xdr:cNvPr id="192" name="直線コネクタ 191">
          <a:extLst>
            <a:ext uri="{FF2B5EF4-FFF2-40B4-BE49-F238E27FC236}">
              <a16:creationId xmlns:a16="http://schemas.microsoft.com/office/drawing/2014/main" id="{00000000-0008-0000-0300-0000C0000000}"/>
            </a:ext>
          </a:extLst>
        </xdr:cNvPr>
        <xdr:cNvCxnSpPr/>
      </xdr:nvCxnSpPr>
      <xdr:spPr>
        <a:xfrm>
          <a:off x="762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54627</xdr:rowOff>
    </xdr:from>
    <xdr:ext cx="762000" cy="259045"/>
    <xdr:sp macro="" textlink="">
      <xdr:nvSpPr>
        <xdr:cNvPr id="193" name="テキスト ボックス 192">
          <a:extLst>
            <a:ext uri="{FF2B5EF4-FFF2-40B4-BE49-F238E27FC236}">
              <a16:creationId xmlns:a16="http://schemas.microsoft.com/office/drawing/2014/main" id="{00000000-0008-0000-0300-0000C1000000}"/>
            </a:ext>
          </a:extLst>
        </xdr:cNvPr>
        <xdr:cNvSpPr txBox="1"/>
      </xdr:nvSpPr>
      <xdr:spPr>
        <a:xfrm>
          <a:off x="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92</xdr:row>
      <xdr:rowOff>38100</xdr:rowOff>
    </xdr:to>
    <xdr:sp macro="" textlink="">
      <xdr:nvSpPr>
        <xdr:cNvPr id="194" name="人件費・物件費等の状況グラフ枠">
          <a:extLst>
            <a:ext uri="{FF2B5EF4-FFF2-40B4-BE49-F238E27FC236}">
              <a16:creationId xmlns:a16="http://schemas.microsoft.com/office/drawing/2014/main" id="{00000000-0008-0000-0300-0000C2000000}"/>
            </a:ext>
          </a:extLst>
        </xdr:cNvPr>
        <xdr:cNvSpPr/>
      </xdr:nvSpPr>
      <xdr:spPr>
        <a:xfrm>
          <a:off x="762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79</xdr:row>
      <xdr:rowOff>121176</xdr:rowOff>
    </xdr:from>
    <xdr:to>
      <xdr:col>23</xdr:col>
      <xdr:colOff>133350</xdr:colOff>
      <xdr:row>88</xdr:row>
      <xdr:rowOff>142748</xdr:rowOff>
    </xdr:to>
    <xdr:cxnSp macro="">
      <xdr:nvCxnSpPr>
        <xdr:cNvPr id="195" name="直線コネクタ 194">
          <a:extLst>
            <a:ext uri="{FF2B5EF4-FFF2-40B4-BE49-F238E27FC236}">
              <a16:creationId xmlns:a16="http://schemas.microsoft.com/office/drawing/2014/main" id="{00000000-0008-0000-0300-0000C3000000}"/>
            </a:ext>
          </a:extLst>
        </xdr:cNvPr>
        <xdr:cNvCxnSpPr/>
      </xdr:nvCxnSpPr>
      <xdr:spPr>
        <a:xfrm flipV="1">
          <a:off x="4953000" y="13665726"/>
          <a:ext cx="0" cy="1564622"/>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88</xdr:row>
      <xdr:rowOff>114825</xdr:rowOff>
    </xdr:from>
    <xdr:ext cx="762000" cy="259045"/>
    <xdr:sp macro="" textlink="">
      <xdr:nvSpPr>
        <xdr:cNvPr id="196" name="人件費・物件費等の状況最小値テキスト">
          <a:extLst>
            <a:ext uri="{FF2B5EF4-FFF2-40B4-BE49-F238E27FC236}">
              <a16:creationId xmlns:a16="http://schemas.microsoft.com/office/drawing/2014/main" id="{00000000-0008-0000-0300-0000C4000000}"/>
            </a:ext>
          </a:extLst>
        </xdr:cNvPr>
        <xdr:cNvSpPr txBox="1"/>
      </xdr:nvSpPr>
      <xdr:spPr>
        <a:xfrm>
          <a:off x="5041900" y="152024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1,594,231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88</xdr:row>
      <xdr:rowOff>142748</xdr:rowOff>
    </xdr:from>
    <xdr:to>
      <xdr:col>24</xdr:col>
      <xdr:colOff>12700</xdr:colOff>
      <xdr:row>88</xdr:row>
      <xdr:rowOff>142748</xdr:rowOff>
    </xdr:to>
    <xdr:cxnSp macro="">
      <xdr:nvCxnSpPr>
        <xdr:cNvPr id="197" name="直線コネクタ 196">
          <a:extLst>
            <a:ext uri="{FF2B5EF4-FFF2-40B4-BE49-F238E27FC236}">
              <a16:creationId xmlns:a16="http://schemas.microsoft.com/office/drawing/2014/main" id="{00000000-0008-0000-0300-0000C5000000}"/>
            </a:ext>
          </a:extLst>
        </xdr:cNvPr>
        <xdr:cNvCxnSpPr/>
      </xdr:nvCxnSpPr>
      <xdr:spPr>
        <a:xfrm>
          <a:off x="4864100" y="1523034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78</xdr:row>
      <xdr:rowOff>36103</xdr:rowOff>
    </xdr:from>
    <xdr:ext cx="762000" cy="259045"/>
    <xdr:sp macro="" textlink="">
      <xdr:nvSpPr>
        <xdr:cNvPr id="198" name="人件費・物件費等の状況最大値テキスト">
          <a:extLst>
            <a:ext uri="{FF2B5EF4-FFF2-40B4-BE49-F238E27FC236}">
              <a16:creationId xmlns:a16="http://schemas.microsoft.com/office/drawing/2014/main" id="{00000000-0008-0000-0300-0000C6000000}"/>
            </a:ext>
          </a:extLst>
        </xdr:cNvPr>
        <xdr:cNvSpPr txBox="1"/>
      </xdr:nvSpPr>
      <xdr:spPr>
        <a:xfrm>
          <a:off x="5041900" y="1340920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232,563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79</xdr:row>
      <xdr:rowOff>121176</xdr:rowOff>
    </xdr:from>
    <xdr:to>
      <xdr:col>24</xdr:col>
      <xdr:colOff>12700</xdr:colOff>
      <xdr:row>79</xdr:row>
      <xdr:rowOff>121176</xdr:rowOff>
    </xdr:to>
    <xdr:cxnSp macro="">
      <xdr:nvCxnSpPr>
        <xdr:cNvPr id="199" name="直線コネクタ 198">
          <a:extLst>
            <a:ext uri="{FF2B5EF4-FFF2-40B4-BE49-F238E27FC236}">
              <a16:creationId xmlns:a16="http://schemas.microsoft.com/office/drawing/2014/main" id="{00000000-0008-0000-0300-0000C7000000}"/>
            </a:ext>
          </a:extLst>
        </xdr:cNvPr>
        <xdr:cNvCxnSpPr/>
      </xdr:nvCxnSpPr>
      <xdr:spPr>
        <a:xfrm>
          <a:off x="4864100" y="1366572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81</xdr:row>
      <xdr:rowOff>111841</xdr:rowOff>
    </xdr:from>
    <xdr:to>
      <xdr:col>23</xdr:col>
      <xdr:colOff>133350</xdr:colOff>
      <xdr:row>81</xdr:row>
      <xdr:rowOff>161956</xdr:rowOff>
    </xdr:to>
    <xdr:cxnSp macro="">
      <xdr:nvCxnSpPr>
        <xdr:cNvPr id="200" name="直線コネクタ 199">
          <a:extLst>
            <a:ext uri="{FF2B5EF4-FFF2-40B4-BE49-F238E27FC236}">
              <a16:creationId xmlns:a16="http://schemas.microsoft.com/office/drawing/2014/main" id="{00000000-0008-0000-0300-0000C8000000}"/>
            </a:ext>
          </a:extLst>
        </xdr:cNvPr>
        <xdr:cNvCxnSpPr/>
      </xdr:nvCxnSpPr>
      <xdr:spPr>
        <a:xfrm>
          <a:off x="4114800" y="13999291"/>
          <a:ext cx="838200" cy="501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80</xdr:row>
      <xdr:rowOff>13971</xdr:rowOff>
    </xdr:from>
    <xdr:ext cx="762000" cy="259045"/>
    <xdr:sp macro="" textlink="">
      <xdr:nvSpPr>
        <xdr:cNvPr id="201" name="人件費・物件費等の状況平均値テキスト">
          <a:extLst>
            <a:ext uri="{FF2B5EF4-FFF2-40B4-BE49-F238E27FC236}">
              <a16:creationId xmlns:a16="http://schemas.microsoft.com/office/drawing/2014/main" id="{00000000-0008-0000-0300-0000C9000000}"/>
            </a:ext>
          </a:extLst>
        </xdr:cNvPr>
        <xdr:cNvSpPr txBox="1"/>
      </xdr:nvSpPr>
      <xdr:spPr>
        <a:xfrm>
          <a:off x="5041900" y="13729971"/>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467,512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80</xdr:row>
      <xdr:rowOff>168894</xdr:rowOff>
    </xdr:from>
    <xdr:to>
      <xdr:col>23</xdr:col>
      <xdr:colOff>184150</xdr:colOff>
      <xdr:row>81</xdr:row>
      <xdr:rowOff>99044</xdr:rowOff>
    </xdr:to>
    <xdr:sp macro="" textlink="">
      <xdr:nvSpPr>
        <xdr:cNvPr id="202" name="フローチャート: 判断 201">
          <a:extLst>
            <a:ext uri="{FF2B5EF4-FFF2-40B4-BE49-F238E27FC236}">
              <a16:creationId xmlns:a16="http://schemas.microsoft.com/office/drawing/2014/main" id="{00000000-0008-0000-0300-0000CA000000}"/>
            </a:ext>
          </a:extLst>
        </xdr:cNvPr>
        <xdr:cNvSpPr/>
      </xdr:nvSpPr>
      <xdr:spPr>
        <a:xfrm>
          <a:off x="4902200" y="138848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81</xdr:row>
      <xdr:rowOff>105113</xdr:rowOff>
    </xdr:from>
    <xdr:to>
      <xdr:col>19</xdr:col>
      <xdr:colOff>133350</xdr:colOff>
      <xdr:row>81</xdr:row>
      <xdr:rowOff>111841</xdr:rowOff>
    </xdr:to>
    <xdr:cxnSp macro="">
      <xdr:nvCxnSpPr>
        <xdr:cNvPr id="203" name="直線コネクタ 202">
          <a:extLst>
            <a:ext uri="{FF2B5EF4-FFF2-40B4-BE49-F238E27FC236}">
              <a16:creationId xmlns:a16="http://schemas.microsoft.com/office/drawing/2014/main" id="{00000000-0008-0000-0300-0000CB000000}"/>
            </a:ext>
          </a:extLst>
        </xdr:cNvPr>
        <xdr:cNvCxnSpPr/>
      </xdr:nvCxnSpPr>
      <xdr:spPr>
        <a:xfrm>
          <a:off x="3225800" y="13992563"/>
          <a:ext cx="889000" cy="67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80</xdr:row>
      <xdr:rowOff>123935</xdr:rowOff>
    </xdr:from>
    <xdr:to>
      <xdr:col>19</xdr:col>
      <xdr:colOff>184150</xdr:colOff>
      <xdr:row>81</xdr:row>
      <xdr:rowOff>54085</xdr:rowOff>
    </xdr:to>
    <xdr:sp macro="" textlink="">
      <xdr:nvSpPr>
        <xdr:cNvPr id="204" name="フローチャート: 判断 203">
          <a:extLst>
            <a:ext uri="{FF2B5EF4-FFF2-40B4-BE49-F238E27FC236}">
              <a16:creationId xmlns:a16="http://schemas.microsoft.com/office/drawing/2014/main" id="{00000000-0008-0000-0300-0000CC000000}"/>
            </a:ext>
          </a:extLst>
        </xdr:cNvPr>
        <xdr:cNvSpPr/>
      </xdr:nvSpPr>
      <xdr:spPr>
        <a:xfrm>
          <a:off x="4064000" y="138399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79</xdr:row>
      <xdr:rowOff>64262</xdr:rowOff>
    </xdr:from>
    <xdr:ext cx="736600" cy="259045"/>
    <xdr:sp macro="" textlink="">
      <xdr:nvSpPr>
        <xdr:cNvPr id="205" name="テキスト ボックス 204">
          <a:extLst>
            <a:ext uri="{FF2B5EF4-FFF2-40B4-BE49-F238E27FC236}">
              <a16:creationId xmlns:a16="http://schemas.microsoft.com/office/drawing/2014/main" id="{00000000-0008-0000-0300-0000CD000000}"/>
            </a:ext>
          </a:extLst>
        </xdr:cNvPr>
        <xdr:cNvSpPr txBox="1"/>
      </xdr:nvSpPr>
      <xdr:spPr>
        <a:xfrm>
          <a:off x="3733800" y="1360881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428,385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81</xdr:row>
      <xdr:rowOff>70531</xdr:rowOff>
    </xdr:from>
    <xdr:to>
      <xdr:col>15</xdr:col>
      <xdr:colOff>82550</xdr:colOff>
      <xdr:row>81</xdr:row>
      <xdr:rowOff>105113</xdr:rowOff>
    </xdr:to>
    <xdr:cxnSp macro="">
      <xdr:nvCxnSpPr>
        <xdr:cNvPr id="206" name="直線コネクタ 205">
          <a:extLst>
            <a:ext uri="{FF2B5EF4-FFF2-40B4-BE49-F238E27FC236}">
              <a16:creationId xmlns:a16="http://schemas.microsoft.com/office/drawing/2014/main" id="{00000000-0008-0000-0300-0000CE000000}"/>
            </a:ext>
          </a:extLst>
        </xdr:cNvPr>
        <xdr:cNvCxnSpPr/>
      </xdr:nvCxnSpPr>
      <xdr:spPr>
        <a:xfrm>
          <a:off x="2336800" y="13957981"/>
          <a:ext cx="889000" cy="345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80</xdr:row>
      <xdr:rowOff>113081</xdr:rowOff>
    </xdr:from>
    <xdr:to>
      <xdr:col>15</xdr:col>
      <xdr:colOff>133350</xdr:colOff>
      <xdr:row>81</xdr:row>
      <xdr:rowOff>43231</xdr:rowOff>
    </xdr:to>
    <xdr:sp macro="" textlink="">
      <xdr:nvSpPr>
        <xdr:cNvPr id="207" name="フローチャート: 判断 206">
          <a:extLst>
            <a:ext uri="{FF2B5EF4-FFF2-40B4-BE49-F238E27FC236}">
              <a16:creationId xmlns:a16="http://schemas.microsoft.com/office/drawing/2014/main" id="{00000000-0008-0000-0300-0000CF000000}"/>
            </a:ext>
          </a:extLst>
        </xdr:cNvPr>
        <xdr:cNvSpPr/>
      </xdr:nvSpPr>
      <xdr:spPr>
        <a:xfrm>
          <a:off x="3175000" y="138290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79</xdr:row>
      <xdr:rowOff>53408</xdr:rowOff>
    </xdr:from>
    <xdr:ext cx="762000" cy="259045"/>
    <xdr:sp macro="" textlink="">
      <xdr:nvSpPr>
        <xdr:cNvPr id="208" name="テキスト ボックス 207">
          <a:extLst>
            <a:ext uri="{FF2B5EF4-FFF2-40B4-BE49-F238E27FC236}">
              <a16:creationId xmlns:a16="http://schemas.microsoft.com/office/drawing/2014/main" id="{00000000-0008-0000-0300-0000D0000000}"/>
            </a:ext>
          </a:extLst>
        </xdr:cNvPr>
        <xdr:cNvSpPr txBox="1"/>
      </xdr:nvSpPr>
      <xdr:spPr>
        <a:xfrm>
          <a:off x="2844800" y="1359795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418,940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81</xdr:row>
      <xdr:rowOff>63061</xdr:rowOff>
    </xdr:from>
    <xdr:to>
      <xdr:col>11</xdr:col>
      <xdr:colOff>31750</xdr:colOff>
      <xdr:row>81</xdr:row>
      <xdr:rowOff>70531</xdr:rowOff>
    </xdr:to>
    <xdr:cxnSp macro="">
      <xdr:nvCxnSpPr>
        <xdr:cNvPr id="209" name="直線コネクタ 208">
          <a:extLst>
            <a:ext uri="{FF2B5EF4-FFF2-40B4-BE49-F238E27FC236}">
              <a16:creationId xmlns:a16="http://schemas.microsoft.com/office/drawing/2014/main" id="{00000000-0008-0000-0300-0000D1000000}"/>
            </a:ext>
          </a:extLst>
        </xdr:cNvPr>
        <xdr:cNvCxnSpPr/>
      </xdr:nvCxnSpPr>
      <xdr:spPr>
        <a:xfrm>
          <a:off x="1447800" y="13950511"/>
          <a:ext cx="889000" cy="74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80</xdr:row>
      <xdr:rowOff>106552</xdr:rowOff>
    </xdr:from>
    <xdr:to>
      <xdr:col>11</xdr:col>
      <xdr:colOff>82550</xdr:colOff>
      <xdr:row>81</xdr:row>
      <xdr:rowOff>36702</xdr:rowOff>
    </xdr:to>
    <xdr:sp macro="" textlink="">
      <xdr:nvSpPr>
        <xdr:cNvPr id="210" name="フローチャート: 判断 209">
          <a:extLst>
            <a:ext uri="{FF2B5EF4-FFF2-40B4-BE49-F238E27FC236}">
              <a16:creationId xmlns:a16="http://schemas.microsoft.com/office/drawing/2014/main" id="{00000000-0008-0000-0300-0000D2000000}"/>
            </a:ext>
          </a:extLst>
        </xdr:cNvPr>
        <xdr:cNvSpPr/>
      </xdr:nvSpPr>
      <xdr:spPr>
        <a:xfrm>
          <a:off x="2286000" y="138225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79</xdr:row>
      <xdr:rowOff>46879</xdr:rowOff>
    </xdr:from>
    <xdr:ext cx="762000" cy="259045"/>
    <xdr:sp macro="" textlink="">
      <xdr:nvSpPr>
        <xdr:cNvPr id="211" name="テキスト ボックス 210">
          <a:extLst>
            <a:ext uri="{FF2B5EF4-FFF2-40B4-BE49-F238E27FC236}">
              <a16:creationId xmlns:a16="http://schemas.microsoft.com/office/drawing/2014/main" id="{00000000-0008-0000-0300-0000D3000000}"/>
            </a:ext>
          </a:extLst>
        </xdr:cNvPr>
        <xdr:cNvSpPr txBox="1"/>
      </xdr:nvSpPr>
      <xdr:spPr>
        <a:xfrm>
          <a:off x="1955800" y="135914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413,257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80</xdr:row>
      <xdr:rowOff>99825</xdr:rowOff>
    </xdr:from>
    <xdr:to>
      <xdr:col>7</xdr:col>
      <xdr:colOff>31750</xdr:colOff>
      <xdr:row>81</xdr:row>
      <xdr:rowOff>29975</xdr:rowOff>
    </xdr:to>
    <xdr:sp macro="" textlink="">
      <xdr:nvSpPr>
        <xdr:cNvPr id="212" name="フローチャート: 判断 211">
          <a:extLst>
            <a:ext uri="{FF2B5EF4-FFF2-40B4-BE49-F238E27FC236}">
              <a16:creationId xmlns:a16="http://schemas.microsoft.com/office/drawing/2014/main" id="{00000000-0008-0000-0300-0000D4000000}"/>
            </a:ext>
          </a:extLst>
        </xdr:cNvPr>
        <xdr:cNvSpPr/>
      </xdr:nvSpPr>
      <xdr:spPr>
        <a:xfrm>
          <a:off x="1397000" y="138158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79</xdr:row>
      <xdr:rowOff>40152</xdr:rowOff>
    </xdr:from>
    <xdr:ext cx="762000" cy="259045"/>
    <xdr:sp macro="" textlink="">
      <xdr:nvSpPr>
        <xdr:cNvPr id="213" name="テキスト ボックス 212">
          <a:extLst>
            <a:ext uri="{FF2B5EF4-FFF2-40B4-BE49-F238E27FC236}">
              <a16:creationId xmlns:a16="http://schemas.microsoft.com/office/drawing/2014/main" id="{00000000-0008-0000-0300-0000D5000000}"/>
            </a:ext>
          </a:extLst>
        </xdr:cNvPr>
        <xdr:cNvSpPr txBox="1"/>
      </xdr:nvSpPr>
      <xdr:spPr>
        <a:xfrm>
          <a:off x="1066800" y="135847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407,403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92</xdr:row>
      <xdr:rowOff>35577</xdr:rowOff>
    </xdr:from>
    <xdr:ext cx="762000" cy="259045"/>
    <xdr:sp macro="" textlink="">
      <xdr:nvSpPr>
        <xdr:cNvPr id="214" name="テキスト ボックス 213">
          <a:extLst>
            <a:ext uri="{FF2B5EF4-FFF2-40B4-BE49-F238E27FC236}">
              <a16:creationId xmlns:a16="http://schemas.microsoft.com/office/drawing/2014/main" id="{00000000-0008-0000-0300-0000D6000000}"/>
            </a:ext>
          </a:extLst>
        </xdr:cNvPr>
        <xdr:cNvSpPr txBox="1"/>
      </xdr:nvSpPr>
      <xdr:spPr>
        <a:xfrm>
          <a:off x="4737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92</xdr:row>
      <xdr:rowOff>35577</xdr:rowOff>
    </xdr:from>
    <xdr:ext cx="762000" cy="259045"/>
    <xdr:sp macro="" textlink="">
      <xdr:nvSpPr>
        <xdr:cNvPr id="215" name="テキスト ボックス 214">
          <a:extLst>
            <a:ext uri="{FF2B5EF4-FFF2-40B4-BE49-F238E27FC236}">
              <a16:creationId xmlns:a16="http://schemas.microsoft.com/office/drawing/2014/main" id="{00000000-0008-0000-0300-0000D7000000}"/>
            </a:ext>
          </a:extLst>
        </xdr:cNvPr>
        <xdr:cNvSpPr txBox="1"/>
      </xdr:nvSpPr>
      <xdr:spPr>
        <a:xfrm>
          <a:off x="3898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92</xdr:row>
      <xdr:rowOff>35577</xdr:rowOff>
    </xdr:from>
    <xdr:ext cx="762000" cy="259045"/>
    <xdr:sp macro="" textlink="">
      <xdr:nvSpPr>
        <xdr:cNvPr id="216" name="テキスト ボックス 215">
          <a:extLst>
            <a:ext uri="{FF2B5EF4-FFF2-40B4-BE49-F238E27FC236}">
              <a16:creationId xmlns:a16="http://schemas.microsoft.com/office/drawing/2014/main" id="{00000000-0008-0000-0300-0000D8000000}"/>
            </a:ext>
          </a:extLst>
        </xdr:cNvPr>
        <xdr:cNvSpPr txBox="1"/>
      </xdr:nvSpPr>
      <xdr:spPr>
        <a:xfrm>
          <a:off x="3009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92</xdr:row>
      <xdr:rowOff>35577</xdr:rowOff>
    </xdr:from>
    <xdr:ext cx="762000" cy="259045"/>
    <xdr:sp macro="" textlink="">
      <xdr:nvSpPr>
        <xdr:cNvPr id="217" name="テキスト ボックス 216">
          <a:extLst>
            <a:ext uri="{FF2B5EF4-FFF2-40B4-BE49-F238E27FC236}">
              <a16:creationId xmlns:a16="http://schemas.microsoft.com/office/drawing/2014/main" id="{00000000-0008-0000-0300-0000D9000000}"/>
            </a:ext>
          </a:extLst>
        </xdr:cNvPr>
        <xdr:cNvSpPr txBox="1"/>
      </xdr:nvSpPr>
      <xdr:spPr>
        <a:xfrm>
          <a:off x="2120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92</xdr:row>
      <xdr:rowOff>35577</xdr:rowOff>
    </xdr:from>
    <xdr:ext cx="762000" cy="259045"/>
    <xdr:sp macro="" textlink="">
      <xdr:nvSpPr>
        <xdr:cNvPr id="218" name="テキスト ボックス 217">
          <a:extLst>
            <a:ext uri="{FF2B5EF4-FFF2-40B4-BE49-F238E27FC236}">
              <a16:creationId xmlns:a16="http://schemas.microsoft.com/office/drawing/2014/main" id="{00000000-0008-0000-0300-0000DA000000}"/>
            </a:ext>
          </a:extLst>
        </xdr:cNvPr>
        <xdr:cNvSpPr txBox="1"/>
      </xdr:nvSpPr>
      <xdr:spPr>
        <a:xfrm>
          <a:off x="1231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81</xdr:row>
      <xdr:rowOff>111156</xdr:rowOff>
    </xdr:from>
    <xdr:to>
      <xdr:col>23</xdr:col>
      <xdr:colOff>184150</xdr:colOff>
      <xdr:row>82</xdr:row>
      <xdr:rowOff>41306</xdr:rowOff>
    </xdr:to>
    <xdr:sp macro="" textlink="">
      <xdr:nvSpPr>
        <xdr:cNvPr id="219" name="楕円 218">
          <a:extLst>
            <a:ext uri="{FF2B5EF4-FFF2-40B4-BE49-F238E27FC236}">
              <a16:creationId xmlns:a16="http://schemas.microsoft.com/office/drawing/2014/main" id="{00000000-0008-0000-0300-0000DB000000}"/>
            </a:ext>
          </a:extLst>
        </xdr:cNvPr>
        <xdr:cNvSpPr/>
      </xdr:nvSpPr>
      <xdr:spPr>
        <a:xfrm>
          <a:off x="4902200" y="139986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81</xdr:row>
      <xdr:rowOff>83233</xdr:rowOff>
    </xdr:from>
    <xdr:ext cx="762000" cy="259045"/>
    <xdr:sp macro="" textlink="">
      <xdr:nvSpPr>
        <xdr:cNvPr id="220" name="人件費・物件費等の状況該当値テキスト">
          <a:extLst>
            <a:ext uri="{FF2B5EF4-FFF2-40B4-BE49-F238E27FC236}">
              <a16:creationId xmlns:a16="http://schemas.microsoft.com/office/drawing/2014/main" id="{00000000-0008-0000-0300-0000DC000000}"/>
            </a:ext>
          </a:extLst>
        </xdr:cNvPr>
        <xdr:cNvSpPr txBox="1"/>
      </xdr:nvSpPr>
      <xdr:spPr>
        <a:xfrm>
          <a:off x="5041900" y="1397068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566,474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81</xdr:row>
      <xdr:rowOff>61041</xdr:rowOff>
    </xdr:from>
    <xdr:to>
      <xdr:col>19</xdr:col>
      <xdr:colOff>184150</xdr:colOff>
      <xdr:row>81</xdr:row>
      <xdr:rowOff>162641</xdr:rowOff>
    </xdr:to>
    <xdr:sp macro="" textlink="">
      <xdr:nvSpPr>
        <xdr:cNvPr id="221" name="楕円 220">
          <a:extLst>
            <a:ext uri="{FF2B5EF4-FFF2-40B4-BE49-F238E27FC236}">
              <a16:creationId xmlns:a16="http://schemas.microsoft.com/office/drawing/2014/main" id="{00000000-0008-0000-0300-0000DD000000}"/>
            </a:ext>
          </a:extLst>
        </xdr:cNvPr>
        <xdr:cNvSpPr/>
      </xdr:nvSpPr>
      <xdr:spPr>
        <a:xfrm>
          <a:off x="4064000" y="139484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81</xdr:row>
      <xdr:rowOff>147418</xdr:rowOff>
    </xdr:from>
    <xdr:ext cx="736600" cy="259045"/>
    <xdr:sp macro="" textlink="">
      <xdr:nvSpPr>
        <xdr:cNvPr id="222" name="テキスト ボックス 221">
          <a:extLst>
            <a:ext uri="{FF2B5EF4-FFF2-40B4-BE49-F238E27FC236}">
              <a16:creationId xmlns:a16="http://schemas.microsoft.com/office/drawing/2014/main" id="{00000000-0008-0000-0300-0000DE000000}"/>
            </a:ext>
          </a:extLst>
        </xdr:cNvPr>
        <xdr:cNvSpPr txBox="1"/>
      </xdr:nvSpPr>
      <xdr:spPr>
        <a:xfrm>
          <a:off x="3733800" y="1403486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522,860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81</xdr:row>
      <xdr:rowOff>54313</xdr:rowOff>
    </xdr:from>
    <xdr:to>
      <xdr:col>15</xdr:col>
      <xdr:colOff>133350</xdr:colOff>
      <xdr:row>81</xdr:row>
      <xdr:rowOff>155913</xdr:rowOff>
    </xdr:to>
    <xdr:sp macro="" textlink="">
      <xdr:nvSpPr>
        <xdr:cNvPr id="223" name="楕円 222">
          <a:extLst>
            <a:ext uri="{FF2B5EF4-FFF2-40B4-BE49-F238E27FC236}">
              <a16:creationId xmlns:a16="http://schemas.microsoft.com/office/drawing/2014/main" id="{00000000-0008-0000-0300-0000DF000000}"/>
            </a:ext>
          </a:extLst>
        </xdr:cNvPr>
        <xdr:cNvSpPr/>
      </xdr:nvSpPr>
      <xdr:spPr>
        <a:xfrm>
          <a:off x="3175000" y="139417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81</xdr:row>
      <xdr:rowOff>140690</xdr:rowOff>
    </xdr:from>
    <xdr:ext cx="762000" cy="259045"/>
    <xdr:sp macro="" textlink="">
      <xdr:nvSpPr>
        <xdr:cNvPr id="224" name="テキスト ボックス 223">
          <a:extLst>
            <a:ext uri="{FF2B5EF4-FFF2-40B4-BE49-F238E27FC236}">
              <a16:creationId xmlns:a16="http://schemas.microsoft.com/office/drawing/2014/main" id="{00000000-0008-0000-0300-0000E0000000}"/>
            </a:ext>
          </a:extLst>
        </xdr:cNvPr>
        <xdr:cNvSpPr txBox="1"/>
      </xdr:nvSpPr>
      <xdr:spPr>
        <a:xfrm>
          <a:off x="2844800" y="1402814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517,004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81</xdr:row>
      <xdr:rowOff>19731</xdr:rowOff>
    </xdr:from>
    <xdr:to>
      <xdr:col>11</xdr:col>
      <xdr:colOff>82550</xdr:colOff>
      <xdr:row>81</xdr:row>
      <xdr:rowOff>121331</xdr:rowOff>
    </xdr:to>
    <xdr:sp macro="" textlink="">
      <xdr:nvSpPr>
        <xdr:cNvPr id="225" name="楕円 224">
          <a:extLst>
            <a:ext uri="{FF2B5EF4-FFF2-40B4-BE49-F238E27FC236}">
              <a16:creationId xmlns:a16="http://schemas.microsoft.com/office/drawing/2014/main" id="{00000000-0008-0000-0300-0000E1000000}"/>
            </a:ext>
          </a:extLst>
        </xdr:cNvPr>
        <xdr:cNvSpPr/>
      </xdr:nvSpPr>
      <xdr:spPr>
        <a:xfrm>
          <a:off x="2286000" y="139071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81</xdr:row>
      <xdr:rowOff>106108</xdr:rowOff>
    </xdr:from>
    <xdr:ext cx="762000" cy="259045"/>
    <xdr:sp macro="" textlink="">
      <xdr:nvSpPr>
        <xdr:cNvPr id="226" name="テキスト ボックス 225">
          <a:extLst>
            <a:ext uri="{FF2B5EF4-FFF2-40B4-BE49-F238E27FC236}">
              <a16:creationId xmlns:a16="http://schemas.microsoft.com/office/drawing/2014/main" id="{00000000-0008-0000-0300-0000E2000000}"/>
            </a:ext>
          </a:extLst>
        </xdr:cNvPr>
        <xdr:cNvSpPr txBox="1"/>
      </xdr:nvSpPr>
      <xdr:spPr>
        <a:xfrm>
          <a:off x="1955800" y="1399355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486,908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81</xdr:row>
      <xdr:rowOff>12261</xdr:rowOff>
    </xdr:from>
    <xdr:to>
      <xdr:col>7</xdr:col>
      <xdr:colOff>31750</xdr:colOff>
      <xdr:row>81</xdr:row>
      <xdr:rowOff>113861</xdr:rowOff>
    </xdr:to>
    <xdr:sp macro="" textlink="">
      <xdr:nvSpPr>
        <xdr:cNvPr id="227" name="楕円 226">
          <a:extLst>
            <a:ext uri="{FF2B5EF4-FFF2-40B4-BE49-F238E27FC236}">
              <a16:creationId xmlns:a16="http://schemas.microsoft.com/office/drawing/2014/main" id="{00000000-0008-0000-0300-0000E3000000}"/>
            </a:ext>
          </a:extLst>
        </xdr:cNvPr>
        <xdr:cNvSpPr/>
      </xdr:nvSpPr>
      <xdr:spPr>
        <a:xfrm>
          <a:off x="1397000" y="138997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81</xdr:row>
      <xdr:rowOff>98638</xdr:rowOff>
    </xdr:from>
    <xdr:ext cx="762000" cy="259045"/>
    <xdr:sp macro="" textlink="">
      <xdr:nvSpPr>
        <xdr:cNvPr id="228" name="テキスト ボックス 227">
          <a:extLst>
            <a:ext uri="{FF2B5EF4-FFF2-40B4-BE49-F238E27FC236}">
              <a16:creationId xmlns:a16="http://schemas.microsoft.com/office/drawing/2014/main" id="{00000000-0008-0000-0300-0000E4000000}"/>
            </a:ext>
          </a:extLst>
        </xdr:cNvPr>
        <xdr:cNvSpPr txBox="1"/>
      </xdr:nvSpPr>
      <xdr:spPr>
        <a:xfrm>
          <a:off x="1066800" y="1398608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480,408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73</xdr:row>
      <xdr:rowOff>120650</xdr:rowOff>
    </xdr:from>
    <xdr:to>
      <xdr:col>85</xdr:col>
      <xdr:colOff>95250</xdr:colOff>
      <xdr:row>75</xdr:row>
      <xdr:rowOff>95250</xdr:rowOff>
    </xdr:to>
    <xdr:sp macro="" textlink="">
      <xdr:nvSpPr>
        <xdr:cNvPr id="229" name="正方形/長方形 228">
          <a:extLst>
            <a:ext uri="{FF2B5EF4-FFF2-40B4-BE49-F238E27FC236}">
              <a16:creationId xmlns:a16="http://schemas.microsoft.com/office/drawing/2014/main" id="{00000000-0008-0000-0300-0000E5000000}"/>
            </a:ext>
          </a:extLst>
        </xdr:cNvPr>
        <xdr:cNvSpPr/>
      </xdr:nvSpPr>
      <xdr:spPr>
        <a:xfrm>
          <a:off x="12827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給与水準   （国との比較）</a:t>
          </a:r>
        </a:p>
      </xdr:txBody>
    </xdr:sp>
    <xdr:clientData/>
  </xdr:twoCellAnchor>
  <xdr:oneCellAnchor>
    <xdr:from>
      <xdr:col>65</xdr:col>
      <xdr:colOff>30347</xdr:colOff>
      <xdr:row>75</xdr:row>
      <xdr:rowOff>139700</xdr:rowOff>
    </xdr:from>
    <xdr:ext cx="1653807" cy="309059"/>
    <xdr:sp macro="" textlink="">
      <xdr:nvSpPr>
        <xdr:cNvPr id="230" name="テキスト ボックス 229">
          <a:extLst>
            <a:ext uri="{FF2B5EF4-FFF2-40B4-BE49-F238E27FC236}">
              <a16:creationId xmlns:a16="http://schemas.microsoft.com/office/drawing/2014/main" id="{00000000-0008-0000-0300-0000E6000000}"/>
            </a:ext>
          </a:extLst>
        </xdr:cNvPr>
        <xdr:cNvSpPr txBox="1"/>
      </xdr:nvSpPr>
      <xdr:spPr>
        <a:xfrm>
          <a:off x="13651097" y="12998450"/>
          <a:ext cx="165380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ラスパイレス指数</a:t>
          </a:r>
        </a:p>
      </xdr:txBody>
    </xdr:sp>
    <xdr:clientData/>
  </xdr:oneCellAnchor>
  <xdr:oneCellAnchor>
    <xdr:from>
      <xdr:col>73</xdr:col>
      <xdr:colOff>134755</xdr:colOff>
      <xdr:row>75</xdr:row>
      <xdr:rowOff>114300</xdr:rowOff>
    </xdr:from>
    <xdr:ext cx="1651000" cy="359073"/>
    <xdr:sp macro="" textlink="">
      <xdr:nvSpPr>
        <xdr:cNvPr id="231" name="テキスト ボックス 230">
          <a:extLst>
            <a:ext uri="{FF2B5EF4-FFF2-40B4-BE49-F238E27FC236}">
              <a16:creationId xmlns:a16="http://schemas.microsoft.com/office/drawing/2014/main" id="{00000000-0008-0000-0300-0000E7000000}"/>
            </a:ext>
          </a:extLst>
        </xdr:cNvPr>
        <xdr:cNvSpPr txBox="1"/>
      </xdr:nvSpPr>
      <xdr:spPr>
        <a:xfrm>
          <a:off x="15431905" y="12973050"/>
          <a:ext cx="16510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[92.5]</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75</xdr:row>
      <xdr:rowOff>31750</xdr:rowOff>
    </xdr:from>
    <xdr:to>
      <xdr:col>93</xdr:col>
      <xdr:colOff>6350</xdr:colOff>
      <xdr:row>76</xdr:row>
      <xdr:rowOff>114300</xdr:rowOff>
    </xdr:to>
    <xdr:sp macro="" textlink="">
      <xdr:nvSpPr>
        <xdr:cNvPr id="232" name="正方形/長方形 231">
          <a:extLst>
            <a:ext uri="{FF2B5EF4-FFF2-40B4-BE49-F238E27FC236}">
              <a16:creationId xmlns:a16="http://schemas.microsoft.com/office/drawing/2014/main" id="{00000000-0008-0000-0300-0000E8000000}"/>
            </a:ext>
          </a:extLst>
        </xdr:cNvPr>
        <xdr:cNvSpPr/>
      </xdr:nvSpPr>
      <xdr:spPr>
        <a:xfrm>
          <a:off x="17970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85</xdr:col>
      <xdr:colOff>158750</xdr:colOff>
      <xdr:row>76</xdr:row>
      <xdr:rowOff>50800</xdr:rowOff>
    </xdr:from>
    <xdr:to>
      <xdr:col>93</xdr:col>
      <xdr:colOff>6350</xdr:colOff>
      <xdr:row>77</xdr:row>
      <xdr:rowOff>133350</xdr:rowOff>
    </xdr:to>
    <xdr:sp macro="" textlink="">
      <xdr:nvSpPr>
        <xdr:cNvPr id="233" name="正方形/長方形 232">
          <a:extLst>
            <a:ext uri="{FF2B5EF4-FFF2-40B4-BE49-F238E27FC236}">
              <a16:creationId xmlns:a16="http://schemas.microsoft.com/office/drawing/2014/main" id="{00000000-0008-0000-0300-0000E9000000}"/>
            </a:ext>
          </a:extLst>
        </xdr:cNvPr>
        <xdr:cNvSpPr/>
      </xdr:nvSpPr>
      <xdr:spPr>
        <a:xfrm>
          <a:off x="17970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27/167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75</xdr:row>
      <xdr:rowOff>31750</xdr:rowOff>
    </xdr:from>
    <xdr:to>
      <xdr:col>99</xdr:col>
      <xdr:colOff>146050</xdr:colOff>
      <xdr:row>76</xdr:row>
      <xdr:rowOff>114300</xdr:rowOff>
    </xdr:to>
    <xdr:sp macro="" textlink="">
      <xdr:nvSpPr>
        <xdr:cNvPr id="234" name="正方形/長方形 233">
          <a:extLst>
            <a:ext uri="{FF2B5EF4-FFF2-40B4-BE49-F238E27FC236}">
              <a16:creationId xmlns:a16="http://schemas.microsoft.com/office/drawing/2014/main" id="{00000000-0008-0000-0300-0000EA000000}"/>
            </a:ext>
          </a:extLst>
        </xdr:cNvPr>
        <xdr:cNvSpPr/>
      </xdr:nvSpPr>
      <xdr:spPr>
        <a:xfrm>
          <a:off x="19621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全国市平均</a:t>
          </a:r>
        </a:p>
      </xdr:txBody>
    </xdr:sp>
    <xdr:clientData/>
  </xdr:twoCellAnchor>
  <xdr:twoCellAnchor>
    <xdr:from>
      <xdr:col>93</xdr:col>
      <xdr:colOff>133350</xdr:colOff>
      <xdr:row>76</xdr:row>
      <xdr:rowOff>50800</xdr:rowOff>
    </xdr:from>
    <xdr:to>
      <xdr:col>99</xdr:col>
      <xdr:colOff>146050</xdr:colOff>
      <xdr:row>77</xdr:row>
      <xdr:rowOff>133350</xdr:rowOff>
    </xdr:to>
    <xdr:sp macro="" textlink="">
      <xdr:nvSpPr>
        <xdr:cNvPr id="235" name="正方形/長方形 234">
          <a:extLst>
            <a:ext uri="{FF2B5EF4-FFF2-40B4-BE49-F238E27FC236}">
              <a16:creationId xmlns:a16="http://schemas.microsoft.com/office/drawing/2014/main" id="{00000000-0008-0000-0300-0000EB000000}"/>
            </a:ext>
          </a:extLst>
        </xdr:cNvPr>
        <xdr:cNvSpPr/>
      </xdr:nvSpPr>
      <xdr:spPr>
        <a:xfrm>
          <a:off x="19621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100</xdr:col>
      <xdr:colOff>127000</xdr:colOff>
      <xdr:row>75</xdr:row>
      <xdr:rowOff>31750</xdr:rowOff>
    </xdr:from>
    <xdr:to>
      <xdr:col>106</xdr:col>
      <xdr:colOff>139700</xdr:colOff>
      <xdr:row>76</xdr:row>
      <xdr:rowOff>114300</xdr:rowOff>
    </xdr:to>
    <xdr:sp macro="" textlink="">
      <xdr:nvSpPr>
        <xdr:cNvPr id="236" name="正方形/長方形 235">
          <a:extLst>
            <a:ext uri="{FF2B5EF4-FFF2-40B4-BE49-F238E27FC236}">
              <a16:creationId xmlns:a16="http://schemas.microsoft.com/office/drawing/2014/main" id="{00000000-0008-0000-0300-0000EC000000}"/>
            </a:ext>
          </a:extLst>
        </xdr:cNvPr>
        <xdr:cNvSpPr/>
      </xdr:nvSpPr>
      <xdr:spPr>
        <a:xfrm>
          <a:off x="210820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全国町村平均</a:t>
          </a:r>
        </a:p>
      </xdr:txBody>
    </xdr:sp>
    <xdr:clientData/>
  </xdr:twoCellAnchor>
  <xdr:twoCellAnchor>
    <xdr:from>
      <xdr:col>100</xdr:col>
      <xdr:colOff>127000</xdr:colOff>
      <xdr:row>76</xdr:row>
      <xdr:rowOff>50800</xdr:rowOff>
    </xdr:from>
    <xdr:to>
      <xdr:col>106</xdr:col>
      <xdr:colOff>139700</xdr:colOff>
      <xdr:row>77</xdr:row>
      <xdr:rowOff>133350</xdr:rowOff>
    </xdr:to>
    <xdr:sp macro="" textlink="">
      <xdr:nvSpPr>
        <xdr:cNvPr id="237" name="正方形/長方形 236">
          <a:extLst>
            <a:ext uri="{FF2B5EF4-FFF2-40B4-BE49-F238E27FC236}">
              <a16:creationId xmlns:a16="http://schemas.microsoft.com/office/drawing/2014/main" id="{00000000-0008-0000-0300-0000ED000000}"/>
            </a:ext>
          </a:extLst>
        </xdr:cNvPr>
        <xdr:cNvSpPr/>
      </xdr:nvSpPr>
      <xdr:spPr>
        <a:xfrm>
          <a:off x="210820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96.3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78</xdr:row>
      <xdr:rowOff>25400</xdr:rowOff>
    </xdr:from>
    <xdr:to>
      <xdr:col>85</xdr:col>
      <xdr:colOff>95250</xdr:colOff>
      <xdr:row>92</xdr:row>
      <xdr:rowOff>38100</xdr:rowOff>
    </xdr:to>
    <xdr:sp macro="" textlink="">
      <xdr:nvSpPr>
        <xdr:cNvPr id="238" name="正方形/長方形 237">
          <a:extLst>
            <a:ext uri="{FF2B5EF4-FFF2-40B4-BE49-F238E27FC236}">
              <a16:creationId xmlns:a16="http://schemas.microsoft.com/office/drawing/2014/main" id="{00000000-0008-0000-0300-0000EE000000}"/>
            </a:ext>
          </a:extLst>
        </xdr:cNvPr>
        <xdr:cNvSpPr/>
      </xdr:nvSpPr>
      <xdr:spPr>
        <a:xfrm>
          <a:off x="12827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115</xdr:col>
      <xdr:colOff>31750</xdr:colOff>
      <xdr:row>92</xdr:row>
      <xdr:rowOff>38100</xdr:rowOff>
    </xdr:to>
    <xdr:sp macro="" textlink="">
      <xdr:nvSpPr>
        <xdr:cNvPr id="239" name="正方形/長方形 238">
          <a:extLst>
            <a:ext uri="{FF2B5EF4-FFF2-40B4-BE49-F238E27FC236}">
              <a16:creationId xmlns:a16="http://schemas.microsoft.com/office/drawing/2014/main" id="{00000000-0008-0000-0300-0000EF000000}"/>
            </a:ext>
          </a:extLst>
        </xdr:cNvPr>
        <xdr:cNvSpPr/>
      </xdr:nvSpPr>
      <xdr:spPr>
        <a:xfrm>
          <a:off x="18097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104</xdr:col>
      <xdr:colOff>114300</xdr:colOff>
      <xdr:row>79</xdr:row>
      <xdr:rowOff>107950</xdr:rowOff>
    </xdr:to>
    <xdr:sp macro="" textlink="">
      <xdr:nvSpPr>
        <xdr:cNvPr id="240" name="正方形/長方形 239">
          <a:extLst>
            <a:ext uri="{FF2B5EF4-FFF2-40B4-BE49-F238E27FC236}">
              <a16:creationId xmlns:a16="http://schemas.microsoft.com/office/drawing/2014/main" id="{00000000-0008-0000-0300-0000F0000000}"/>
            </a:ext>
          </a:extLst>
        </xdr:cNvPr>
        <xdr:cNvSpPr/>
      </xdr:nvSpPr>
      <xdr:spPr>
        <a:xfrm>
          <a:off x="18097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ラスパイレス指数の分析欄</a:t>
          </a:r>
        </a:p>
      </xdr:txBody>
    </xdr:sp>
    <xdr:clientData/>
  </xdr:twoCellAnchor>
  <xdr:twoCellAnchor>
    <xdr:from>
      <xdr:col>86</xdr:col>
      <xdr:colOff>203200</xdr:colOff>
      <xdr:row>80</xdr:row>
      <xdr:rowOff>0</xdr:rowOff>
    </xdr:from>
    <xdr:to>
      <xdr:col>114</xdr:col>
      <xdr:colOff>114300</xdr:colOff>
      <xdr:row>91</xdr:row>
      <xdr:rowOff>146050</xdr:rowOff>
    </xdr:to>
    <xdr:sp macro="" textlink="" fLocksText="0">
      <xdr:nvSpPr>
        <xdr:cNvPr id="241" name="テキスト ボックス 240">
          <a:extLst>
            <a:ext uri="{FF2B5EF4-FFF2-40B4-BE49-F238E27FC236}">
              <a16:creationId xmlns:a16="http://schemas.microsoft.com/office/drawing/2014/main" id="{00000000-0008-0000-0300-0000F1000000}"/>
            </a:ext>
          </a:extLst>
        </xdr:cNvPr>
        <xdr:cNvSpPr txBox="1"/>
      </xdr:nvSpPr>
      <xdr:spPr>
        <a:xfrm>
          <a:off x="18224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solidFill>
                <a:schemeClr val="dk1"/>
              </a:solidFill>
              <a:effectLst/>
              <a:latin typeface="ＭＳ 明朝" panose="02020609040205080304" pitchFamily="17" charset="-128"/>
              <a:ea typeface="ＭＳ 明朝" panose="02020609040205080304" pitchFamily="17" charset="-128"/>
              <a:cs typeface="+mn-cs"/>
            </a:rPr>
            <a:t>　</a:t>
          </a:r>
          <a:r>
            <a:rPr kumimoji="1" lang="ja-JP" altLang="ja-JP" sz="1100">
              <a:solidFill>
                <a:schemeClr val="dk1"/>
              </a:solidFill>
              <a:effectLst/>
              <a:latin typeface="ＭＳ 明朝" panose="02020609040205080304" pitchFamily="17" charset="-128"/>
              <a:ea typeface="ＭＳ 明朝" panose="02020609040205080304" pitchFamily="17" charset="-128"/>
              <a:cs typeface="+mn-cs"/>
            </a:rPr>
            <a:t>前年度より</a:t>
          </a:r>
          <a:r>
            <a:rPr kumimoji="1" lang="en-US" altLang="ja-JP" sz="1100">
              <a:solidFill>
                <a:schemeClr val="dk1"/>
              </a:solidFill>
              <a:effectLst/>
              <a:latin typeface="ＭＳ 明朝" panose="02020609040205080304" pitchFamily="17" charset="-128"/>
              <a:ea typeface="ＭＳ 明朝" panose="02020609040205080304" pitchFamily="17" charset="-128"/>
              <a:cs typeface="+mn-cs"/>
            </a:rPr>
            <a:t>0.4</a:t>
          </a:r>
          <a:r>
            <a:rPr kumimoji="1" lang="ja-JP" altLang="ja-JP" sz="1100">
              <a:solidFill>
                <a:schemeClr val="dk1"/>
              </a:solidFill>
              <a:effectLst/>
              <a:latin typeface="ＭＳ 明朝" panose="02020609040205080304" pitchFamily="17" charset="-128"/>
              <a:ea typeface="ＭＳ 明朝" panose="02020609040205080304" pitchFamily="17" charset="-128"/>
              <a:cs typeface="+mn-cs"/>
            </a:rPr>
            <a:t>ポイント</a:t>
          </a:r>
          <a:r>
            <a:rPr kumimoji="1" lang="ja-JP" altLang="en-US" sz="1100">
              <a:solidFill>
                <a:schemeClr val="dk1"/>
              </a:solidFill>
              <a:effectLst/>
              <a:latin typeface="ＭＳ 明朝" panose="02020609040205080304" pitchFamily="17" charset="-128"/>
              <a:ea typeface="ＭＳ 明朝" panose="02020609040205080304" pitchFamily="17" charset="-128"/>
              <a:cs typeface="+mn-cs"/>
            </a:rPr>
            <a:t>上昇したものの</a:t>
          </a:r>
          <a:r>
            <a:rPr kumimoji="1" lang="ja-JP" altLang="ja-JP" sz="1100">
              <a:solidFill>
                <a:schemeClr val="dk1"/>
              </a:solidFill>
              <a:effectLst/>
              <a:latin typeface="ＭＳ 明朝" panose="02020609040205080304" pitchFamily="17" charset="-128"/>
              <a:ea typeface="ＭＳ 明朝" panose="02020609040205080304" pitchFamily="17" charset="-128"/>
              <a:cs typeface="+mn-cs"/>
            </a:rPr>
            <a:t>、県下でも下位となり、類似団体平均値と比較しても例年低い数値となっている。</a:t>
          </a:r>
          <a:endParaRPr lang="ja-JP" altLang="ja-JP" sz="1100">
            <a:effectLst/>
            <a:latin typeface="ＭＳ 明朝" panose="02020609040205080304" pitchFamily="17" charset="-128"/>
            <a:ea typeface="ＭＳ 明朝" panose="02020609040205080304" pitchFamily="17" charset="-128"/>
          </a:endParaRPr>
        </a:p>
        <a:p>
          <a:r>
            <a:rPr kumimoji="1" lang="ja-JP" altLang="ja-JP" sz="1100">
              <a:solidFill>
                <a:schemeClr val="dk1"/>
              </a:solidFill>
              <a:effectLst/>
              <a:latin typeface="ＭＳ 明朝" panose="02020609040205080304" pitchFamily="17" charset="-128"/>
              <a:ea typeface="ＭＳ 明朝" panose="02020609040205080304" pitchFamily="17" charset="-128"/>
              <a:cs typeface="+mn-cs"/>
            </a:rPr>
            <a:t>　本村は国の給与規定に準じることを原則とし、基準外の特別昇給も行っておらず、また、人事評価制度については、以前から勤務評定を実施し、昇級・昇格に反映している。</a:t>
          </a:r>
          <a:endParaRPr lang="ja-JP" altLang="ja-JP" sz="1100">
            <a:effectLst/>
            <a:latin typeface="ＭＳ 明朝" panose="02020609040205080304" pitchFamily="17" charset="-128"/>
            <a:ea typeface="ＭＳ 明朝" panose="02020609040205080304" pitchFamily="17" charset="-128"/>
          </a:endParaRP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92</xdr:row>
      <xdr:rowOff>38100</xdr:rowOff>
    </xdr:from>
    <xdr:to>
      <xdr:col>85</xdr:col>
      <xdr:colOff>95250</xdr:colOff>
      <xdr:row>92</xdr:row>
      <xdr:rowOff>38100</xdr:rowOff>
    </xdr:to>
    <xdr:cxnSp macro="">
      <xdr:nvCxnSpPr>
        <xdr:cNvPr id="242" name="直線コネクタ 241">
          <a:extLst>
            <a:ext uri="{FF2B5EF4-FFF2-40B4-BE49-F238E27FC236}">
              <a16:creationId xmlns:a16="http://schemas.microsoft.com/office/drawing/2014/main" id="{00000000-0008-0000-0300-0000F2000000}"/>
            </a:ext>
          </a:extLst>
        </xdr:cNvPr>
        <xdr:cNvCxnSpPr/>
      </xdr:nvCxnSpPr>
      <xdr:spPr>
        <a:xfrm>
          <a:off x="12827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91</xdr:row>
      <xdr:rowOff>67327</xdr:rowOff>
    </xdr:from>
    <xdr:ext cx="762000" cy="259045"/>
    <xdr:sp macro="" textlink="">
      <xdr:nvSpPr>
        <xdr:cNvPr id="243" name="テキスト ボックス 242">
          <a:extLst>
            <a:ext uri="{FF2B5EF4-FFF2-40B4-BE49-F238E27FC236}">
              <a16:creationId xmlns:a16="http://schemas.microsoft.com/office/drawing/2014/main" id="{00000000-0008-0000-0300-0000F3000000}"/>
            </a:ext>
          </a:extLst>
        </xdr:cNvPr>
        <xdr:cNvSpPr txBox="1"/>
      </xdr:nvSpPr>
      <xdr:spPr>
        <a:xfrm>
          <a:off x="1206500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88</xdr:row>
      <xdr:rowOff>120650</xdr:rowOff>
    </xdr:from>
    <xdr:to>
      <xdr:col>85</xdr:col>
      <xdr:colOff>95250</xdr:colOff>
      <xdr:row>88</xdr:row>
      <xdr:rowOff>120650</xdr:rowOff>
    </xdr:to>
    <xdr:cxnSp macro="">
      <xdr:nvCxnSpPr>
        <xdr:cNvPr id="244" name="直線コネクタ 243">
          <a:extLst>
            <a:ext uri="{FF2B5EF4-FFF2-40B4-BE49-F238E27FC236}">
              <a16:creationId xmlns:a16="http://schemas.microsoft.com/office/drawing/2014/main" id="{00000000-0008-0000-0300-0000F4000000}"/>
            </a:ext>
          </a:extLst>
        </xdr:cNvPr>
        <xdr:cNvCxnSpPr/>
      </xdr:nvCxnSpPr>
      <xdr:spPr>
        <a:xfrm>
          <a:off x="12827000" y="1520825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87</xdr:row>
      <xdr:rowOff>149877</xdr:rowOff>
    </xdr:from>
    <xdr:ext cx="762000" cy="259045"/>
    <xdr:sp macro="" textlink="">
      <xdr:nvSpPr>
        <xdr:cNvPr id="245" name="テキスト ボックス 244">
          <a:extLst>
            <a:ext uri="{FF2B5EF4-FFF2-40B4-BE49-F238E27FC236}">
              <a16:creationId xmlns:a16="http://schemas.microsoft.com/office/drawing/2014/main" id="{00000000-0008-0000-0300-0000F5000000}"/>
            </a:ext>
          </a:extLst>
        </xdr:cNvPr>
        <xdr:cNvSpPr txBox="1"/>
      </xdr:nvSpPr>
      <xdr:spPr>
        <a:xfrm>
          <a:off x="12065000" y="15066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85</xdr:row>
      <xdr:rowOff>31750</xdr:rowOff>
    </xdr:from>
    <xdr:to>
      <xdr:col>85</xdr:col>
      <xdr:colOff>95250</xdr:colOff>
      <xdr:row>85</xdr:row>
      <xdr:rowOff>31750</xdr:rowOff>
    </xdr:to>
    <xdr:cxnSp macro="">
      <xdr:nvCxnSpPr>
        <xdr:cNvPr id="246" name="直線コネクタ 245">
          <a:extLst>
            <a:ext uri="{FF2B5EF4-FFF2-40B4-BE49-F238E27FC236}">
              <a16:creationId xmlns:a16="http://schemas.microsoft.com/office/drawing/2014/main" id="{00000000-0008-0000-0300-0000F6000000}"/>
            </a:ext>
          </a:extLst>
        </xdr:cNvPr>
        <xdr:cNvCxnSpPr/>
      </xdr:nvCxnSpPr>
      <xdr:spPr>
        <a:xfrm>
          <a:off x="12827000" y="1460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84</xdr:row>
      <xdr:rowOff>60977</xdr:rowOff>
    </xdr:from>
    <xdr:ext cx="762000" cy="259045"/>
    <xdr:sp macro="" textlink="">
      <xdr:nvSpPr>
        <xdr:cNvPr id="247" name="テキスト ボックス 246">
          <a:extLst>
            <a:ext uri="{FF2B5EF4-FFF2-40B4-BE49-F238E27FC236}">
              <a16:creationId xmlns:a16="http://schemas.microsoft.com/office/drawing/2014/main" id="{00000000-0008-0000-0300-0000F7000000}"/>
            </a:ext>
          </a:extLst>
        </xdr:cNvPr>
        <xdr:cNvSpPr txBox="1"/>
      </xdr:nvSpPr>
      <xdr:spPr>
        <a:xfrm>
          <a:off x="12065000" y="1446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81</xdr:row>
      <xdr:rowOff>114300</xdr:rowOff>
    </xdr:from>
    <xdr:to>
      <xdr:col>85</xdr:col>
      <xdr:colOff>95250</xdr:colOff>
      <xdr:row>81</xdr:row>
      <xdr:rowOff>114300</xdr:rowOff>
    </xdr:to>
    <xdr:cxnSp macro="">
      <xdr:nvCxnSpPr>
        <xdr:cNvPr id="248" name="直線コネクタ 247">
          <a:extLst>
            <a:ext uri="{FF2B5EF4-FFF2-40B4-BE49-F238E27FC236}">
              <a16:creationId xmlns:a16="http://schemas.microsoft.com/office/drawing/2014/main" id="{00000000-0008-0000-0300-0000F8000000}"/>
            </a:ext>
          </a:extLst>
        </xdr:cNvPr>
        <xdr:cNvCxnSpPr/>
      </xdr:nvCxnSpPr>
      <xdr:spPr>
        <a:xfrm>
          <a:off x="12827000" y="1400175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80</xdr:row>
      <xdr:rowOff>143527</xdr:rowOff>
    </xdr:from>
    <xdr:ext cx="762000" cy="259045"/>
    <xdr:sp macro="" textlink="">
      <xdr:nvSpPr>
        <xdr:cNvPr id="249" name="テキスト ボックス 248">
          <a:extLst>
            <a:ext uri="{FF2B5EF4-FFF2-40B4-BE49-F238E27FC236}">
              <a16:creationId xmlns:a16="http://schemas.microsoft.com/office/drawing/2014/main" id="{00000000-0008-0000-0300-0000F9000000}"/>
            </a:ext>
          </a:extLst>
        </xdr:cNvPr>
        <xdr:cNvSpPr txBox="1"/>
      </xdr:nvSpPr>
      <xdr:spPr>
        <a:xfrm>
          <a:off x="12065000" y="13859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78</xdr:row>
      <xdr:rowOff>25400</xdr:rowOff>
    </xdr:to>
    <xdr:cxnSp macro="">
      <xdr:nvCxnSpPr>
        <xdr:cNvPr id="250" name="直線コネクタ 249">
          <a:extLst>
            <a:ext uri="{FF2B5EF4-FFF2-40B4-BE49-F238E27FC236}">
              <a16:creationId xmlns:a16="http://schemas.microsoft.com/office/drawing/2014/main" id="{00000000-0008-0000-0300-0000FA000000}"/>
            </a:ext>
          </a:extLst>
        </xdr:cNvPr>
        <xdr:cNvCxnSpPr/>
      </xdr:nvCxnSpPr>
      <xdr:spPr>
        <a:xfrm>
          <a:off x="12827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77</xdr:row>
      <xdr:rowOff>54627</xdr:rowOff>
    </xdr:from>
    <xdr:ext cx="762000" cy="259045"/>
    <xdr:sp macro="" textlink="">
      <xdr:nvSpPr>
        <xdr:cNvPr id="251" name="テキスト ボックス 250">
          <a:extLst>
            <a:ext uri="{FF2B5EF4-FFF2-40B4-BE49-F238E27FC236}">
              <a16:creationId xmlns:a16="http://schemas.microsoft.com/office/drawing/2014/main" id="{00000000-0008-0000-0300-0000FB000000}"/>
            </a:ext>
          </a:extLst>
        </xdr:cNvPr>
        <xdr:cNvSpPr txBox="1"/>
      </xdr:nvSpPr>
      <xdr:spPr>
        <a:xfrm>
          <a:off x="1206500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92</xdr:row>
      <xdr:rowOff>38100</xdr:rowOff>
    </xdr:to>
    <xdr:sp macro="" textlink="">
      <xdr:nvSpPr>
        <xdr:cNvPr id="252" name="給与水準   （国との比較）グラフ枠">
          <a:extLst>
            <a:ext uri="{FF2B5EF4-FFF2-40B4-BE49-F238E27FC236}">
              <a16:creationId xmlns:a16="http://schemas.microsoft.com/office/drawing/2014/main" id="{00000000-0008-0000-0300-0000FC000000}"/>
            </a:ext>
          </a:extLst>
        </xdr:cNvPr>
        <xdr:cNvSpPr/>
      </xdr:nvSpPr>
      <xdr:spPr>
        <a:xfrm>
          <a:off x="12827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81</xdr:row>
      <xdr:rowOff>60007</xdr:rowOff>
    </xdr:from>
    <xdr:to>
      <xdr:col>81</xdr:col>
      <xdr:colOff>44450</xdr:colOff>
      <xdr:row>88</xdr:row>
      <xdr:rowOff>150813</xdr:rowOff>
    </xdr:to>
    <xdr:cxnSp macro="">
      <xdr:nvCxnSpPr>
        <xdr:cNvPr id="253" name="直線コネクタ 252">
          <a:extLst>
            <a:ext uri="{FF2B5EF4-FFF2-40B4-BE49-F238E27FC236}">
              <a16:creationId xmlns:a16="http://schemas.microsoft.com/office/drawing/2014/main" id="{00000000-0008-0000-0300-0000FD000000}"/>
            </a:ext>
          </a:extLst>
        </xdr:cNvPr>
        <xdr:cNvCxnSpPr/>
      </xdr:nvCxnSpPr>
      <xdr:spPr>
        <a:xfrm flipV="1">
          <a:off x="17018000" y="13947457"/>
          <a:ext cx="0" cy="1290956"/>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88</xdr:row>
      <xdr:rowOff>122890</xdr:rowOff>
    </xdr:from>
    <xdr:ext cx="762000" cy="259045"/>
    <xdr:sp macro="" textlink="">
      <xdr:nvSpPr>
        <xdr:cNvPr id="254" name="給与水準   （国との比較）最小値テキスト">
          <a:extLst>
            <a:ext uri="{FF2B5EF4-FFF2-40B4-BE49-F238E27FC236}">
              <a16:creationId xmlns:a16="http://schemas.microsoft.com/office/drawing/2014/main" id="{00000000-0008-0000-0300-0000FE000000}"/>
            </a:ext>
          </a:extLst>
        </xdr:cNvPr>
        <xdr:cNvSpPr txBox="1"/>
      </xdr:nvSpPr>
      <xdr:spPr>
        <a:xfrm>
          <a:off x="17106900" y="1521049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88</xdr:row>
      <xdr:rowOff>150813</xdr:rowOff>
    </xdr:from>
    <xdr:to>
      <xdr:col>81</xdr:col>
      <xdr:colOff>133350</xdr:colOff>
      <xdr:row>88</xdr:row>
      <xdr:rowOff>150813</xdr:rowOff>
    </xdr:to>
    <xdr:cxnSp macro="">
      <xdr:nvCxnSpPr>
        <xdr:cNvPr id="255" name="直線コネクタ 254">
          <a:extLst>
            <a:ext uri="{FF2B5EF4-FFF2-40B4-BE49-F238E27FC236}">
              <a16:creationId xmlns:a16="http://schemas.microsoft.com/office/drawing/2014/main" id="{00000000-0008-0000-0300-0000FF000000}"/>
            </a:ext>
          </a:extLst>
        </xdr:cNvPr>
        <xdr:cNvCxnSpPr/>
      </xdr:nvCxnSpPr>
      <xdr:spPr>
        <a:xfrm>
          <a:off x="16929100" y="1523841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79</xdr:row>
      <xdr:rowOff>146384</xdr:rowOff>
    </xdr:from>
    <xdr:ext cx="762000" cy="259045"/>
    <xdr:sp macro="" textlink="">
      <xdr:nvSpPr>
        <xdr:cNvPr id="256" name="給与水準   （国との比較）最大値テキスト">
          <a:extLst>
            <a:ext uri="{FF2B5EF4-FFF2-40B4-BE49-F238E27FC236}">
              <a16:creationId xmlns:a16="http://schemas.microsoft.com/office/drawing/2014/main" id="{00000000-0008-0000-0300-000000010000}"/>
            </a:ext>
          </a:extLst>
        </xdr:cNvPr>
        <xdr:cNvSpPr txBox="1"/>
      </xdr:nvSpPr>
      <xdr:spPr>
        <a:xfrm>
          <a:off x="17106900" y="136909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81</xdr:row>
      <xdr:rowOff>60007</xdr:rowOff>
    </xdr:from>
    <xdr:to>
      <xdr:col>81</xdr:col>
      <xdr:colOff>133350</xdr:colOff>
      <xdr:row>81</xdr:row>
      <xdr:rowOff>60007</xdr:rowOff>
    </xdr:to>
    <xdr:cxnSp macro="">
      <xdr:nvCxnSpPr>
        <xdr:cNvPr id="257" name="直線コネクタ 256">
          <a:extLst>
            <a:ext uri="{FF2B5EF4-FFF2-40B4-BE49-F238E27FC236}">
              <a16:creationId xmlns:a16="http://schemas.microsoft.com/office/drawing/2014/main" id="{00000000-0008-0000-0300-000001010000}"/>
            </a:ext>
          </a:extLst>
        </xdr:cNvPr>
        <xdr:cNvCxnSpPr/>
      </xdr:nvCxnSpPr>
      <xdr:spPr>
        <a:xfrm>
          <a:off x="16929100" y="139474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85</xdr:row>
      <xdr:rowOff>158432</xdr:rowOff>
    </xdr:from>
    <xdr:to>
      <xdr:col>81</xdr:col>
      <xdr:colOff>44450</xdr:colOff>
      <xdr:row>86</xdr:row>
      <xdr:rowOff>11113</xdr:rowOff>
    </xdr:to>
    <xdr:cxnSp macro="">
      <xdr:nvCxnSpPr>
        <xdr:cNvPr id="258" name="直線コネクタ 257">
          <a:extLst>
            <a:ext uri="{FF2B5EF4-FFF2-40B4-BE49-F238E27FC236}">
              <a16:creationId xmlns:a16="http://schemas.microsoft.com/office/drawing/2014/main" id="{00000000-0008-0000-0300-000002010000}"/>
            </a:ext>
          </a:extLst>
        </xdr:cNvPr>
        <xdr:cNvCxnSpPr/>
      </xdr:nvCxnSpPr>
      <xdr:spPr>
        <a:xfrm>
          <a:off x="16179800" y="14731682"/>
          <a:ext cx="838200" cy="241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86</xdr:row>
      <xdr:rowOff>119397</xdr:rowOff>
    </xdr:from>
    <xdr:ext cx="762000" cy="259045"/>
    <xdr:sp macro="" textlink="">
      <xdr:nvSpPr>
        <xdr:cNvPr id="259" name="給与水準   （国との比較）平均値テキスト">
          <a:extLst>
            <a:ext uri="{FF2B5EF4-FFF2-40B4-BE49-F238E27FC236}">
              <a16:creationId xmlns:a16="http://schemas.microsoft.com/office/drawing/2014/main" id="{00000000-0008-0000-0300-000003010000}"/>
            </a:ext>
          </a:extLst>
        </xdr:cNvPr>
        <xdr:cNvSpPr txBox="1"/>
      </xdr:nvSpPr>
      <xdr:spPr>
        <a:xfrm>
          <a:off x="17106900" y="1486409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86</xdr:row>
      <xdr:rowOff>147320</xdr:rowOff>
    </xdr:from>
    <xdr:to>
      <xdr:col>81</xdr:col>
      <xdr:colOff>95250</xdr:colOff>
      <xdr:row>87</xdr:row>
      <xdr:rowOff>77470</xdr:rowOff>
    </xdr:to>
    <xdr:sp macro="" textlink="">
      <xdr:nvSpPr>
        <xdr:cNvPr id="260" name="フローチャート: 判断 259">
          <a:extLst>
            <a:ext uri="{FF2B5EF4-FFF2-40B4-BE49-F238E27FC236}">
              <a16:creationId xmlns:a16="http://schemas.microsoft.com/office/drawing/2014/main" id="{00000000-0008-0000-0300-000004010000}"/>
            </a:ext>
          </a:extLst>
        </xdr:cNvPr>
        <xdr:cNvSpPr/>
      </xdr:nvSpPr>
      <xdr:spPr>
        <a:xfrm>
          <a:off x="16967200" y="148920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85</xdr:row>
      <xdr:rowOff>134302</xdr:rowOff>
    </xdr:from>
    <xdr:to>
      <xdr:col>77</xdr:col>
      <xdr:colOff>44450</xdr:colOff>
      <xdr:row>85</xdr:row>
      <xdr:rowOff>158432</xdr:rowOff>
    </xdr:to>
    <xdr:cxnSp macro="">
      <xdr:nvCxnSpPr>
        <xdr:cNvPr id="261" name="直線コネクタ 260">
          <a:extLst>
            <a:ext uri="{FF2B5EF4-FFF2-40B4-BE49-F238E27FC236}">
              <a16:creationId xmlns:a16="http://schemas.microsoft.com/office/drawing/2014/main" id="{00000000-0008-0000-0300-000005010000}"/>
            </a:ext>
          </a:extLst>
        </xdr:cNvPr>
        <xdr:cNvCxnSpPr/>
      </xdr:nvCxnSpPr>
      <xdr:spPr>
        <a:xfrm>
          <a:off x="15290800" y="14707552"/>
          <a:ext cx="889000" cy="241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86</xdr:row>
      <xdr:rowOff>147320</xdr:rowOff>
    </xdr:from>
    <xdr:to>
      <xdr:col>77</xdr:col>
      <xdr:colOff>95250</xdr:colOff>
      <xdr:row>87</xdr:row>
      <xdr:rowOff>77470</xdr:rowOff>
    </xdr:to>
    <xdr:sp macro="" textlink="">
      <xdr:nvSpPr>
        <xdr:cNvPr id="262" name="フローチャート: 判断 261">
          <a:extLst>
            <a:ext uri="{FF2B5EF4-FFF2-40B4-BE49-F238E27FC236}">
              <a16:creationId xmlns:a16="http://schemas.microsoft.com/office/drawing/2014/main" id="{00000000-0008-0000-0300-000006010000}"/>
            </a:ext>
          </a:extLst>
        </xdr:cNvPr>
        <xdr:cNvSpPr/>
      </xdr:nvSpPr>
      <xdr:spPr>
        <a:xfrm>
          <a:off x="16129000" y="148920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87</xdr:row>
      <xdr:rowOff>62247</xdr:rowOff>
    </xdr:from>
    <xdr:ext cx="736600" cy="259045"/>
    <xdr:sp macro="" textlink="">
      <xdr:nvSpPr>
        <xdr:cNvPr id="263" name="テキスト ボックス 262">
          <a:extLst>
            <a:ext uri="{FF2B5EF4-FFF2-40B4-BE49-F238E27FC236}">
              <a16:creationId xmlns:a16="http://schemas.microsoft.com/office/drawing/2014/main" id="{00000000-0008-0000-0300-000007010000}"/>
            </a:ext>
          </a:extLst>
        </xdr:cNvPr>
        <xdr:cNvSpPr txBox="1"/>
      </xdr:nvSpPr>
      <xdr:spPr>
        <a:xfrm>
          <a:off x="15798800" y="149783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85</xdr:row>
      <xdr:rowOff>134302</xdr:rowOff>
    </xdr:from>
    <xdr:to>
      <xdr:col>72</xdr:col>
      <xdr:colOff>203200</xdr:colOff>
      <xdr:row>86</xdr:row>
      <xdr:rowOff>23177</xdr:rowOff>
    </xdr:to>
    <xdr:cxnSp macro="">
      <xdr:nvCxnSpPr>
        <xdr:cNvPr id="264" name="直線コネクタ 263">
          <a:extLst>
            <a:ext uri="{FF2B5EF4-FFF2-40B4-BE49-F238E27FC236}">
              <a16:creationId xmlns:a16="http://schemas.microsoft.com/office/drawing/2014/main" id="{00000000-0008-0000-0300-000008010000}"/>
            </a:ext>
          </a:extLst>
        </xdr:cNvPr>
        <xdr:cNvCxnSpPr/>
      </xdr:nvCxnSpPr>
      <xdr:spPr>
        <a:xfrm flipV="1">
          <a:off x="14401800" y="14707552"/>
          <a:ext cx="889000" cy="603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86</xdr:row>
      <xdr:rowOff>147320</xdr:rowOff>
    </xdr:from>
    <xdr:to>
      <xdr:col>73</xdr:col>
      <xdr:colOff>44450</xdr:colOff>
      <xdr:row>87</xdr:row>
      <xdr:rowOff>77470</xdr:rowOff>
    </xdr:to>
    <xdr:sp macro="" textlink="">
      <xdr:nvSpPr>
        <xdr:cNvPr id="265" name="フローチャート: 判断 264">
          <a:extLst>
            <a:ext uri="{FF2B5EF4-FFF2-40B4-BE49-F238E27FC236}">
              <a16:creationId xmlns:a16="http://schemas.microsoft.com/office/drawing/2014/main" id="{00000000-0008-0000-0300-000009010000}"/>
            </a:ext>
          </a:extLst>
        </xdr:cNvPr>
        <xdr:cNvSpPr/>
      </xdr:nvSpPr>
      <xdr:spPr>
        <a:xfrm>
          <a:off x="15240000" y="148920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87</xdr:row>
      <xdr:rowOff>62247</xdr:rowOff>
    </xdr:from>
    <xdr:ext cx="762000" cy="259045"/>
    <xdr:sp macro="" textlink="">
      <xdr:nvSpPr>
        <xdr:cNvPr id="266" name="テキスト ボックス 265">
          <a:extLst>
            <a:ext uri="{FF2B5EF4-FFF2-40B4-BE49-F238E27FC236}">
              <a16:creationId xmlns:a16="http://schemas.microsoft.com/office/drawing/2014/main" id="{00000000-0008-0000-0300-00000A010000}"/>
            </a:ext>
          </a:extLst>
        </xdr:cNvPr>
        <xdr:cNvSpPr txBox="1"/>
      </xdr:nvSpPr>
      <xdr:spPr>
        <a:xfrm>
          <a:off x="14909800" y="149783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85</xdr:row>
      <xdr:rowOff>152400</xdr:rowOff>
    </xdr:from>
    <xdr:to>
      <xdr:col>68</xdr:col>
      <xdr:colOff>152400</xdr:colOff>
      <xdr:row>86</xdr:row>
      <xdr:rowOff>23177</xdr:rowOff>
    </xdr:to>
    <xdr:cxnSp macro="">
      <xdr:nvCxnSpPr>
        <xdr:cNvPr id="267" name="直線コネクタ 266">
          <a:extLst>
            <a:ext uri="{FF2B5EF4-FFF2-40B4-BE49-F238E27FC236}">
              <a16:creationId xmlns:a16="http://schemas.microsoft.com/office/drawing/2014/main" id="{00000000-0008-0000-0300-00000B010000}"/>
            </a:ext>
          </a:extLst>
        </xdr:cNvPr>
        <xdr:cNvCxnSpPr/>
      </xdr:nvCxnSpPr>
      <xdr:spPr>
        <a:xfrm>
          <a:off x="13512800" y="14725650"/>
          <a:ext cx="889000" cy="422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86</xdr:row>
      <xdr:rowOff>147320</xdr:rowOff>
    </xdr:from>
    <xdr:to>
      <xdr:col>68</xdr:col>
      <xdr:colOff>203200</xdr:colOff>
      <xdr:row>87</xdr:row>
      <xdr:rowOff>77470</xdr:rowOff>
    </xdr:to>
    <xdr:sp macro="" textlink="">
      <xdr:nvSpPr>
        <xdr:cNvPr id="268" name="フローチャート: 判断 267">
          <a:extLst>
            <a:ext uri="{FF2B5EF4-FFF2-40B4-BE49-F238E27FC236}">
              <a16:creationId xmlns:a16="http://schemas.microsoft.com/office/drawing/2014/main" id="{00000000-0008-0000-0300-00000C010000}"/>
            </a:ext>
          </a:extLst>
        </xdr:cNvPr>
        <xdr:cNvSpPr/>
      </xdr:nvSpPr>
      <xdr:spPr>
        <a:xfrm>
          <a:off x="14351000" y="148920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87</xdr:row>
      <xdr:rowOff>62247</xdr:rowOff>
    </xdr:from>
    <xdr:ext cx="762000" cy="259045"/>
    <xdr:sp macro="" textlink="">
      <xdr:nvSpPr>
        <xdr:cNvPr id="269" name="テキスト ボックス 268">
          <a:extLst>
            <a:ext uri="{FF2B5EF4-FFF2-40B4-BE49-F238E27FC236}">
              <a16:creationId xmlns:a16="http://schemas.microsoft.com/office/drawing/2014/main" id="{00000000-0008-0000-0300-00000D010000}"/>
            </a:ext>
          </a:extLst>
        </xdr:cNvPr>
        <xdr:cNvSpPr txBox="1"/>
      </xdr:nvSpPr>
      <xdr:spPr>
        <a:xfrm>
          <a:off x="14020800" y="149783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86</xdr:row>
      <xdr:rowOff>123189</xdr:rowOff>
    </xdr:from>
    <xdr:to>
      <xdr:col>64</xdr:col>
      <xdr:colOff>152400</xdr:colOff>
      <xdr:row>87</xdr:row>
      <xdr:rowOff>53339</xdr:rowOff>
    </xdr:to>
    <xdr:sp macro="" textlink="">
      <xdr:nvSpPr>
        <xdr:cNvPr id="270" name="フローチャート: 判断 269">
          <a:extLst>
            <a:ext uri="{FF2B5EF4-FFF2-40B4-BE49-F238E27FC236}">
              <a16:creationId xmlns:a16="http://schemas.microsoft.com/office/drawing/2014/main" id="{00000000-0008-0000-0300-00000E010000}"/>
            </a:ext>
          </a:extLst>
        </xdr:cNvPr>
        <xdr:cNvSpPr/>
      </xdr:nvSpPr>
      <xdr:spPr>
        <a:xfrm>
          <a:off x="13462000" y="148678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87</xdr:row>
      <xdr:rowOff>38116</xdr:rowOff>
    </xdr:from>
    <xdr:ext cx="762000" cy="259045"/>
    <xdr:sp macro="" textlink="">
      <xdr:nvSpPr>
        <xdr:cNvPr id="271" name="テキスト ボックス 270">
          <a:extLst>
            <a:ext uri="{FF2B5EF4-FFF2-40B4-BE49-F238E27FC236}">
              <a16:creationId xmlns:a16="http://schemas.microsoft.com/office/drawing/2014/main" id="{00000000-0008-0000-0300-00000F010000}"/>
            </a:ext>
          </a:extLst>
        </xdr:cNvPr>
        <xdr:cNvSpPr txBox="1"/>
      </xdr:nvSpPr>
      <xdr:spPr>
        <a:xfrm>
          <a:off x="13131800" y="149542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92</xdr:row>
      <xdr:rowOff>35577</xdr:rowOff>
    </xdr:from>
    <xdr:ext cx="762000" cy="259045"/>
    <xdr:sp macro="" textlink="">
      <xdr:nvSpPr>
        <xdr:cNvPr id="272" name="テキスト ボックス 271">
          <a:extLst>
            <a:ext uri="{FF2B5EF4-FFF2-40B4-BE49-F238E27FC236}">
              <a16:creationId xmlns:a16="http://schemas.microsoft.com/office/drawing/2014/main" id="{00000000-0008-0000-0300-000010010000}"/>
            </a:ext>
          </a:extLst>
        </xdr:cNvPr>
        <xdr:cNvSpPr txBox="1"/>
      </xdr:nvSpPr>
      <xdr:spPr>
        <a:xfrm>
          <a:off x="16802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92</xdr:row>
      <xdr:rowOff>35577</xdr:rowOff>
    </xdr:from>
    <xdr:ext cx="762000" cy="259045"/>
    <xdr:sp macro="" textlink="">
      <xdr:nvSpPr>
        <xdr:cNvPr id="273" name="テキスト ボックス 272">
          <a:extLst>
            <a:ext uri="{FF2B5EF4-FFF2-40B4-BE49-F238E27FC236}">
              <a16:creationId xmlns:a16="http://schemas.microsoft.com/office/drawing/2014/main" id="{00000000-0008-0000-0300-000011010000}"/>
            </a:ext>
          </a:extLst>
        </xdr:cNvPr>
        <xdr:cNvSpPr txBox="1"/>
      </xdr:nvSpPr>
      <xdr:spPr>
        <a:xfrm>
          <a:off x="15963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92</xdr:row>
      <xdr:rowOff>35577</xdr:rowOff>
    </xdr:from>
    <xdr:ext cx="762000" cy="259045"/>
    <xdr:sp macro="" textlink="">
      <xdr:nvSpPr>
        <xdr:cNvPr id="274" name="テキスト ボックス 273">
          <a:extLst>
            <a:ext uri="{FF2B5EF4-FFF2-40B4-BE49-F238E27FC236}">
              <a16:creationId xmlns:a16="http://schemas.microsoft.com/office/drawing/2014/main" id="{00000000-0008-0000-0300-000012010000}"/>
            </a:ext>
          </a:extLst>
        </xdr:cNvPr>
        <xdr:cNvSpPr txBox="1"/>
      </xdr:nvSpPr>
      <xdr:spPr>
        <a:xfrm>
          <a:off x="15074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92</xdr:row>
      <xdr:rowOff>35577</xdr:rowOff>
    </xdr:from>
    <xdr:ext cx="762000" cy="259045"/>
    <xdr:sp macro="" textlink="">
      <xdr:nvSpPr>
        <xdr:cNvPr id="275" name="テキスト ボックス 274">
          <a:extLst>
            <a:ext uri="{FF2B5EF4-FFF2-40B4-BE49-F238E27FC236}">
              <a16:creationId xmlns:a16="http://schemas.microsoft.com/office/drawing/2014/main" id="{00000000-0008-0000-0300-000013010000}"/>
            </a:ext>
          </a:extLst>
        </xdr:cNvPr>
        <xdr:cNvSpPr txBox="1"/>
      </xdr:nvSpPr>
      <xdr:spPr>
        <a:xfrm>
          <a:off x="14185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92</xdr:row>
      <xdr:rowOff>35577</xdr:rowOff>
    </xdr:from>
    <xdr:ext cx="762000" cy="259045"/>
    <xdr:sp macro="" textlink="">
      <xdr:nvSpPr>
        <xdr:cNvPr id="276" name="テキスト ボックス 275">
          <a:extLst>
            <a:ext uri="{FF2B5EF4-FFF2-40B4-BE49-F238E27FC236}">
              <a16:creationId xmlns:a16="http://schemas.microsoft.com/office/drawing/2014/main" id="{00000000-0008-0000-0300-000014010000}"/>
            </a:ext>
          </a:extLst>
        </xdr:cNvPr>
        <xdr:cNvSpPr txBox="1"/>
      </xdr:nvSpPr>
      <xdr:spPr>
        <a:xfrm>
          <a:off x="13296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85</xdr:row>
      <xdr:rowOff>131763</xdr:rowOff>
    </xdr:from>
    <xdr:to>
      <xdr:col>81</xdr:col>
      <xdr:colOff>95250</xdr:colOff>
      <xdr:row>86</xdr:row>
      <xdr:rowOff>61913</xdr:rowOff>
    </xdr:to>
    <xdr:sp macro="" textlink="">
      <xdr:nvSpPr>
        <xdr:cNvPr id="277" name="楕円 276">
          <a:extLst>
            <a:ext uri="{FF2B5EF4-FFF2-40B4-BE49-F238E27FC236}">
              <a16:creationId xmlns:a16="http://schemas.microsoft.com/office/drawing/2014/main" id="{00000000-0008-0000-0300-000015010000}"/>
            </a:ext>
          </a:extLst>
        </xdr:cNvPr>
        <xdr:cNvSpPr/>
      </xdr:nvSpPr>
      <xdr:spPr>
        <a:xfrm>
          <a:off x="16967200" y="147050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84</xdr:row>
      <xdr:rowOff>148290</xdr:rowOff>
    </xdr:from>
    <xdr:ext cx="762000" cy="259045"/>
    <xdr:sp macro="" textlink="">
      <xdr:nvSpPr>
        <xdr:cNvPr id="278" name="給与水準   （国との比較）該当値テキスト">
          <a:extLst>
            <a:ext uri="{FF2B5EF4-FFF2-40B4-BE49-F238E27FC236}">
              <a16:creationId xmlns:a16="http://schemas.microsoft.com/office/drawing/2014/main" id="{00000000-0008-0000-0300-000016010000}"/>
            </a:ext>
          </a:extLst>
        </xdr:cNvPr>
        <xdr:cNvSpPr txBox="1"/>
      </xdr:nvSpPr>
      <xdr:spPr>
        <a:xfrm>
          <a:off x="17106900" y="1455009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85</xdr:row>
      <xdr:rowOff>107632</xdr:rowOff>
    </xdr:from>
    <xdr:to>
      <xdr:col>77</xdr:col>
      <xdr:colOff>95250</xdr:colOff>
      <xdr:row>86</xdr:row>
      <xdr:rowOff>37782</xdr:rowOff>
    </xdr:to>
    <xdr:sp macro="" textlink="">
      <xdr:nvSpPr>
        <xdr:cNvPr id="279" name="楕円 278">
          <a:extLst>
            <a:ext uri="{FF2B5EF4-FFF2-40B4-BE49-F238E27FC236}">
              <a16:creationId xmlns:a16="http://schemas.microsoft.com/office/drawing/2014/main" id="{00000000-0008-0000-0300-000017010000}"/>
            </a:ext>
          </a:extLst>
        </xdr:cNvPr>
        <xdr:cNvSpPr/>
      </xdr:nvSpPr>
      <xdr:spPr>
        <a:xfrm>
          <a:off x="16129000" y="146808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84</xdr:row>
      <xdr:rowOff>47959</xdr:rowOff>
    </xdr:from>
    <xdr:ext cx="736600" cy="259045"/>
    <xdr:sp macro="" textlink="">
      <xdr:nvSpPr>
        <xdr:cNvPr id="280" name="テキスト ボックス 279">
          <a:extLst>
            <a:ext uri="{FF2B5EF4-FFF2-40B4-BE49-F238E27FC236}">
              <a16:creationId xmlns:a16="http://schemas.microsoft.com/office/drawing/2014/main" id="{00000000-0008-0000-0300-000018010000}"/>
            </a:ext>
          </a:extLst>
        </xdr:cNvPr>
        <xdr:cNvSpPr txBox="1"/>
      </xdr:nvSpPr>
      <xdr:spPr>
        <a:xfrm>
          <a:off x="15798800" y="1444975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85</xdr:row>
      <xdr:rowOff>83502</xdr:rowOff>
    </xdr:from>
    <xdr:to>
      <xdr:col>73</xdr:col>
      <xdr:colOff>44450</xdr:colOff>
      <xdr:row>86</xdr:row>
      <xdr:rowOff>13652</xdr:rowOff>
    </xdr:to>
    <xdr:sp macro="" textlink="">
      <xdr:nvSpPr>
        <xdr:cNvPr id="281" name="楕円 280">
          <a:extLst>
            <a:ext uri="{FF2B5EF4-FFF2-40B4-BE49-F238E27FC236}">
              <a16:creationId xmlns:a16="http://schemas.microsoft.com/office/drawing/2014/main" id="{00000000-0008-0000-0300-000019010000}"/>
            </a:ext>
          </a:extLst>
        </xdr:cNvPr>
        <xdr:cNvSpPr/>
      </xdr:nvSpPr>
      <xdr:spPr>
        <a:xfrm>
          <a:off x="15240000" y="146567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84</xdr:row>
      <xdr:rowOff>23829</xdr:rowOff>
    </xdr:from>
    <xdr:ext cx="762000" cy="259045"/>
    <xdr:sp macro="" textlink="">
      <xdr:nvSpPr>
        <xdr:cNvPr id="282" name="テキスト ボックス 281">
          <a:extLst>
            <a:ext uri="{FF2B5EF4-FFF2-40B4-BE49-F238E27FC236}">
              <a16:creationId xmlns:a16="http://schemas.microsoft.com/office/drawing/2014/main" id="{00000000-0008-0000-0300-00001A010000}"/>
            </a:ext>
          </a:extLst>
        </xdr:cNvPr>
        <xdr:cNvSpPr txBox="1"/>
      </xdr:nvSpPr>
      <xdr:spPr>
        <a:xfrm>
          <a:off x="14909800" y="144256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85</xdr:row>
      <xdr:rowOff>143827</xdr:rowOff>
    </xdr:from>
    <xdr:to>
      <xdr:col>68</xdr:col>
      <xdr:colOff>203200</xdr:colOff>
      <xdr:row>86</xdr:row>
      <xdr:rowOff>73977</xdr:rowOff>
    </xdr:to>
    <xdr:sp macro="" textlink="">
      <xdr:nvSpPr>
        <xdr:cNvPr id="283" name="楕円 282">
          <a:extLst>
            <a:ext uri="{FF2B5EF4-FFF2-40B4-BE49-F238E27FC236}">
              <a16:creationId xmlns:a16="http://schemas.microsoft.com/office/drawing/2014/main" id="{00000000-0008-0000-0300-00001B010000}"/>
            </a:ext>
          </a:extLst>
        </xdr:cNvPr>
        <xdr:cNvSpPr/>
      </xdr:nvSpPr>
      <xdr:spPr>
        <a:xfrm>
          <a:off x="14351000" y="147170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84</xdr:row>
      <xdr:rowOff>84154</xdr:rowOff>
    </xdr:from>
    <xdr:ext cx="762000" cy="259045"/>
    <xdr:sp macro="" textlink="">
      <xdr:nvSpPr>
        <xdr:cNvPr id="284" name="テキスト ボックス 283">
          <a:extLst>
            <a:ext uri="{FF2B5EF4-FFF2-40B4-BE49-F238E27FC236}">
              <a16:creationId xmlns:a16="http://schemas.microsoft.com/office/drawing/2014/main" id="{00000000-0008-0000-0300-00001C010000}"/>
            </a:ext>
          </a:extLst>
        </xdr:cNvPr>
        <xdr:cNvSpPr txBox="1"/>
      </xdr:nvSpPr>
      <xdr:spPr>
        <a:xfrm>
          <a:off x="14020800" y="1448595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85</xdr:row>
      <xdr:rowOff>101600</xdr:rowOff>
    </xdr:from>
    <xdr:to>
      <xdr:col>64</xdr:col>
      <xdr:colOff>152400</xdr:colOff>
      <xdr:row>86</xdr:row>
      <xdr:rowOff>31750</xdr:rowOff>
    </xdr:to>
    <xdr:sp macro="" textlink="">
      <xdr:nvSpPr>
        <xdr:cNvPr id="285" name="楕円 284">
          <a:extLst>
            <a:ext uri="{FF2B5EF4-FFF2-40B4-BE49-F238E27FC236}">
              <a16:creationId xmlns:a16="http://schemas.microsoft.com/office/drawing/2014/main" id="{00000000-0008-0000-0300-00001D010000}"/>
            </a:ext>
          </a:extLst>
        </xdr:cNvPr>
        <xdr:cNvSpPr/>
      </xdr:nvSpPr>
      <xdr:spPr>
        <a:xfrm>
          <a:off x="13462000" y="146748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84</xdr:row>
      <xdr:rowOff>41927</xdr:rowOff>
    </xdr:from>
    <xdr:ext cx="762000" cy="259045"/>
    <xdr:sp macro="" textlink="">
      <xdr:nvSpPr>
        <xdr:cNvPr id="286" name="テキスト ボックス 285">
          <a:extLst>
            <a:ext uri="{FF2B5EF4-FFF2-40B4-BE49-F238E27FC236}">
              <a16:creationId xmlns:a16="http://schemas.microsoft.com/office/drawing/2014/main" id="{00000000-0008-0000-0300-00001E010000}"/>
            </a:ext>
          </a:extLst>
        </xdr:cNvPr>
        <xdr:cNvSpPr txBox="1"/>
      </xdr:nvSpPr>
      <xdr:spPr>
        <a:xfrm>
          <a:off x="13131800" y="14443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51</xdr:row>
      <xdr:rowOff>82550</xdr:rowOff>
    </xdr:from>
    <xdr:to>
      <xdr:col>85</xdr:col>
      <xdr:colOff>95250</xdr:colOff>
      <xdr:row>53</xdr:row>
      <xdr:rowOff>57150</xdr:rowOff>
    </xdr:to>
    <xdr:sp macro="" textlink="">
      <xdr:nvSpPr>
        <xdr:cNvPr id="287" name="正方形/長方形 286">
          <a:extLst>
            <a:ext uri="{FF2B5EF4-FFF2-40B4-BE49-F238E27FC236}">
              <a16:creationId xmlns:a16="http://schemas.microsoft.com/office/drawing/2014/main" id="{00000000-0008-0000-0300-00001F010000}"/>
            </a:ext>
          </a:extLst>
        </xdr:cNvPr>
        <xdr:cNvSpPr/>
      </xdr:nvSpPr>
      <xdr:spPr>
        <a:xfrm>
          <a:off x="12827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定員管理の状況</a:t>
          </a:r>
        </a:p>
      </xdr:txBody>
    </xdr:sp>
    <xdr:clientData/>
  </xdr:twoCellAnchor>
  <xdr:oneCellAnchor>
    <xdr:from>
      <xdr:col>63</xdr:col>
      <xdr:colOff>144652</xdr:colOff>
      <xdr:row>53</xdr:row>
      <xdr:rowOff>101600</xdr:rowOff>
    </xdr:from>
    <xdr:ext cx="2263396" cy="309059"/>
    <xdr:sp macro="" textlink="">
      <xdr:nvSpPr>
        <xdr:cNvPr id="288" name="テキスト ボックス 287">
          <a:extLst>
            <a:ext uri="{FF2B5EF4-FFF2-40B4-BE49-F238E27FC236}">
              <a16:creationId xmlns:a16="http://schemas.microsoft.com/office/drawing/2014/main" id="{00000000-0008-0000-0300-000020010000}"/>
            </a:ext>
          </a:extLst>
        </xdr:cNvPr>
        <xdr:cNvSpPr txBox="1"/>
      </xdr:nvSpPr>
      <xdr:spPr>
        <a:xfrm>
          <a:off x="13346302" y="9188450"/>
          <a:ext cx="2263396"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1,000</a:t>
          </a:r>
          <a:r>
            <a:rPr kumimoji="1" lang="ja-JP" altLang="en-US" sz="1300" b="1">
              <a:latin typeface="ＭＳ Ｐゴシック" panose="020B0600070205080204" pitchFamily="50" charset="-128"/>
              <a:ea typeface="ＭＳ Ｐゴシック" panose="020B0600070205080204" pitchFamily="50" charset="-128"/>
            </a:rPr>
            <a:t>人当たり職員数</a:t>
          </a:r>
        </a:p>
      </xdr:txBody>
    </xdr:sp>
    <xdr:clientData/>
  </xdr:oneCellAnchor>
  <xdr:oneCellAnchor>
    <xdr:from>
      <xdr:col>75</xdr:col>
      <xdr:colOff>20449</xdr:colOff>
      <xdr:row>53</xdr:row>
      <xdr:rowOff>76200</xdr:rowOff>
    </xdr:from>
    <xdr:ext cx="1651000" cy="359073"/>
    <xdr:sp macro="" textlink="">
      <xdr:nvSpPr>
        <xdr:cNvPr id="289" name="テキスト ボックス 288">
          <a:extLst>
            <a:ext uri="{FF2B5EF4-FFF2-40B4-BE49-F238E27FC236}">
              <a16:creationId xmlns:a16="http://schemas.microsoft.com/office/drawing/2014/main" id="{00000000-0008-0000-0300-000021010000}"/>
            </a:ext>
          </a:extLst>
        </xdr:cNvPr>
        <xdr:cNvSpPr txBox="1"/>
      </xdr:nvSpPr>
      <xdr:spPr>
        <a:xfrm>
          <a:off x="15736699" y="9163050"/>
          <a:ext cx="16510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[35.94</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人</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52</xdr:row>
      <xdr:rowOff>165100</xdr:rowOff>
    </xdr:from>
    <xdr:to>
      <xdr:col>93</xdr:col>
      <xdr:colOff>6350</xdr:colOff>
      <xdr:row>54</xdr:row>
      <xdr:rowOff>76200</xdr:rowOff>
    </xdr:to>
    <xdr:sp macro="" textlink="">
      <xdr:nvSpPr>
        <xdr:cNvPr id="290" name="正方形/長方形 289">
          <a:extLst>
            <a:ext uri="{FF2B5EF4-FFF2-40B4-BE49-F238E27FC236}">
              <a16:creationId xmlns:a16="http://schemas.microsoft.com/office/drawing/2014/main" id="{00000000-0008-0000-0300-000022010000}"/>
            </a:ext>
          </a:extLst>
        </xdr:cNvPr>
        <xdr:cNvSpPr/>
      </xdr:nvSpPr>
      <xdr:spPr>
        <a:xfrm>
          <a:off x="17970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85</xdr:col>
      <xdr:colOff>158750</xdr:colOff>
      <xdr:row>54</xdr:row>
      <xdr:rowOff>12700</xdr:rowOff>
    </xdr:from>
    <xdr:to>
      <xdr:col>93</xdr:col>
      <xdr:colOff>6350</xdr:colOff>
      <xdr:row>55</xdr:row>
      <xdr:rowOff>95250</xdr:rowOff>
    </xdr:to>
    <xdr:sp macro="" textlink="">
      <xdr:nvSpPr>
        <xdr:cNvPr id="291" name="正方形/長方形 290">
          <a:extLst>
            <a:ext uri="{FF2B5EF4-FFF2-40B4-BE49-F238E27FC236}">
              <a16:creationId xmlns:a16="http://schemas.microsoft.com/office/drawing/2014/main" id="{00000000-0008-0000-0300-000023010000}"/>
            </a:ext>
          </a:extLst>
        </xdr:cNvPr>
        <xdr:cNvSpPr/>
      </xdr:nvSpPr>
      <xdr:spPr>
        <a:xfrm>
          <a:off x="17970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148/167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52</xdr:row>
      <xdr:rowOff>165100</xdr:rowOff>
    </xdr:from>
    <xdr:to>
      <xdr:col>99</xdr:col>
      <xdr:colOff>146050</xdr:colOff>
      <xdr:row>54</xdr:row>
      <xdr:rowOff>76200</xdr:rowOff>
    </xdr:to>
    <xdr:sp macro="" textlink="">
      <xdr:nvSpPr>
        <xdr:cNvPr id="292" name="正方形/長方形 291">
          <a:extLst>
            <a:ext uri="{FF2B5EF4-FFF2-40B4-BE49-F238E27FC236}">
              <a16:creationId xmlns:a16="http://schemas.microsoft.com/office/drawing/2014/main" id="{00000000-0008-0000-0300-000024010000}"/>
            </a:ext>
          </a:extLst>
        </xdr:cNvPr>
        <xdr:cNvSpPr/>
      </xdr:nvSpPr>
      <xdr:spPr>
        <a:xfrm>
          <a:off x="19621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93</xdr:col>
      <xdr:colOff>133350</xdr:colOff>
      <xdr:row>54</xdr:row>
      <xdr:rowOff>12700</xdr:rowOff>
    </xdr:from>
    <xdr:to>
      <xdr:col>99</xdr:col>
      <xdr:colOff>146050</xdr:colOff>
      <xdr:row>55</xdr:row>
      <xdr:rowOff>95250</xdr:rowOff>
    </xdr:to>
    <xdr:sp macro="" textlink="">
      <xdr:nvSpPr>
        <xdr:cNvPr id="293" name="正方形/長方形 292">
          <a:extLst>
            <a:ext uri="{FF2B5EF4-FFF2-40B4-BE49-F238E27FC236}">
              <a16:creationId xmlns:a16="http://schemas.microsoft.com/office/drawing/2014/main" id="{00000000-0008-0000-0300-000025010000}"/>
            </a:ext>
          </a:extLst>
        </xdr:cNvPr>
        <xdr:cNvSpPr/>
      </xdr:nvSpPr>
      <xdr:spPr>
        <a:xfrm>
          <a:off x="19621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100</xdr:col>
      <xdr:colOff>127000</xdr:colOff>
      <xdr:row>52</xdr:row>
      <xdr:rowOff>165100</xdr:rowOff>
    </xdr:from>
    <xdr:to>
      <xdr:col>106</xdr:col>
      <xdr:colOff>139700</xdr:colOff>
      <xdr:row>54</xdr:row>
      <xdr:rowOff>76200</xdr:rowOff>
    </xdr:to>
    <xdr:sp macro="" textlink="">
      <xdr:nvSpPr>
        <xdr:cNvPr id="294" name="正方形/長方形 293">
          <a:extLst>
            <a:ext uri="{FF2B5EF4-FFF2-40B4-BE49-F238E27FC236}">
              <a16:creationId xmlns:a16="http://schemas.microsoft.com/office/drawing/2014/main" id="{00000000-0008-0000-0300-000026010000}"/>
            </a:ext>
          </a:extLst>
        </xdr:cNvPr>
        <xdr:cNvSpPr/>
      </xdr:nvSpPr>
      <xdr:spPr>
        <a:xfrm>
          <a:off x="210820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100</xdr:col>
      <xdr:colOff>127000</xdr:colOff>
      <xdr:row>54</xdr:row>
      <xdr:rowOff>12700</xdr:rowOff>
    </xdr:from>
    <xdr:to>
      <xdr:col>106</xdr:col>
      <xdr:colOff>139700</xdr:colOff>
      <xdr:row>55</xdr:row>
      <xdr:rowOff>95250</xdr:rowOff>
    </xdr:to>
    <xdr:sp macro="" textlink="">
      <xdr:nvSpPr>
        <xdr:cNvPr id="295" name="正方形/長方形 294">
          <a:extLst>
            <a:ext uri="{FF2B5EF4-FFF2-40B4-BE49-F238E27FC236}">
              <a16:creationId xmlns:a16="http://schemas.microsoft.com/office/drawing/2014/main" id="{00000000-0008-0000-0300-000027010000}"/>
            </a:ext>
          </a:extLst>
        </xdr:cNvPr>
        <xdr:cNvSpPr/>
      </xdr:nvSpPr>
      <xdr:spPr>
        <a:xfrm>
          <a:off x="210820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7.77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55</xdr:row>
      <xdr:rowOff>158750</xdr:rowOff>
    </xdr:from>
    <xdr:to>
      <xdr:col>85</xdr:col>
      <xdr:colOff>95250</xdr:colOff>
      <xdr:row>70</xdr:row>
      <xdr:rowOff>0</xdr:rowOff>
    </xdr:to>
    <xdr:sp macro="" textlink="">
      <xdr:nvSpPr>
        <xdr:cNvPr id="296" name="正方形/長方形 295">
          <a:extLst>
            <a:ext uri="{FF2B5EF4-FFF2-40B4-BE49-F238E27FC236}">
              <a16:creationId xmlns:a16="http://schemas.microsoft.com/office/drawing/2014/main" id="{00000000-0008-0000-0300-000028010000}"/>
            </a:ext>
          </a:extLst>
        </xdr:cNvPr>
        <xdr:cNvSpPr/>
      </xdr:nvSpPr>
      <xdr:spPr>
        <a:xfrm>
          <a:off x="12827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115</xdr:col>
      <xdr:colOff>31750</xdr:colOff>
      <xdr:row>70</xdr:row>
      <xdr:rowOff>0</xdr:rowOff>
    </xdr:to>
    <xdr:sp macro="" textlink="">
      <xdr:nvSpPr>
        <xdr:cNvPr id="297" name="正方形/長方形 296">
          <a:extLst>
            <a:ext uri="{FF2B5EF4-FFF2-40B4-BE49-F238E27FC236}">
              <a16:creationId xmlns:a16="http://schemas.microsoft.com/office/drawing/2014/main" id="{00000000-0008-0000-0300-000029010000}"/>
            </a:ext>
          </a:extLst>
        </xdr:cNvPr>
        <xdr:cNvSpPr/>
      </xdr:nvSpPr>
      <xdr:spPr>
        <a:xfrm>
          <a:off x="18097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104</xdr:col>
      <xdr:colOff>114300</xdr:colOff>
      <xdr:row>57</xdr:row>
      <xdr:rowOff>69850</xdr:rowOff>
    </xdr:to>
    <xdr:sp macro="" textlink="">
      <xdr:nvSpPr>
        <xdr:cNvPr id="298" name="正方形/長方形 297">
          <a:extLst>
            <a:ext uri="{FF2B5EF4-FFF2-40B4-BE49-F238E27FC236}">
              <a16:creationId xmlns:a16="http://schemas.microsoft.com/office/drawing/2014/main" id="{00000000-0008-0000-0300-00002A010000}"/>
            </a:ext>
          </a:extLst>
        </xdr:cNvPr>
        <xdr:cNvSpPr/>
      </xdr:nvSpPr>
      <xdr:spPr>
        <a:xfrm>
          <a:off x="18097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1,000</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人当たり職員数の分析欄</a:t>
          </a:r>
        </a:p>
      </xdr:txBody>
    </xdr:sp>
    <xdr:clientData/>
  </xdr:twoCellAnchor>
  <xdr:twoCellAnchor>
    <xdr:from>
      <xdr:col>86</xdr:col>
      <xdr:colOff>203200</xdr:colOff>
      <xdr:row>57</xdr:row>
      <xdr:rowOff>133350</xdr:rowOff>
    </xdr:from>
    <xdr:to>
      <xdr:col>114</xdr:col>
      <xdr:colOff>114300</xdr:colOff>
      <xdr:row>69</xdr:row>
      <xdr:rowOff>107950</xdr:rowOff>
    </xdr:to>
    <xdr:sp macro="" textlink="" fLocksText="0">
      <xdr:nvSpPr>
        <xdr:cNvPr id="299" name="テキスト ボックス 298">
          <a:extLst>
            <a:ext uri="{FF2B5EF4-FFF2-40B4-BE49-F238E27FC236}">
              <a16:creationId xmlns:a16="http://schemas.microsoft.com/office/drawing/2014/main" id="{00000000-0008-0000-0300-00002B010000}"/>
            </a:ext>
          </a:extLst>
        </xdr:cNvPr>
        <xdr:cNvSpPr txBox="1"/>
      </xdr:nvSpPr>
      <xdr:spPr>
        <a:xfrm>
          <a:off x="18224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solidFill>
                <a:schemeClr val="dk1"/>
              </a:solidFill>
              <a:effectLst/>
              <a:latin typeface="ＭＳ 明朝" panose="02020609040205080304" pitchFamily="17" charset="-128"/>
              <a:ea typeface="ＭＳ 明朝" panose="02020609040205080304" pitchFamily="17" charset="-128"/>
              <a:cs typeface="+mn-cs"/>
            </a:rPr>
            <a:t>　</a:t>
          </a:r>
          <a:r>
            <a:rPr kumimoji="1" lang="ja-JP" altLang="ja-JP" sz="1100">
              <a:solidFill>
                <a:schemeClr val="dk1"/>
              </a:solidFill>
              <a:effectLst/>
              <a:latin typeface="ＭＳ 明朝" panose="02020609040205080304" pitchFamily="17" charset="-128"/>
              <a:ea typeface="ＭＳ 明朝" panose="02020609040205080304" pitchFamily="17" charset="-128"/>
              <a:cs typeface="+mn-cs"/>
            </a:rPr>
            <a:t>村内人口は平成</a:t>
          </a:r>
          <a:r>
            <a:rPr kumimoji="1" lang="en-US" altLang="ja-JP" sz="1100">
              <a:solidFill>
                <a:schemeClr val="dk1"/>
              </a:solidFill>
              <a:effectLst/>
              <a:latin typeface="ＭＳ 明朝" panose="02020609040205080304" pitchFamily="17" charset="-128"/>
              <a:ea typeface="ＭＳ 明朝" panose="02020609040205080304" pitchFamily="17" charset="-128"/>
              <a:cs typeface="+mn-cs"/>
            </a:rPr>
            <a:t>28</a:t>
          </a:r>
          <a:r>
            <a:rPr kumimoji="1" lang="ja-JP" altLang="ja-JP" sz="1100">
              <a:solidFill>
                <a:schemeClr val="dk1"/>
              </a:solidFill>
              <a:effectLst/>
              <a:latin typeface="ＭＳ 明朝" panose="02020609040205080304" pitchFamily="17" charset="-128"/>
              <a:ea typeface="ＭＳ 明朝" panose="02020609040205080304" pitchFamily="17" charset="-128"/>
              <a:cs typeface="+mn-cs"/>
            </a:rPr>
            <a:t>年度と比較し</a:t>
          </a:r>
          <a:r>
            <a:rPr kumimoji="1" lang="en-US" altLang="ja-JP" sz="1100">
              <a:solidFill>
                <a:schemeClr val="dk1"/>
              </a:solidFill>
              <a:effectLst/>
              <a:latin typeface="ＭＳ 明朝" panose="02020609040205080304" pitchFamily="17" charset="-128"/>
              <a:ea typeface="ＭＳ 明朝" panose="02020609040205080304" pitchFamily="17" charset="-128"/>
              <a:cs typeface="+mn-cs"/>
            </a:rPr>
            <a:t>13.6</a:t>
          </a:r>
          <a:r>
            <a:rPr kumimoji="1" lang="ja-JP" altLang="ja-JP" sz="1100">
              <a:solidFill>
                <a:schemeClr val="dk1"/>
              </a:solidFill>
              <a:effectLst/>
              <a:latin typeface="ＭＳ 明朝" panose="02020609040205080304" pitchFamily="17" charset="-128"/>
              <a:ea typeface="ＭＳ 明朝" panose="02020609040205080304" pitchFamily="17" charset="-128"/>
              <a:cs typeface="+mn-cs"/>
            </a:rPr>
            <a:t>％程減少</a:t>
          </a:r>
          <a:r>
            <a:rPr kumimoji="1" lang="ja-JP" altLang="en-US" sz="1100">
              <a:solidFill>
                <a:schemeClr val="dk1"/>
              </a:solidFill>
              <a:effectLst/>
              <a:latin typeface="ＭＳ 明朝" panose="02020609040205080304" pitchFamily="17" charset="-128"/>
              <a:ea typeface="ＭＳ 明朝" panose="02020609040205080304" pitchFamily="17" charset="-128"/>
              <a:cs typeface="+mn-cs"/>
            </a:rPr>
            <a:t>していることもあり、</a:t>
          </a:r>
          <a:r>
            <a:rPr kumimoji="1" lang="ja-JP" altLang="ja-JP" sz="1100">
              <a:solidFill>
                <a:schemeClr val="dk1"/>
              </a:solidFill>
              <a:effectLst/>
              <a:latin typeface="ＭＳ 明朝" panose="02020609040205080304" pitchFamily="17" charset="-128"/>
              <a:ea typeface="ＭＳ 明朝" panose="02020609040205080304" pitchFamily="17" charset="-128"/>
              <a:cs typeface="+mn-cs"/>
            </a:rPr>
            <a:t>人口千人当たりの職員数は</a:t>
          </a:r>
          <a:r>
            <a:rPr kumimoji="1" lang="en-US" altLang="ja-JP" sz="1100">
              <a:solidFill>
                <a:schemeClr val="dk1"/>
              </a:solidFill>
              <a:effectLst/>
              <a:latin typeface="ＭＳ 明朝" panose="02020609040205080304" pitchFamily="17" charset="-128"/>
              <a:ea typeface="ＭＳ 明朝" panose="02020609040205080304" pitchFamily="17" charset="-128"/>
              <a:cs typeface="+mn-cs"/>
            </a:rPr>
            <a:t>8.15</a:t>
          </a:r>
          <a:r>
            <a:rPr kumimoji="1" lang="ja-JP" altLang="ja-JP" sz="1100">
              <a:solidFill>
                <a:schemeClr val="dk1"/>
              </a:solidFill>
              <a:effectLst/>
              <a:latin typeface="ＭＳ 明朝" panose="02020609040205080304" pitchFamily="17" charset="-128"/>
              <a:ea typeface="ＭＳ 明朝" panose="02020609040205080304" pitchFamily="17" charset="-128"/>
              <a:cs typeface="+mn-cs"/>
            </a:rPr>
            <a:t>人の増となっている。</a:t>
          </a:r>
          <a:r>
            <a:rPr kumimoji="1" lang="ja-JP" altLang="en-US" sz="1100">
              <a:solidFill>
                <a:schemeClr val="dk1"/>
              </a:solidFill>
              <a:effectLst/>
              <a:latin typeface="ＭＳ 明朝" panose="02020609040205080304" pitchFamily="17" charset="-128"/>
              <a:ea typeface="ＭＳ 明朝" panose="02020609040205080304" pitchFamily="17" charset="-128"/>
              <a:cs typeface="+mn-cs"/>
            </a:rPr>
            <a:t>人口減少が進む中でも</a:t>
          </a:r>
          <a:r>
            <a:rPr kumimoji="1" lang="ja-JP" altLang="ja-JP" sz="1100">
              <a:solidFill>
                <a:schemeClr val="dk1"/>
              </a:solidFill>
              <a:effectLst/>
              <a:latin typeface="ＭＳ 明朝" panose="02020609040205080304" pitchFamily="17" charset="-128"/>
              <a:ea typeface="ＭＳ 明朝" panose="02020609040205080304" pitchFamily="17" charset="-128"/>
              <a:cs typeface="+mn-cs"/>
            </a:rPr>
            <a:t>小規模自治体においては、多様化する住民ニーズへの対応</a:t>
          </a:r>
          <a:r>
            <a:rPr kumimoji="1" lang="ja-JP" altLang="en-US" sz="1100">
              <a:solidFill>
                <a:schemeClr val="dk1"/>
              </a:solidFill>
              <a:effectLst/>
              <a:latin typeface="ＭＳ 明朝" panose="02020609040205080304" pitchFamily="17" charset="-128"/>
              <a:ea typeface="ＭＳ 明朝" panose="02020609040205080304" pitchFamily="17" charset="-128"/>
              <a:cs typeface="+mn-cs"/>
            </a:rPr>
            <a:t>や働き方改革</a:t>
          </a:r>
          <a:r>
            <a:rPr kumimoji="1" lang="ja-JP" altLang="ja-JP" sz="1100">
              <a:solidFill>
                <a:schemeClr val="dk1"/>
              </a:solidFill>
              <a:effectLst/>
              <a:latin typeface="ＭＳ 明朝" panose="02020609040205080304" pitchFamily="17" charset="-128"/>
              <a:ea typeface="ＭＳ 明朝" panose="02020609040205080304" pitchFamily="17" charset="-128"/>
              <a:cs typeface="+mn-cs"/>
            </a:rPr>
            <a:t>により、現定員数は</a:t>
          </a:r>
          <a:r>
            <a:rPr kumimoji="1" lang="ja-JP" altLang="en-US" sz="1100">
              <a:solidFill>
                <a:schemeClr val="dk1"/>
              </a:solidFill>
              <a:effectLst/>
              <a:latin typeface="ＭＳ 明朝" panose="02020609040205080304" pitchFamily="17" charset="-128"/>
              <a:ea typeface="ＭＳ 明朝" panose="02020609040205080304" pitchFamily="17" charset="-128"/>
              <a:cs typeface="+mn-cs"/>
            </a:rPr>
            <a:t>当面</a:t>
          </a:r>
          <a:r>
            <a:rPr kumimoji="1" lang="ja-JP" altLang="ja-JP" sz="1100">
              <a:solidFill>
                <a:schemeClr val="dk1"/>
              </a:solidFill>
              <a:effectLst/>
              <a:latin typeface="ＭＳ 明朝" panose="02020609040205080304" pitchFamily="17" charset="-128"/>
              <a:ea typeface="ＭＳ 明朝" panose="02020609040205080304" pitchFamily="17" charset="-128"/>
              <a:cs typeface="+mn-cs"/>
            </a:rPr>
            <a:t>維持しなければならない状況であるが、類似団体数値を注視し、人件費の経費抑制を実現するよう今後の人口動向を含め、業務環境の改善等の対策を図りながら定員管理を徹底する必要がある。</a:t>
          </a:r>
          <a:endParaRPr lang="ja-JP" altLang="ja-JP">
            <a:effectLst/>
            <a:latin typeface="ＭＳ 明朝" panose="02020609040205080304" pitchFamily="17" charset="-128"/>
            <a:ea typeface="ＭＳ 明朝" panose="02020609040205080304" pitchFamily="17" charset="-128"/>
          </a:endParaRPr>
        </a:p>
      </xdr:txBody>
    </xdr:sp>
    <xdr:clientData/>
  </xdr:twoCellAnchor>
  <xdr:oneCellAnchor>
    <xdr:from>
      <xdr:col>61</xdr:col>
      <xdr:colOff>6350</xdr:colOff>
      <xdr:row>54</xdr:row>
      <xdr:rowOff>139700</xdr:rowOff>
    </xdr:from>
    <xdr:ext cx="349839" cy="225703"/>
    <xdr:sp macro="" textlink="">
      <xdr:nvSpPr>
        <xdr:cNvPr id="300" name="テキスト ボックス 299">
          <a:extLst>
            <a:ext uri="{FF2B5EF4-FFF2-40B4-BE49-F238E27FC236}">
              <a16:creationId xmlns:a16="http://schemas.microsoft.com/office/drawing/2014/main" id="{00000000-0008-0000-0300-00002C010000}"/>
            </a:ext>
          </a:extLst>
        </xdr:cNvPr>
        <xdr:cNvSpPr txBox="1"/>
      </xdr:nvSpPr>
      <xdr:spPr>
        <a:xfrm>
          <a:off x="12788900" y="939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人</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70</xdr:row>
      <xdr:rowOff>0</xdr:rowOff>
    </xdr:from>
    <xdr:to>
      <xdr:col>85</xdr:col>
      <xdr:colOff>95250</xdr:colOff>
      <xdr:row>70</xdr:row>
      <xdr:rowOff>0</xdr:rowOff>
    </xdr:to>
    <xdr:cxnSp macro="">
      <xdr:nvCxnSpPr>
        <xdr:cNvPr id="301" name="直線コネクタ 300">
          <a:extLst>
            <a:ext uri="{FF2B5EF4-FFF2-40B4-BE49-F238E27FC236}">
              <a16:creationId xmlns:a16="http://schemas.microsoft.com/office/drawing/2014/main" id="{00000000-0008-0000-0300-00002D010000}"/>
            </a:ext>
          </a:extLst>
        </xdr:cNvPr>
        <xdr:cNvCxnSpPr/>
      </xdr:nvCxnSpPr>
      <xdr:spPr>
        <a:xfrm>
          <a:off x="12827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69</xdr:row>
      <xdr:rowOff>29227</xdr:rowOff>
    </xdr:from>
    <xdr:ext cx="762000" cy="259045"/>
    <xdr:sp macro="" textlink="">
      <xdr:nvSpPr>
        <xdr:cNvPr id="302" name="テキスト ボックス 301">
          <a:extLst>
            <a:ext uri="{FF2B5EF4-FFF2-40B4-BE49-F238E27FC236}">
              <a16:creationId xmlns:a16="http://schemas.microsoft.com/office/drawing/2014/main" id="{00000000-0008-0000-0300-00002E010000}"/>
            </a:ext>
          </a:extLst>
        </xdr:cNvPr>
        <xdr:cNvSpPr txBox="1"/>
      </xdr:nvSpPr>
      <xdr:spPr>
        <a:xfrm>
          <a:off x="1206500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67</xdr:row>
      <xdr:rowOff>31750</xdr:rowOff>
    </xdr:from>
    <xdr:to>
      <xdr:col>85</xdr:col>
      <xdr:colOff>95250</xdr:colOff>
      <xdr:row>67</xdr:row>
      <xdr:rowOff>31750</xdr:rowOff>
    </xdr:to>
    <xdr:cxnSp macro="">
      <xdr:nvCxnSpPr>
        <xdr:cNvPr id="303" name="直線コネクタ 302">
          <a:extLst>
            <a:ext uri="{FF2B5EF4-FFF2-40B4-BE49-F238E27FC236}">
              <a16:creationId xmlns:a16="http://schemas.microsoft.com/office/drawing/2014/main" id="{00000000-0008-0000-0300-00002F010000}"/>
            </a:ext>
          </a:extLst>
        </xdr:cNvPr>
        <xdr:cNvCxnSpPr/>
      </xdr:nvCxnSpPr>
      <xdr:spPr>
        <a:xfrm>
          <a:off x="12827000" y="1151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66</xdr:row>
      <xdr:rowOff>60977</xdr:rowOff>
    </xdr:from>
    <xdr:ext cx="762000" cy="259045"/>
    <xdr:sp macro="" textlink="">
      <xdr:nvSpPr>
        <xdr:cNvPr id="304" name="テキスト ボックス 303">
          <a:extLst>
            <a:ext uri="{FF2B5EF4-FFF2-40B4-BE49-F238E27FC236}">
              <a16:creationId xmlns:a16="http://schemas.microsoft.com/office/drawing/2014/main" id="{00000000-0008-0000-0300-000030010000}"/>
            </a:ext>
          </a:extLst>
        </xdr:cNvPr>
        <xdr:cNvSpPr txBox="1"/>
      </xdr:nvSpPr>
      <xdr:spPr>
        <a:xfrm>
          <a:off x="12065000" y="1137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64</xdr:row>
      <xdr:rowOff>63500</xdr:rowOff>
    </xdr:from>
    <xdr:to>
      <xdr:col>85</xdr:col>
      <xdr:colOff>95250</xdr:colOff>
      <xdr:row>64</xdr:row>
      <xdr:rowOff>63500</xdr:rowOff>
    </xdr:to>
    <xdr:cxnSp macro="">
      <xdr:nvCxnSpPr>
        <xdr:cNvPr id="305" name="直線コネクタ 304">
          <a:extLst>
            <a:ext uri="{FF2B5EF4-FFF2-40B4-BE49-F238E27FC236}">
              <a16:creationId xmlns:a16="http://schemas.microsoft.com/office/drawing/2014/main" id="{00000000-0008-0000-0300-000031010000}"/>
            </a:ext>
          </a:extLst>
        </xdr:cNvPr>
        <xdr:cNvCxnSpPr/>
      </xdr:nvCxnSpPr>
      <xdr:spPr>
        <a:xfrm>
          <a:off x="12827000" y="1103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63</xdr:row>
      <xdr:rowOff>92727</xdr:rowOff>
    </xdr:from>
    <xdr:ext cx="762000" cy="259045"/>
    <xdr:sp macro="" textlink="">
      <xdr:nvSpPr>
        <xdr:cNvPr id="306" name="テキスト ボックス 305">
          <a:extLst>
            <a:ext uri="{FF2B5EF4-FFF2-40B4-BE49-F238E27FC236}">
              <a16:creationId xmlns:a16="http://schemas.microsoft.com/office/drawing/2014/main" id="{00000000-0008-0000-0300-000032010000}"/>
            </a:ext>
          </a:extLst>
        </xdr:cNvPr>
        <xdr:cNvSpPr txBox="1"/>
      </xdr:nvSpPr>
      <xdr:spPr>
        <a:xfrm>
          <a:off x="12065000" y="1089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61</xdr:row>
      <xdr:rowOff>95250</xdr:rowOff>
    </xdr:from>
    <xdr:to>
      <xdr:col>85</xdr:col>
      <xdr:colOff>95250</xdr:colOff>
      <xdr:row>61</xdr:row>
      <xdr:rowOff>95250</xdr:rowOff>
    </xdr:to>
    <xdr:cxnSp macro="">
      <xdr:nvCxnSpPr>
        <xdr:cNvPr id="307" name="直線コネクタ 306">
          <a:extLst>
            <a:ext uri="{FF2B5EF4-FFF2-40B4-BE49-F238E27FC236}">
              <a16:creationId xmlns:a16="http://schemas.microsoft.com/office/drawing/2014/main" id="{00000000-0008-0000-0300-000033010000}"/>
            </a:ext>
          </a:extLst>
        </xdr:cNvPr>
        <xdr:cNvCxnSpPr/>
      </xdr:nvCxnSpPr>
      <xdr:spPr>
        <a:xfrm>
          <a:off x="12827000" y="1055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60</xdr:row>
      <xdr:rowOff>124477</xdr:rowOff>
    </xdr:from>
    <xdr:ext cx="762000" cy="259045"/>
    <xdr:sp macro="" textlink="">
      <xdr:nvSpPr>
        <xdr:cNvPr id="308" name="テキスト ボックス 307">
          <a:extLst>
            <a:ext uri="{FF2B5EF4-FFF2-40B4-BE49-F238E27FC236}">
              <a16:creationId xmlns:a16="http://schemas.microsoft.com/office/drawing/2014/main" id="{00000000-0008-0000-0300-000034010000}"/>
            </a:ext>
          </a:extLst>
        </xdr:cNvPr>
        <xdr:cNvSpPr txBox="1"/>
      </xdr:nvSpPr>
      <xdr:spPr>
        <a:xfrm>
          <a:off x="12065000" y="1041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58</xdr:row>
      <xdr:rowOff>127000</xdr:rowOff>
    </xdr:from>
    <xdr:to>
      <xdr:col>85</xdr:col>
      <xdr:colOff>95250</xdr:colOff>
      <xdr:row>58</xdr:row>
      <xdr:rowOff>127000</xdr:rowOff>
    </xdr:to>
    <xdr:cxnSp macro="">
      <xdr:nvCxnSpPr>
        <xdr:cNvPr id="309" name="直線コネクタ 308">
          <a:extLst>
            <a:ext uri="{FF2B5EF4-FFF2-40B4-BE49-F238E27FC236}">
              <a16:creationId xmlns:a16="http://schemas.microsoft.com/office/drawing/2014/main" id="{00000000-0008-0000-0300-000035010000}"/>
            </a:ext>
          </a:extLst>
        </xdr:cNvPr>
        <xdr:cNvCxnSpPr/>
      </xdr:nvCxnSpPr>
      <xdr:spPr>
        <a:xfrm>
          <a:off x="12827000" y="1007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57</xdr:row>
      <xdr:rowOff>156227</xdr:rowOff>
    </xdr:from>
    <xdr:ext cx="762000" cy="259045"/>
    <xdr:sp macro="" textlink="">
      <xdr:nvSpPr>
        <xdr:cNvPr id="310" name="テキスト ボックス 309">
          <a:extLst>
            <a:ext uri="{FF2B5EF4-FFF2-40B4-BE49-F238E27FC236}">
              <a16:creationId xmlns:a16="http://schemas.microsoft.com/office/drawing/2014/main" id="{00000000-0008-0000-0300-000036010000}"/>
            </a:ext>
          </a:extLst>
        </xdr:cNvPr>
        <xdr:cNvSpPr txBox="1"/>
      </xdr:nvSpPr>
      <xdr:spPr>
        <a:xfrm>
          <a:off x="12065000" y="992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55</xdr:row>
      <xdr:rowOff>158750</xdr:rowOff>
    </xdr:to>
    <xdr:cxnSp macro="">
      <xdr:nvCxnSpPr>
        <xdr:cNvPr id="311" name="直線コネクタ 310">
          <a:extLst>
            <a:ext uri="{FF2B5EF4-FFF2-40B4-BE49-F238E27FC236}">
              <a16:creationId xmlns:a16="http://schemas.microsoft.com/office/drawing/2014/main" id="{00000000-0008-0000-0300-000037010000}"/>
            </a:ext>
          </a:extLst>
        </xdr:cNvPr>
        <xdr:cNvCxnSpPr/>
      </xdr:nvCxnSpPr>
      <xdr:spPr>
        <a:xfrm>
          <a:off x="12827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44450</xdr:colOff>
      <xdr:row>55</xdr:row>
      <xdr:rowOff>158750</xdr:rowOff>
    </xdr:from>
    <xdr:to>
      <xdr:col>85</xdr:col>
      <xdr:colOff>95250</xdr:colOff>
      <xdr:row>70</xdr:row>
      <xdr:rowOff>0</xdr:rowOff>
    </xdr:to>
    <xdr:sp macro="" textlink="">
      <xdr:nvSpPr>
        <xdr:cNvPr id="312" name="定員管理の状況グラフ枠">
          <a:extLst>
            <a:ext uri="{FF2B5EF4-FFF2-40B4-BE49-F238E27FC236}">
              <a16:creationId xmlns:a16="http://schemas.microsoft.com/office/drawing/2014/main" id="{00000000-0008-0000-0300-000038010000}"/>
            </a:ext>
          </a:extLst>
        </xdr:cNvPr>
        <xdr:cNvSpPr/>
      </xdr:nvSpPr>
      <xdr:spPr>
        <a:xfrm>
          <a:off x="12827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60</xdr:row>
      <xdr:rowOff>39636</xdr:rowOff>
    </xdr:from>
    <xdr:to>
      <xdr:col>81</xdr:col>
      <xdr:colOff>44450</xdr:colOff>
      <xdr:row>67</xdr:row>
      <xdr:rowOff>101003</xdr:rowOff>
    </xdr:to>
    <xdr:cxnSp macro="">
      <xdr:nvCxnSpPr>
        <xdr:cNvPr id="313" name="直線コネクタ 312">
          <a:extLst>
            <a:ext uri="{FF2B5EF4-FFF2-40B4-BE49-F238E27FC236}">
              <a16:creationId xmlns:a16="http://schemas.microsoft.com/office/drawing/2014/main" id="{00000000-0008-0000-0300-000039010000}"/>
            </a:ext>
          </a:extLst>
        </xdr:cNvPr>
        <xdr:cNvCxnSpPr/>
      </xdr:nvCxnSpPr>
      <xdr:spPr>
        <a:xfrm flipV="1">
          <a:off x="17018000" y="10326636"/>
          <a:ext cx="0" cy="1261517"/>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67</xdr:row>
      <xdr:rowOff>73080</xdr:rowOff>
    </xdr:from>
    <xdr:ext cx="762000" cy="259045"/>
    <xdr:sp macro="" textlink="">
      <xdr:nvSpPr>
        <xdr:cNvPr id="314" name="定員管理の状況最小値テキスト">
          <a:extLst>
            <a:ext uri="{FF2B5EF4-FFF2-40B4-BE49-F238E27FC236}">
              <a16:creationId xmlns:a16="http://schemas.microsoft.com/office/drawing/2014/main" id="{00000000-0008-0000-0300-00003A010000}"/>
            </a:ext>
          </a:extLst>
        </xdr:cNvPr>
        <xdr:cNvSpPr txBox="1"/>
      </xdr:nvSpPr>
      <xdr:spPr>
        <a:xfrm>
          <a:off x="17106900" y="1156023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62.87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67</xdr:row>
      <xdr:rowOff>101003</xdr:rowOff>
    </xdr:from>
    <xdr:to>
      <xdr:col>81</xdr:col>
      <xdr:colOff>133350</xdr:colOff>
      <xdr:row>67</xdr:row>
      <xdr:rowOff>101003</xdr:rowOff>
    </xdr:to>
    <xdr:cxnSp macro="">
      <xdr:nvCxnSpPr>
        <xdr:cNvPr id="315" name="直線コネクタ 314">
          <a:extLst>
            <a:ext uri="{FF2B5EF4-FFF2-40B4-BE49-F238E27FC236}">
              <a16:creationId xmlns:a16="http://schemas.microsoft.com/office/drawing/2014/main" id="{00000000-0008-0000-0300-00003B010000}"/>
            </a:ext>
          </a:extLst>
        </xdr:cNvPr>
        <xdr:cNvCxnSpPr/>
      </xdr:nvCxnSpPr>
      <xdr:spPr>
        <a:xfrm>
          <a:off x="16929100" y="1158815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58</xdr:row>
      <xdr:rowOff>126013</xdr:rowOff>
    </xdr:from>
    <xdr:ext cx="762000" cy="259045"/>
    <xdr:sp macro="" textlink="">
      <xdr:nvSpPr>
        <xdr:cNvPr id="316" name="定員管理の状況最大値テキスト">
          <a:extLst>
            <a:ext uri="{FF2B5EF4-FFF2-40B4-BE49-F238E27FC236}">
              <a16:creationId xmlns:a16="http://schemas.microsoft.com/office/drawing/2014/main" id="{00000000-0008-0000-0300-00003C010000}"/>
            </a:ext>
          </a:extLst>
        </xdr:cNvPr>
        <xdr:cNvSpPr txBox="1"/>
      </xdr:nvSpPr>
      <xdr:spPr>
        <a:xfrm>
          <a:off x="17106900" y="1007011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60</xdr:row>
      <xdr:rowOff>39636</xdr:rowOff>
    </xdr:from>
    <xdr:to>
      <xdr:col>81</xdr:col>
      <xdr:colOff>133350</xdr:colOff>
      <xdr:row>60</xdr:row>
      <xdr:rowOff>39636</xdr:rowOff>
    </xdr:to>
    <xdr:cxnSp macro="">
      <xdr:nvCxnSpPr>
        <xdr:cNvPr id="317" name="直線コネクタ 316">
          <a:extLst>
            <a:ext uri="{FF2B5EF4-FFF2-40B4-BE49-F238E27FC236}">
              <a16:creationId xmlns:a16="http://schemas.microsoft.com/office/drawing/2014/main" id="{00000000-0008-0000-0300-00003D010000}"/>
            </a:ext>
          </a:extLst>
        </xdr:cNvPr>
        <xdr:cNvCxnSpPr/>
      </xdr:nvCxnSpPr>
      <xdr:spPr>
        <a:xfrm>
          <a:off x="16929100" y="1032663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63</xdr:row>
      <xdr:rowOff>89205</xdr:rowOff>
    </xdr:from>
    <xdr:to>
      <xdr:col>81</xdr:col>
      <xdr:colOff>44450</xdr:colOff>
      <xdr:row>63</xdr:row>
      <xdr:rowOff>136982</xdr:rowOff>
    </xdr:to>
    <xdr:cxnSp macro="">
      <xdr:nvCxnSpPr>
        <xdr:cNvPr id="318" name="直線コネクタ 317">
          <a:extLst>
            <a:ext uri="{FF2B5EF4-FFF2-40B4-BE49-F238E27FC236}">
              <a16:creationId xmlns:a16="http://schemas.microsoft.com/office/drawing/2014/main" id="{00000000-0008-0000-0300-00003E010000}"/>
            </a:ext>
          </a:extLst>
        </xdr:cNvPr>
        <xdr:cNvCxnSpPr/>
      </xdr:nvCxnSpPr>
      <xdr:spPr>
        <a:xfrm>
          <a:off x="16179800" y="10890555"/>
          <a:ext cx="838200" cy="477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60</xdr:row>
      <xdr:rowOff>127334</xdr:rowOff>
    </xdr:from>
    <xdr:ext cx="762000" cy="259045"/>
    <xdr:sp macro="" textlink="">
      <xdr:nvSpPr>
        <xdr:cNvPr id="319" name="定員管理の状況平均値テキスト">
          <a:extLst>
            <a:ext uri="{FF2B5EF4-FFF2-40B4-BE49-F238E27FC236}">
              <a16:creationId xmlns:a16="http://schemas.microsoft.com/office/drawing/2014/main" id="{00000000-0008-0000-0300-00003F010000}"/>
            </a:ext>
          </a:extLst>
        </xdr:cNvPr>
        <xdr:cNvSpPr txBox="1"/>
      </xdr:nvSpPr>
      <xdr:spPr>
        <a:xfrm>
          <a:off x="17106900" y="10414334"/>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61</xdr:row>
      <xdr:rowOff>110807</xdr:rowOff>
    </xdr:from>
    <xdr:to>
      <xdr:col>81</xdr:col>
      <xdr:colOff>95250</xdr:colOff>
      <xdr:row>62</xdr:row>
      <xdr:rowOff>40957</xdr:rowOff>
    </xdr:to>
    <xdr:sp macro="" textlink="">
      <xdr:nvSpPr>
        <xdr:cNvPr id="320" name="フローチャート: 判断 319">
          <a:extLst>
            <a:ext uri="{FF2B5EF4-FFF2-40B4-BE49-F238E27FC236}">
              <a16:creationId xmlns:a16="http://schemas.microsoft.com/office/drawing/2014/main" id="{00000000-0008-0000-0300-000040010000}"/>
            </a:ext>
          </a:extLst>
        </xdr:cNvPr>
        <xdr:cNvSpPr/>
      </xdr:nvSpPr>
      <xdr:spPr>
        <a:xfrm>
          <a:off x="16967200" y="105692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63</xdr:row>
      <xdr:rowOff>33465</xdr:rowOff>
    </xdr:from>
    <xdr:to>
      <xdr:col>77</xdr:col>
      <xdr:colOff>44450</xdr:colOff>
      <xdr:row>63</xdr:row>
      <xdr:rowOff>89205</xdr:rowOff>
    </xdr:to>
    <xdr:cxnSp macro="">
      <xdr:nvCxnSpPr>
        <xdr:cNvPr id="321" name="直線コネクタ 320">
          <a:extLst>
            <a:ext uri="{FF2B5EF4-FFF2-40B4-BE49-F238E27FC236}">
              <a16:creationId xmlns:a16="http://schemas.microsoft.com/office/drawing/2014/main" id="{00000000-0008-0000-0300-000041010000}"/>
            </a:ext>
          </a:extLst>
        </xdr:cNvPr>
        <xdr:cNvCxnSpPr/>
      </xdr:nvCxnSpPr>
      <xdr:spPr>
        <a:xfrm>
          <a:off x="15290800" y="10834815"/>
          <a:ext cx="889000" cy="557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61</xdr:row>
      <xdr:rowOff>101397</xdr:rowOff>
    </xdr:from>
    <xdr:to>
      <xdr:col>77</xdr:col>
      <xdr:colOff>95250</xdr:colOff>
      <xdr:row>62</xdr:row>
      <xdr:rowOff>31547</xdr:rowOff>
    </xdr:to>
    <xdr:sp macro="" textlink="">
      <xdr:nvSpPr>
        <xdr:cNvPr id="322" name="フローチャート: 判断 321">
          <a:extLst>
            <a:ext uri="{FF2B5EF4-FFF2-40B4-BE49-F238E27FC236}">
              <a16:creationId xmlns:a16="http://schemas.microsoft.com/office/drawing/2014/main" id="{00000000-0008-0000-0300-000042010000}"/>
            </a:ext>
          </a:extLst>
        </xdr:cNvPr>
        <xdr:cNvSpPr/>
      </xdr:nvSpPr>
      <xdr:spPr>
        <a:xfrm>
          <a:off x="16129000" y="105598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60</xdr:row>
      <xdr:rowOff>41724</xdr:rowOff>
    </xdr:from>
    <xdr:ext cx="736600" cy="259045"/>
    <xdr:sp macro="" textlink="">
      <xdr:nvSpPr>
        <xdr:cNvPr id="323" name="テキスト ボックス 322">
          <a:extLst>
            <a:ext uri="{FF2B5EF4-FFF2-40B4-BE49-F238E27FC236}">
              <a16:creationId xmlns:a16="http://schemas.microsoft.com/office/drawing/2014/main" id="{00000000-0008-0000-0300-000043010000}"/>
            </a:ext>
          </a:extLst>
        </xdr:cNvPr>
        <xdr:cNvSpPr txBox="1"/>
      </xdr:nvSpPr>
      <xdr:spPr>
        <a:xfrm>
          <a:off x="15798800" y="1032872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63</xdr:row>
      <xdr:rowOff>21158</xdr:rowOff>
    </xdr:from>
    <xdr:to>
      <xdr:col>72</xdr:col>
      <xdr:colOff>203200</xdr:colOff>
      <xdr:row>63</xdr:row>
      <xdr:rowOff>33465</xdr:rowOff>
    </xdr:to>
    <xdr:cxnSp macro="">
      <xdr:nvCxnSpPr>
        <xdr:cNvPr id="324" name="直線コネクタ 323">
          <a:extLst>
            <a:ext uri="{FF2B5EF4-FFF2-40B4-BE49-F238E27FC236}">
              <a16:creationId xmlns:a16="http://schemas.microsoft.com/office/drawing/2014/main" id="{00000000-0008-0000-0300-000044010000}"/>
            </a:ext>
          </a:extLst>
        </xdr:cNvPr>
        <xdr:cNvCxnSpPr/>
      </xdr:nvCxnSpPr>
      <xdr:spPr>
        <a:xfrm>
          <a:off x="14401800" y="10822508"/>
          <a:ext cx="889000" cy="123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61</xdr:row>
      <xdr:rowOff>88849</xdr:rowOff>
    </xdr:from>
    <xdr:to>
      <xdr:col>73</xdr:col>
      <xdr:colOff>44450</xdr:colOff>
      <xdr:row>62</xdr:row>
      <xdr:rowOff>18999</xdr:rowOff>
    </xdr:to>
    <xdr:sp macro="" textlink="">
      <xdr:nvSpPr>
        <xdr:cNvPr id="325" name="フローチャート: 判断 324">
          <a:extLst>
            <a:ext uri="{FF2B5EF4-FFF2-40B4-BE49-F238E27FC236}">
              <a16:creationId xmlns:a16="http://schemas.microsoft.com/office/drawing/2014/main" id="{00000000-0008-0000-0300-000045010000}"/>
            </a:ext>
          </a:extLst>
        </xdr:cNvPr>
        <xdr:cNvSpPr/>
      </xdr:nvSpPr>
      <xdr:spPr>
        <a:xfrm>
          <a:off x="15240000" y="1054729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60</xdr:row>
      <xdr:rowOff>29176</xdr:rowOff>
    </xdr:from>
    <xdr:ext cx="762000" cy="259045"/>
    <xdr:sp macro="" textlink="">
      <xdr:nvSpPr>
        <xdr:cNvPr id="326" name="テキスト ボックス 325">
          <a:extLst>
            <a:ext uri="{FF2B5EF4-FFF2-40B4-BE49-F238E27FC236}">
              <a16:creationId xmlns:a16="http://schemas.microsoft.com/office/drawing/2014/main" id="{00000000-0008-0000-0300-000046010000}"/>
            </a:ext>
          </a:extLst>
        </xdr:cNvPr>
        <xdr:cNvSpPr txBox="1"/>
      </xdr:nvSpPr>
      <xdr:spPr>
        <a:xfrm>
          <a:off x="14909800" y="1031617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62</xdr:row>
      <xdr:rowOff>111773</xdr:rowOff>
    </xdr:from>
    <xdr:to>
      <xdr:col>68</xdr:col>
      <xdr:colOff>152400</xdr:colOff>
      <xdr:row>63</xdr:row>
      <xdr:rowOff>21158</xdr:rowOff>
    </xdr:to>
    <xdr:cxnSp macro="">
      <xdr:nvCxnSpPr>
        <xdr:cNvPr id="327" name="直線コネクタ 326">
          <a:extLst>
            <a:ext uri="{FF2B5EF4-FFF2-40B4-BE49-F238E27FC236}">
              <a16:creationId xmlns:a16="http://schemas.microsoft.com/office/drawing/2014/main" id="{00000000-0008-0000-0300-000047010000}"/>
            </a:ext>
          </a:extLst>
        </xdr:cNvPr>
        <xdr:cNvCxnSpPr/>
      </xdr:nvCxnSpPr>
      <xdr:spPr>
        <a:xfrm>
          <a:off x="13512800" y="10741673"/>
          <a:ext cx="889000" cy="808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61</xdr:row>
      <xdr:rowOff>88367</xdr:rowOff>
    </xdr:from>
    <xdr:to>
      <xdr:col>68</xdr:col>
      <xdr:colOff>203200</xdr:colOff>
      <xdr:row>62</xdr:row>
      <xdr:rowOff>18517</xdr:rowOff>
    </xdr:to>
    <xdr:sp macro="" textlink="">
      <xdr:nvSpPr>
        <xdr:cNvPr id="328" name="フローチャート: 判断 327">
          <a:extLst>
            <a:ext uri="{FF2B5EF4-FFF2-40B4-BE49-F238E27FC236}">
              <a16:creationId xmlns:a16="http://schemas.microsoft.com/office/drawing/2014/main" id="{00000000-0008-0000-0300-000048010000}"/>
            </a:ext>
          </a:extLst>
        </xdr:cNvPr>
        <xdr:cNvSpPr/>
      </xdr:nvSpPr>
      <xdr:spPr>
        <a:xfrm>
          <a:off x="14351000" y="105468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60</xdr:row>
      <xdr:rowOff>28694</xdr:rowOff>
    </xdr:from>
    <xdr:ext cx="762000" cy="259045"/>
    <xdr:sp macro="" textlink="">
      <xdr:nvSpPr>
        <xdr:cNvPr id="329" name="テキスト ボックス 328">
          <a:extLst>
            <a:ext uri="{FF2B5EF4-FFF2-40B4-BE49-F238E27FC236}">
              <a16:creationId xmlns:a16="http://schemas.microsoft.com/office/drawing/2014/main" id="{00000000-0008-0000-0300-000049010000}"/>
            </a:ext>
          </a:extLst>
        </xdr:cNvPr>
        <xdr:cNvSpPr txBox="1"/>
      </xdr:nvSpPr>
      <xdr:spPr>
        <a:xfrm>
          <a:off x="14020800" y="103156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61</xdr:row>
      <xdr:rowOff>86678</xdr:rowOff>
    </xdr:from>
    <xdr:to>
      <xdr:col>64</xdr:col>
      <xdr:colOff>152400</xdr:colOff>
      <xdr:row>62</xdr:row>
      <xdr:rowOff>16828</xdr:rowOff>
    </xdr:to>
    <xdr:sp macro="" textlink="">
      <xdr:nvSpPr>
        <xdr:cNvPr id="330" name="フローチャート: 判断 329">
          <a:extLst>
            <a:ext uri="{FF2B5EF4-FFF2-40B4-BE49-F238E27FC236}">
              <a16:creationId xmlns:a16="http://schemas.microsoft.com/office/drawing/2014/main" id="{00000000-0008-0000-0300-00004A010000}"/>
            </a:ext>
          </a:extLst>
        </xdr:cNvPr>
        <xdr:cNvSpPr/>
      </xdr:nvSpPr>
      <xdr:spPr>
        <a:xfrm>
          <a:off x="13462000" y="105451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60</xdr:row>
      <xdr:rowOff>27005</xdr:rowOff>
    </xdr:from>
    <xdr:ext cx="762000" cy="259045"/>
    <xdr:sp macro="" textlink="">
      <xdr:nvSpPr>
        <xdr:cNvPr id="331" name="テキスト ボックス 330">
          <a:extLst>
            <a:ext uri="{FF2B5EF4-FFF2-40B4-BE49-F238E27FC236}">
              <a16:creationId xmlns:a16="http://schemas.microsoft.com/office/drawing/2014/main" id="{00000000-0008-0000-0300-00004B010000}"/>
            </a:ext>
          </a:extLst>
        </xdr:cNvPr>
        <xdr:cNvSpPr txBox="1"/>
      </xdr:nvSpPr>
      <xdr:spPr>
        <a:xfrm>
          <a:off x="13131800" y="103140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69</xdr:row>
      <xdr:rowOff>168927</xdr:rowOff>
    </xdr:from>
    <xdr:ext cx="762000" cy="259045"/>
    <xdr:sp macro="" textlink="">
      <xdr:nvSpPr>
        <xdr:cNvPr id="332" name="テキスト ボックス 331">
          <a:extLst>
            <a:ext uri="{FF2B5EF4-FFF2-40B4-BE49-F238E27FC236}">
              <a16:creationId xmlns:a16="http://schemas.microsoft.com/office/drawing/2014/main" id="{00000000-0008-0000-0300-00004C010000}"/>
            </a:ext>
          </a:extLst>
        </xdr:cNvPr>
        <xdr:cNvSpPr txBox="1"/>
      </xdr:nvSpPr>
      <xdr:spPr>
        <a:xfrm>
          <a:off x="16802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69</xdr:row>
      <xdr:rowOff>168927</xdr:rowOff>
    </xdr:from>
    <xdr:ext cx="762000" cy="259045"/>
    <xdr:sp macro="" textlink="">
      <xdr:nvSpPr>
        <xdr:cNvPr id="333" name="テキスト ボックス 332">
          <a:extLst>
            <a:ext uri="{FF2B5EF4-FFF2-40B4-BE49-F238E27FC236}">
              <a16:creationId xmlns:a16="http://schemas.microsoft.com/office/drawing/2014/main" id="{00000000-0008-0000-0300-00004D010000}"/>
            </a:ext>
          </a:extLst>
        </xdr:cNvPr>
        <xdr:cNvSpPr txBox="1"/>
      </xdr:nvSpPr>
      <xdr:spPr>
        <a:xfrm>
          <a:off x="15963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69</xdr:row>
      <xdr:rowOff>168927</xdr:rowOff>
    </xdr:from>
    <xdr:ext cx="762000" cy="259045"/>
    <xdr:sp macro="" textlink="">
      <xdr:nvSpPr>
        <xdr:cNvPr id="334" name="テキスト ボックス 333">
          <a:extLst>
            <a:ext uri="{FF2B5EF4-FFF2-40B4-BE49-F238E27FC236}">
              <a16:creationId xmlns:a16="http://schemas.microsoft.com/office/drawing/2014/main" id="{00000000-0008-0000-0300-00004E010000}"/>
            </a:ext>
          </a:extLst>
        </xdr:cNvPr>
        <xdr:cNvSpPr txBox="1"/>
      </xdr:nvSpPr>
      <xdr:spPr>
        <a:xfrm>
          <a:off x="15074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69</xdr:row>
      <xdr:rowOff>168927</xdr:rowOff>
    </xdr:from>
    <xdr:ext cx="762000" cy="259045"/>
    <xdr:sp macro="" textlink="">
      <xdr:nvSpPr>
        <xdr:cNvPr id="335" name="テキスト ボックス 334">
          <a:extLst>
            <a:ext uri="{FF2B5EF4-FFF2-40B4-BE49-F238E27FC236}">
              <a16:creationId xmlns:a16="http://schemas.microsoft.com/office/drawing/2014/main" id="{00000000-0008-0000-0300-00004F010000}"/>
            </a:ext>
          </a:extLst>
        </xdr:cNvPr>
        <xdr:cNvSpPr txBox="1"/>
      </xdr:nvSpPr>
      <xdr:spPr>
        <a:xfrm>
          <a:off x="14185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69</xdr:row>
      <xdr:rowOff>168927</xdr:rowOff>
    </xdr:from>
    <xdr:ext cx="762000" cy="259045"/>
    <xdr:sp macro="" textlink="">
      <xdr:nvSpPr>
        <xdr:cNvPr id="336" name="テキスト ボックス 335">
          <a:extLst>
            <a:ext uri="{FF2B5EF4-FFF2-40B4-BE49-F238E27FC236}">
              <a16:creationId xmlns:a16="http://schemas.microsoft.com/office/drawing/2014/main" id="{00000000-0008-0000-0300-000050010000}"/>
            </a:ext>
          </a:extLst>
        </xdr:cNvPr>
        <xdr:cNvSpPr txBox="1"/>
      </xdr:nvSpPr>
      <xdr:spPr>
        <a:xfrm>
          <a:off x="13296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63</xdr:row>
      <xdr:rowOff>86182</xdr:rowOff>
    </xdr:from>
    <xdr:to>
      <xdr:col>81</xdr:col>
      <xdr:colOff>95250</xdr:colOff>
      <xdr:row>64</xdr:row>
      <xdr:rowOff>16332</xdr:rowOff>
    </xdr:to>
    <xdr:sp macro="" textlink="">
      <xdr:nvSpPr>
        <xdr:cNvPr id="337" name="楕円 336">
          <a:extLst>
            <a:ext uri="{FF2B5EF4-FFF2-40B4-BE49-F238E27FC236}">
              <a16:creationId xmlns:a16="http://schemas.microsoft.com/office/drawing/2014/main" id="{00000000-0008-0000-0300-000051010000}"/>
            </a:ext>
          </a:extLst>
        </xdr:cNvPr>
        <xdr:cNvSpPr/>
      </xdr:nvSpPr>
      <xdr:spPr>
        <a:xfrm>
          <a:off x="16967200" y="108875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63</xdr:row>
      <xdr:rowOff>58259</xdr:rowOff>
    </xdr:from>
    <xdr:ext cx="762000" cy="259045"/>
    <xdr:sp macro="" textlink="">
      <xdr:nvSpPr>
        <xdr:cNvPr id="338" name="定員管理の状況該当値テキスト">
          <a:extLst>
            <a:ext uri="{FF2B5EF4-FFF2-40B4-BE49-F238E27FC236}">
              <a16:creationId xmlns:a16="http://schemas.microsoft.com/office/drawing/2014/main" id="{00000000-0008-0000-0300-000052010000}"/>
            </a:ext>
          </a:extLst>
        </xdr:cNvPr>
        <xdr:cNvSpPr txBox="1"/>
      </xdr:nvSpPr>
      <xdr:spPr>
        <a:xfrm>
          <a:off x="17106900" y="1085960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35.94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63</xdr:row>
      <xdr:rowOff>38405</xdr:rowOff>
    </xdr:from>
    <xdr:to>
      <xdr:col>77</xdr:col>
      <xdr:colOff>95250</xdr:colOff>
      <xdr:row>63</xdr:row>
      <xdr:rowOff>140005</xdr:rowOff>
    </xdr:to>
    <xdr:sp macro="" textlink="">
      <xdr:nvSpPr>
        <xdr:cNvPr id="339" name="楕円 338">
          <a:extLst>
            <a:ext uri="{FF2B5EF4-FFF2-40B4-BE49-F238E27FC236}">
              <a16:creationId xmlns:a16="http://schemas.microsoft.com/office/drawing/2014/main" id="{00000000-0008-0000-0300-000053010000}"/>
            </a:ext>
          </a:extLst>
        </xdr:cNvPr>
        <xdr:cNvSpPr/>
      </xdr:nvSpPr>
      <xdr:spPr>
        <a:xfrm>
          <a:off x="16129000" y="108397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63</xdr:row>
      <xdr:rowOff>124782</xdr:rowOff>
    </xdr:from>
    <xdr:ext cx="736600" cy="259045"/>
    <xdr:sp macro="" textlink="">
      <xdr:nvSpPr>
        <xdr:cNvPr id="340" name="テキスト ボックス 339">
          <a:extLst>
            <a:ext uri="{FF2B5EF4-FFF2-40B4-BE49-F238E27FC236}">
              <a16:creationId xmlns:a16="http://schemas.microsoft.com/office/drawing/2014/main" id="{00000000-0008-0000-0300-000054010000}"/>
            </a:ext>
          </a:extLst>
        </xdr:cNvPr>
        <xdr:cNvSpPr txBox="1"/>
      </xdr:nvSpPr>
      <xdr:spPr>
        <a:xfrm>
          <a:off x="15798800" y="1092613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62</xdr:row>
      <xdr:rowOff>154115</xdr:rowOff>
    </xdr:from>
    <xdr:to>
      <xdr:col>73</xdr:col>
      <xdr:colOff>44450</xdr:colOff>
      <xdr:row>63</xdr:row>
      <xdr:rowOff>84265</xdr:rowOff>
    </xdr:to>
    <xdr:sp macro="" textlink="">
      <xdr:nvSpPr>
        <xdr:cNvPr id="341" name="楕円 340">
          <a:extLst>
            <a:ext uri="{FF2B5EF4-FFF2-40B4-BE49-F238E27FC236}">
              <a16:creationId xmlns:a16="http://schemas.microsoft.com/office/drawing/2014/main" id="{00000000-0008-0000-0300-000055010000}"/>
            </a:ext>
          </a:extLst>
        </xdr:cNvPr>
        <xdr:cNvSpPr/>
      </xdr:nvSpPr>
      <xdr:spPr>
        <a:xfrm>
          <a:off x="15240000" y="107840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63</xdr:row>
      <xdr:rowOff>69042</xdr:rowOff>
    </xdr:from>
    <xdr:ext cx="762000" cy="259045"/>
    <xdr:sp macro="" textlink="">
      <xdr:nvSpPr>
        <xdr:cNvPr id="342" name="テキスト ボックス 341">
          <a:extLst>
            <a:ext uri="{FF2B5EF4-FFF2-40B4-BE49-F238E27FC236}">
              <a16:creationId xmlns:a16="http://schemas.microsoft.com/office/drawing/2014/main" id="{00000000-0008-0000-0300-000056010000}"/>
            </a:ext>
          </a:extLst>
        </xdr:cNvPr>
        <xdr:cNvSpPr txBox="1"/>
      </xdr:nvSpPr>
      <xdr:spPr>
        <a:xfrm>
          <a:off x="14909800" y="108703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62</xdr:row>
      <xdr:rowOff>141808</xdr:rowOff>
    </xdr:from>
    <xdr:to>
      <xdr:col>68</xdr:col>
      <xdr:colOff>203200</xdr:colOff>
      <xdr:row>63</xdr:row>
      <xdr:rowOff>71958</xdr:rowOff>
    </xdr:to>
    <xdr:sp macro="" textlink="">
      <xdr:nvSpPr>
        <xdr:cNvPr id="343" name="楕円 342">
          <a:extLst>
            <a:ext uri="{FF2B5EF4-FFF2-40B4-BE49-F238E27FC236}">
              <a16:creationId xmlns:a16="http://schemas.microsoft.com/office/drawing/2014/main" id="{00000000-0008-0000-0300-000057010000}"/>
            </a:ext>
          </a:extLst>
        </xdr:cNvPr>
        <xdr:cNvSpPr/>
      </xdr:nvSpPr>
      <xdr:spPr>
        <a:xfrm>
          <a:off x="14351000" y="107717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63</xdr:row>
      <xdr:rowOff>56735</xdr:rowOff>
    </xdr:from>
    <xdr:ext cx="762000" cy="259045"/>
    <xdr:sp macro="" textlink="">
      <xdr:nvSpPr>
        <xdr:cNvPr id="344" name="テキスト ボックス 343">
          <a:extLst>
            <a:ext uri="{FF2B5EF4-FFF2-40B4-BE49-F238E27FC236}">
              <a16:creationId xmlns:a16="http://schemas.microsoft.com/office/drawing/2014/main" id="{00000000-0008-0000-0300-000058010000}"/>
            </a:ext>
          </a:extLst>
        </xdr:cNvPr>
        <xdr:cNvSpPr txBox="1"/>
      </xdr:nvSpPr>
      <xdr:spPr>
        <a:xfrm>
          <a:off x="14020800" y="1085808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62</xdr:row>
      <xdr:rowOff>60973</xdr:rowOff>
    </xdr:from>
    <xdr:to>
      <xdr:col>64</xdr:col>
      <xdr:colOff>152400</xdr:colOff>
      <xdr:row>62</xdr:row>
      <xdr:rowOff>162573</xdr:rowOff>
    </xdr:to>
    <xdr:sp macro="" textlink="">
      <xdr:nvSpPr>
        <xdr:cNvPr id="345" name="楕円 344">
          <a:extLst>
            <a:ext uri="{FF2B5EF4-FFF2-40B4-BE49-F238E27FC236}">
              <a16:creationId xmlns:a16="http://schemas.microsoft.com/office/drawing/2014/main" id="{00000000-0008-0000-0300-000059010000}"/>
            </a:ext>
          </a:extLst>
        </xdr:cNvPr>
        <xdr:cNvSpPr/>
      </xdr:nvSpPr>
      <xdr:spPr>
        <a:xfrm>
          <a:off x="13462000" y="106908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62</xdr:row>
      <xdr:rowOff>147350</xdr:rowOff>
    </xdr:from>
    <xdr:ext cx="762000" cy="259045"/>
    <xdr:sp macro="" textlink="">
      <xdr:nvSpPr>
        <xdr:cNvPr id="346" name="テキスト ボックス 345">
          <a:extLst>
            <a:ext uri="{FF2B5EF4-FFF2-40B4-BE49-F238E27FC236}">
              <a16:creationId xmlns:a16="http://schemas.microsoft.com/office/drawing/2014/main" id="{00000000-0008-0000-0300-00005A010000}"/>
            </a:ext>
          </a:extLst>
        </xdr:cNvPr>
        <xdr:cNvSpPr txBox="1"/>
      </xdr:nvSpPr>
      <xdr:spPr>
        <a:xfrm>
          <a:off x="13131800" y="1077725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29</xdr:row>
      <xdr:rowOff>44450</xdr:rowOff>
    </xdr:from>
    <xdr:to>
      <xdr:col>85</xdr:col>
      <xdr:colOff>95250</xdr:colOff>
      <xdr:row>31</xdr:row>
      <xdr:rowOff>19050</xdr:rowOff>
    </xdr:to>
    <xdr:sp macro="" textlink="">
      <xdr:nvSpPr>
        <xdr:cNvPr id="347" name="正方形/長方形 346">
          <a:extLst>
            <a:ext uri="{FF2B5EF4-FFF2-40B4-BE49-F238E27FC236}">
              <a16:creationId xmlns:a16="http://schemas.microsoft.com/office/drawing/2014/main" id="{00000000-0008-0000-0300-00005B010000}"/>
            </a:ext>
          </a:extLst>
        </xdr:cNvPr>
        <xdr:cNvSpPr/>
      </xdr:nvSpPr>
      <xdr:spPr>
        <a:xfrm>
          <a:off x="12827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公債費負担の状況</a:t>
          </a:r>
        </a:p>
      </xdr:txBody>
    </xdr:sp>
    <xdr:clientData/>
  </xdr:twoCellAnchor>
  <xdr:oneCellAnchor>
    <xdr:from>
      <xdr:col>65</xdr:col>
      <xdr:colOff>54424</xdr:colOff>
      <xdr:row>31</xdr:row>
      <xdr:rowOff>63500</xdr:rowOff>
    </xdr:from>
    <xdr:ext cx="1605652" cy="309059"/>
    <xdr:sp macro="" textlink="">
      <xdr:nvSpPr>
        <xdr:cNvPr id="348" name="テキスト ボックス 347">
          <a:extLst>
            <a:ext uri="{FF2B5EF4-FFF2-40B4-BE49-F238E27FC236}">
              <a16:creationId xmlns:a16="http://schemas.microsoft.com/office/drawing/2014/main" id="{00000000-0008-0000-0300-00005C010000}"/>
            </a:ext>
          </a:extLst>
        </xdr:cNvPr>
        <xdr:cNvSpPr txBox="1"/>
      </xdr:nvSpPr>
      <xdr:spPr>
        <a:xfrm>
          <a:off x="13675174" y="5378450"/>
          <a:ext cx="1605652"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実質公債費比率</a:t>
          </a:r>
        </a:p>
      </xdr:txBody>
    </xdr:sp>
    <xdr:clientData/>
  </xdr:oneCellAnchor>
  <xdr:oneCellAnchor>
    <xdr:from>
      <xdr:col>73</xdr:col>
      <xdr:colOff>110676</xdr:colOff>
      <xdr:row>31</xdr:row>
      <xdr:rowOff>38100</xdr:rowOff>
    </xdr:from>
    <xdr:ext cx="1651000" cy="359073"/>
    <xdr:sp macro="" textlink="">
      <xdr:nvSpPr>
        <xdr:cNvPr id="349" name="テキスト ボックス 348">
          <a:extLst>
            <a:ext uri="{FF2B5EF4-FFF2-40B4-BE49-F238E27FC236}">
              <a16:creationId xmlns:a16="http://schemas.microsoft.com/office/drawing/2014/main" id="{00000000-0008-0000-0300-00005D010000}"/>
            </a:ext>
          </a:extLst>
        </xdr:cNvPr>
        <xdr:cNvSpPr txBox="1"/>
      </xdr:nvSpPr>
      <xdr:spPr>
        <a:xfrm>
          <a:off x="15407826" y="5353050"/>
          <a:ext cx="16510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[5.4%]</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30</xdr:row>
      <xdr:rowOff>127000</xdr:rowOff>
    </xdr:from>
    <xdr:to>
      <xdr:col>93</xdr:col>
      <xdr:colOff>6350</xdr:colOff>
      <xdr:row>32</xdr:row>
      <xdr:rowOff>38100</xdr:rowOff>
    </xdr:to>
    <xdr:sp macro="" textlink="">
      <xdr:nvSpPr>
        <xdr:cNvPr id="350" name="正方形/長方形 349">
          <a:extLst>
            <a:ext uri="{FF2B5EF4-FFF2-40B4-BE49-F238E27FC236}">
              <a16:creationId xmlns:a16="http://schemas.microsoft.com/office/drawing/2014/main" id="{00000000-0008-0000-0300-00005E010000}"/>
            </a:ext>
          </a:extLst>
        </xdr:cNvPr>
        <xdr:cNvSpPr/>
      </xdr:nvSpPr>
      <xdr:spPr>
        <a:xfrm>
          <a:off x="17970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85</xdr:col>
      <xdr:colOff>158750</xdr:colOff>
      <xdr:row>31</xdr:row>
      <xdr:rowOff>146050</xdr:rowOff>
    </xdr:from>
    <xdr:to>
      <xdr:col>93</xdr:col>
      <xdr:colOff>6350</xdr:colOff>
      <xdr:row>33</xdr:row>
      <xdr:rowOff>57150</xdr:rowOff>
    </xdr:to>
    <xdr:sp macro="" textlink="">
      <xdr:nvSpPr>
        <xdr:cNvPr id="351" name="正方形/長方形 350">
          <a:extLst>
            <a:ext uri="{FF2B5EF4-FFF2-40B4-BE49-F238E27FC236}">
              <a16:creationId xmlns:a16="http://schemas.microsoft.com/office/drawing/2014/main" id="{00000000-0008-0000-0300-00005F010000}"/>
            </a:ext>
          </a:extLst>
        </xdr:cNvPr>
        <xdr:cNvSpPr/>
      </xdr:nvSpPr>
      <xdr:spPr>
        <a:xfrm>
          <a:off x="17970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42/167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30</xdr:row>
      <xdr:rowOff>127000</xdr:rowOff>
    </xdr:from>
    <xdr:to>
      <xdr:col>99</xdr:col>
      <xdr:colOff>146050</xdr:colOff>
      <xdr:row>32</xdr:row>
      <xdr:rowOff>38100</xdr:rowOff>
    </xdr:to>
    <xdr:sp macro="" textlink="">
      <xdr:nvSpPr>
        <xdr:cNvPr id="352" name="正方形/長方形 351">
          <a:extLst>
            <a:ext uri="{FF2B5EF4-FFF2-40B4-BE49-F238E27FC236}">
              <a16:creationId xmlns:a16="http://schemas.microsoft.com/office/drawing/2014/main" id="{00000000-0008-0000-0300-000060010000}"/>
            </a:ext>
          </a:extLst>
        </xdr:cNvPr>
        <xdr:cNvSpPr/>
      </xdr:nvSpPr>
      <xdr:spPr>
        <a:xfrm>
          <a:off x="19621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93</xdr:col>
      <xdr:colOff>133350</xdr:colOff>
      <xdr:row>31</xdr:row>
      <xdr:rowOff>146050</xdr:rowOff>
    </xdr:from>
    <xdr:to>
      <xdr:col>99</xdr:col>
      <xdr:colOff>146050</xdr:colOff>
      <xdr:row>33</xdr:row>
      <xdr:rowOff>57150</xdr:rowOff>
    </xdr:to>
    <xdr:sp macro="" textlink="">
      <xdr:nvSpPr>
        <xdr:cNvPr id="353" name="正方形/長方形 352">
          <a:extLst>
            <a:ext uri="{FF2B5EF4-FFF2-40B4-BE49-F238E27FC236}">
              <a16:creationId xmlns:a16="http://schemas.microsoft.com/office/drawing/2014/main" id="{00000000-0008-0000-0300-000061010000}"/>
            </a:ext>
          </a:extLst>
        </xdr:cNvPr>
        <xdr:cNvSpPr/>
      </xdr:nvSpPr>
      <xdr:spPr>
        <a:xfrm>
          <a:off x="19621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100</xdr:col>
      <xdr:colOff>127000</xdr:colOff>
      <xdr:row>30</xdr:row>
      <xdr:rowOff>127000</xdr:rowOff>
    </xdr:from>
    <xdr:to>
      <xdr:col>106</xdr:col>
      <xdr:colOff>139700</xdr:colOff>
      <xdr:row>32</xdr:row>
      <xdr:rowOff>38100</xdr:rowOff>
    </xdr:to>
    <xdr:sp macro="" textlink="">
      <xdr:nvSpPr>
        <xdr:cNvPr id="354" name="正方形/長方形 353">
          <a:extLst>
            <a:ext uri="{FF2B5EF4-FFF2-40B4-BE49-F238E27FC236}">
              <a16:creationId xmlns:a16="http://schemas.microsoft.com/office/drawing/2014/main" id="{00000000-0008-0000-0300-000062010000}"/>
            </a:ext>
          </a:extLst>
        </xdr:cNvPr>
        <xdr:cNvSpPr/>
      </xdr:nvSpPr>
      <xdr:spPr>
        <a:xfrm>
          <a:off x="210820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100</xdr:col>
      <xdr:colOff>127000</xdr:colOff>
      <xdr:row>31</xdr:row>
      <xdr:rowOff>146050</xdr:rowOff>
    </xdr:from>
    <xdr:to>
      <xdr:col>106</xdr:col>
      <xdr:colOff>139700</xdr:colOff>
      <xdr:row>33</xdr:row>
      <xdr:rowOff>57150</xdr:rowOff>
    </xdr:to>
    <xdr:sp macro="" textlink="">
      <xdr:nvSpPr>
        <xdr:cNvPr id="355" name="正方形/長方形 354">
          <a:extLst>
            <a:ext uri="{FF2B5EF4-FFF2-40B4-BE49-F238E27FC236}">
              <a16:creationId xmlns:a16="http://schemas.microsoft.com/office/drawing/2014/main" id="{00000000-0008-0000-0300-000063010000}"/>
            </a:ext>
          </a:extLst>
        </xdr:cNvPr>
        <xdr:cNvSpPr/>
      </xdr:nvSpPr>
      <xdr:spPr>
        <a:xfrm>
          <a:off x="210820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56" name="正方形/長方形 355">
          <a:extLst>
            <a:ext uri="{FF2B5EF4-FFF2-40B4-BE49-F238E27FC236}">
              <a16:creationId xmlns:a16="http://schemas.microsoft.com/office/drawing/2014/main" id="{00000000-0008-0000-0300-000064010000}"/>
            </a:ext>
          </a:extLst>
        </xdr:cNvPr>
        <xdr:cNvSpPr/>
      </xdr:nvSpPr>
      <xdr:spPr>
        <a:xfrm>
          <a:off x="12827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115</xdr:col>
      <xdr:colOff>31750</xdr:colOff>
      <xdr:row>47</xdr:row>
      <xdr:rowOff>133350</xdr:rowOff>
    </xdr:to>
    <xdr:sp macro="" textlink="">
      <xdr:nvSpPr>
        <xdr:cNvPr id="357" name="正方形/長方形 356">
          <a:extLst>
            <a:ext uri="{FF2B5EF4-FFF2-40B4-BE49-F238E27FC236}">
              <a16:creationId xmlns:a16="http://schemas.microsoft.com/office/drawing/2014/main" id="{00000000-0008-0000-0300-000065010000}"/>
            </a:ext>
          </a:extLst>
        </xdr:cNvPr>
        <xdr:cNvSpPr/>
      </xdr:nvSpPr>
      <xdr:spPr>
        <a:xfrm>
          <a:off x="18097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104</xdr:col>
      <xdr:colOff>114300</xdr:colOff>
      <xdr:row>35</xdr:row>
      <xdr:rowOff>31750</xdr:rowOff>
    </xdr:to>
    <xdr:sp macro="" textlink="">
      <xdr:nvSpPr>
        <xdr:cNvPr id="358" name="正方形/長方形 357">
          <a:extLst>
            <a:ext uri="{FF2B5EF4-FFF2-40B4-BE49-F238E27FC236}">
              <a16:creationId xmlns:a16="http://schemas.microsoft.com/office/drawing/2014/main" id="{00000000-0008-0000-0300-000066010000}"/>
            </a:ext>
          </a:extLst>
        </xdr:cNvPr>
        <xdr:cNvSpPr/>
      </xdr:nvSpPr>
      <xdr:spPr>
        <a:xfrm>
          <a:off x="18097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実質公債費比率の分析欄</a:t>
          </a:r>
        </a:p>
      </xdr:txBody>
    </xdr:sp>
    <xdr:clientData/>
  </xdr:twoCellAnchor>
  <xdr:twoCellAnchor>
    <xdr:from>
      <xdr:col>86</xdr:col>
      <xdr:colOff>203200</xdr:colOff>
      <xdr:row>35</xdr:row>
      <xdr:rowOff>95250</xdr:rowOff>
    </xdr:from>
    <xdr:to>
      <xdr:col>114</xdr:col>
      <xdr:colOff>114300</xdr:colOff>
      <xdr:row>47</xdr:row>
      <xdr:rowOff>69850</xdr:rowOff>
    </xdr:to>
    <xdr:sp macro="" textlink="" fLocksText="0">
      <xdr:nvSpPr>
        <xdr:cNvPr id="359" name="テキスト ボックス 358">
          <a:extLst>
            <a:ext uri="{FF2B5EF4-FFF2-40B4-BE49-F238E27FC236}">
              <a16:creationId xmlns:a16="http://schemas.microsoft.com/office/drawing/2014/main" id="{00000000-0008-0000-0300-000067010000}"/>
            </a:ext>
          </a:extLst>
        </xdr:cNvPr>
        <xdr:cNvSpPr txBox="1"/>
      </xdr:nvSpPr>
      <xdr:spPr>
        <a:xfrm>
          <a:off x="18224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solidFill>
                <a:schemeClr val="dk1"/>
              </a:solidFill>
              <a:effectLst/>
              <a:latin typeface="ＭＳ 明朝" panose="02020609040205080304" pitchFamily="17" charset="-128"/>
              <a:ea typeface="ＭＳ 明朝" panose="02020609040205080304" pitchFamily="17" charset="-128"/>
              <a:cs typeface="+mn-cs"/>
            </a:rPr>
            <a:t>　</a:t>
          </a:r>
          <a:r>
            <a:rPr kumimoji="1" lang="ja-JP" altLang="ja-JP" sz="1100">
              <a:solidFill>
                <a:schemeClr val="dk1"/>
              </a:solidFill>
              <a:effectLst/>
              <a:latin typeface="ＭＳ 明朝" panose="02020609040205080304" pitchFamily="17" charset="-128"/>
              <a:ea typeface="ＭＳ 明朝" panose="02020609040205080304" pitchFamily="17" charset="-128"/>
              <a:cs typeface="+mn-cs"/>
            </a:rPr>
            <a:t>平成</a:t>
          </a:r>
          <a:r>
            <a:rPr kumimoji="1" lang="en-US" altLang="ja-JP" sz="1100">
              <a:solidFill>
                <a:schemeClr val="dk1"/>
              </a:solidFill>
              <a:effectLst/>
              <a:latin typeface="ＭＳ 明朝" panose="02020609040205080304" pitchFamily="17" charset="-128"/>
              <a:ea typeface="ＭＳ 明朝" panose="02020609040205080304" pitchFamily="17" charset="-128"/>
              <a:cs typeface="+mn-cs"/>
            </a:rPr>
            <a:t>20</a:t>
          </a:r>
          <a:r>
            <a:rPr kumimoji="1" lang="ja-JP" altLang="ja-JP" sz="1100">
              <a:solidFill>
                <a:schemeClr val="dk1"/>
              </a:solidFill>
              <a:effectLst/>
              <a:latin typeface="ＭＳ 明朝" panose="02020609040205080304" pitchFamily="17" charset="-128"/>
              <a:ea typeface="ＭＳ 明朝" panose="02020609040205080304" pitchFamily="17" charset="-128"/>
              <a:cs typeface="+mn-cs"/>
            </a:rPr>
            <a:t>年度の</a:t>
          </a:r>
          <a:r>
            <a:rPr kumimoji="1" lang="en-US" altLang="ja-JP" sz="1100">
              <a:solidFill>
                <a:schemeClr val="dk1"/>
              </a:solidFill>
              <a:effectLst/>
              <a:latin typeface="ＭＳ 明朝" panose="02020609040205080304" pitchFamily="17" charset="-128"/>
              <a:ea typeface="ＭＳ 明朝" panose="02020609040205080304" pitchFamily="17" charset="-128"/>
              <a:cs typeface="+mn-cs"/>
            </a:rPr>
            <a:t>17.6</a:t>
          </a:r>
          <a:r>
            <a:rPr kumimoji="1" lang="ja-JP" altLang="ja-JP" sz="1100">
              <a:solidFill>
                <a:schemeClr val="dk1"/>
              </a:solidFill>
              <a:effectLst/>
              <a:latin typeface="ＭＳ 明朝" panose="02020609040205080304" pitchFamily="17" charset="-128"/>
              <a:ea typeface="ＭＳ 明朝" panose="02020609040205080304" pitchFamily="17" charset="-128"/>
              <a:cs typeface="+mn-cs"/>
            </a:rPr>
            <a:t>％をピークに前年度比減を継続している状況にある。単年度において借入額が元金償還額を上回らないよう努めて</a:t>
          </a:r>
          <a:r>
            <a:rPr kumimoji="1" lang="ja-JP" altLang="en-US" sz="1100">
              <a:solidFill>
                <a:schemeClr val="dk1"/>
              </a:solidFill>
              <a:effectLst/>
              <a:latin typeface="ＭＳ 明朝" panose="02020609040205080304" pitchFamily="17" charset="-128"/>
              <a:ea typeface="ＭＳ 明朝" panose="02020609040205080304" pitchFamily="17" charset="-128"/>
              <a:cs typeface="+mn-cs"/>
            </a:rPr>
            <a:t>いたところであるが、</a:t>
          </a:r>
          <a:r>
            <a:rPr kumimoji="1" lang="ja-JP" altLang="ja-JP" sz="1100">
              <a:solidFill>
                <a:schemeClr val="dk1"/>
              </a:solidFill>
              <a:effectLst/>
              <a:latin typeface="ＭＳ 明朝" panose="02020609040205080304" pitchFamily="17" charset="-128"/>
              <a:ea typeface="ＭＳ 明朝" panose="02020609040205080304" pitchFamily="17" charset="-128"/>
              <a:cs typeface="+mn-cs"/>
            </a:rPr>
            <a:t>地方交付税の減額の影響から地方債による資金の調達が増となっている</a:t>
          </a:r>
          <a:r>
            <a:rPr kumimoji="1" lang="ja-JP" altLang="en-US" sz="1100">
              <a:solidFill>
                <a:schemeClr val="dk1"/>
              </a:solidFill>
              <a:effectLst/>
              <a:latin typeface="ＭＳ 明朝" panose="02020609040205080304" pitchFamily="17" charset="-128"/>
              <a:ea typeface="ＭＳ 明朝" panose="02020609040205080304" pitchFamily="17" charset="-128"/>
              <a:cs typeface="+mn-cs"/>
            </a:rPr>
            <a:t>ため、今後、上昇傾向となることが予想される。</a:t>
          </a:r>
          <a:endParaRPr lang="ja-JP" altLang="ja-JP" sz="1100">
            <a:effectLst/>
            <a:latin typeface="ＭＳ 明朝" panose="02020609040205080304" pitchFamily="17" charset="-128"/>
            <a:ea typeface="ＭＳ 明朝" panose="02020609040205080304" pitchFamily="17" charset="-128"/>
          </a:endParaRPr>
        </a:p>
        <a:p>
          <a:r>
            <a:rPr kumimoji="1" lang="ja-JP" altLang="ja-JP" sz="1100">
              <a:solidFill>
                <a:schemeClr val="dk1"/>
              </a:solidFill>
              <a:effectLst/>
              <a:latin typeface="ＭＳ 明朝" panose="02020609040205080304" pitchFamily="17" charset="-128"/>
              <a:ea typeface="ＭＳ 明朝" panose="02020609040205080304" pitchFamily="17" charset="-128"/>
              <a:cs typeface="+mn-cs"/>
            </a:rPr>
            <a:t>　財政難である状況において、住民サービスの維持のためには起債による財源確保が必須である。長期的なバランスを図るとともに、分母の多くを占める地方交付税に影響される数値であることから慎重な数値管理を行う必要がある。</a:t>
          </a:r>
          <a:endParaRPr lang="ja-JP" altLang="ja-JP" sz="1100">
            <a:effectLst/>
            <a:latin typeface="ＭＳ 明朝" panose="02020609040205080304" pitchFamily="17" charset="-128"/>
            <a:ea typeface="ＭＳ 明朝" panose="02020609040205080304" pitchFamily="17" charset="-128"/>
          </a:endParaRPr>
        </a:p>
      </xdr:txBody>
    </xdr:sp>
    <xdr:clientData/>
  </xdr:twoCellAnchor>
  <xdr:oneCellAnchor>
    <xdr:from>
      <xdr:col>61</xdr:col>
      <xdr:colOff>6350</xdr:colOff>
      <xdr:row>32</xdr:row>
      <xdr:rowOff>101600</xdr:rowOff>
    </xdr:from>
    <xdr:ext cx="298543" cy="225703"/>
    <xdr:sp macro="" textlink="">
      <xdr:nvSpPr>
        <xdr:cNvPr id="360" name="テキスト ボックス 359">
          <a:extLst>
            <a:ext uri="{FF2B5EF4-FFF2-40B4-BE49-F238E27FC236}">
              <a16:creationId xmlns:a16="http://schemas.microsoft.com/office/drawing/2014/main" id="{00000000-0008-0000-0300-000068010000}"/>
            </a:ext>
          </a:extLst>
        </xdr:cNvPr>
        <xdr:cNvSpPr txBox="1"/>
      </xdr:nvSpPr>
      <xdr:spPr>
        <a:xfrm>
          <a:off x="12788900" y="558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47</xdr:row>
      <xdr:rowOff>133350</xdr:rowOff>
    </xdr:from>
    <xdr:to>
      <xdr:col>85</xdr:col>
      <xdr:colOff>95250</xdr:colOff>
      <xdr:row>47</xdr:row>
      <xdr:rowOff>133350</xdr:rowOff>
    </xdr:to>
    <xdr:cxnSp macro="">
      <xdr:nvCxnSpPr>
        <xdr:cNvPr id="361" name="直線コネクタ 360">
          <a:extLst>
            <a:ext uri="{FF2B5EF4-FFF2-40B4-BE49-F238E27FC236}">
              <a16:creationId xmlns:a16="http://schemas.microsoft.com/office/drawing/2014/main" id="{00000000-0008-0000-0300-000069010000}"/>
            </a:ext>
          </a:extLst>
        </xdr:cNvPr>
        <xdr:cNvCxnSpPr/>
      </xdr:nvCxnSpPr>
      <xdr:spPr>
        <a:xfrm>
          <a:off x="12827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46</xdr:row>
      <xdr:rowOff>162577</xdr:rowOff>
    </xdr:from>
    <xdr:ext cx="762000" cy="259045"/>
    <xdr:sp macro="" textlink="">
      <xdr:nvSpPr>
        <xdr:cNvPr id="362" name="テキスト ボックス 361">
          <a:extLst>
            <a:ext uri="{FF2B5EF4-FFF2-40B4-BE49-F238E27FC236}">
              <a16:creationId xmlns:a16="http://schemas.microsoft.com/office/drawing/2014/main" id="{00000000-0008-0000-0300-00006A010000}"/>
            </a:ext>
          </a:extLst>
        </xdr:cNvPr>
        <xdr:cNvSpPr txBox="1"/>
      </xdr:nvSpPr>
      <xdr:spPr>
        <a:xfrm>
          <a:off x="1206500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45</xdr:row>
      <xdr:rowOff>74083</xdr:rowOff>
    </xdr:from>
    <xdr:to>
      <xdr:col>85</xdr:col>
      <xdr:colOff>95250</xdr:colOff>
      <xdr:row>45</xdr:row>
      <xdr:rowOff>74083</xdr:rowOff>
    </xdr:to>
    <xdr:cxnSp macro="">
      <xdr:nvCxnSpPr>
        <xdr:cNvPr id="363" name="直線コネクタ 362">
          <a:extLst>
            <a:ext uri="{FF2B5EF4-FFF2-40B4-BE49-F238E27FC236}">
              <a16:creationId xmlns:a16="http://schemas.microsoft.com/office/drawing/2014/main" id="{00000000-0008-0000-0300-00006B010000}"/>
            </a:ext>
          </a:extLst>
        </xdr:cNvPr>
        <xdr:cNvCxnSpPr/>
      </xdr:nvCxnSpPr>
      <xdr:spPr>
        <a:xfrm>
          <a:off x="12827000" y="778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44</xdr:row>
      <xdr:rowOff>103310</xdr:rowOff>
    </xdr:from>
    <xdr:ext cx="762000" cy="259045"/>
    <xdr:sp macro="" textlink="">
      <xdr:nvSpPr>
        <xdr:cNvPr id="364" name="テキスト ボックス 363">
          <a:extLst>
            <a:ext uri="{FF2B5EF4-FFF2-40B4-BE49-F238E27FC236}">
              <a16:creationId xmlns:a16="http://schemas.microsoft.com/office/drawing/2014/main" id="{00000000-0008-0000-0300-00006C010000}"/>
            </a:ext>
          </a:extLst>
        </xdr:cNvPr>
        <xdr:cNvSpPr txBox="1"/>
      </xdr:nvSpPr>
      <xdr:spPr>
        <a:xfrm>
          <a:off x="12065000" y="764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43</xdr:row>
      <xdr:rowOff>14817</xdr:rowOff>
    </xdr:from>
    <xdr:to>
      <xdr:col>85</xdr:col>
      <xdr:colOff>95250</xdr:colOff>
      <xdr:row>43</xdr:row>
      <xdr:rowOff>14817</xdr:rowOff>
    </xdr:to>
    <xdr:cxnSp macro="">
      <xdr:nvCxnSpPr>
        <xdr:cNvPr id="365" name="直線コネクタ 364">
          <a:extLst>
            <a:ext uri="{FF2B5EF4-FFF2-40B4-BE49-F238E27FC236}">
              <a16:creationId xmlns:a16="http://schemas.microsoft.com/office/drawing/2014/main" id="{00000000-0008-0000-0300-00006D010000}"/>
            </a:ext>
          </a:extLst>
        </xdr:cNvPr>
        <xdr:cNvCxnSpPr/>
      </xdr:nvCxnSpPr>
      <xdr:spPr>
        <a:xfrm>
          <a:off x="12827000" y="738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42</xdr:row>
      <xdr:rowOff>44044</xdr:rowOff>
    </xdr:from>
    <xdr:ext cx="762000" cy="259045"/>
    <xdr:sp macro="" textlink="">
      <xdr:nvSpPr>
        <xdr:cNvPr id="366" name="テキスト ボックス 365">
          <a:extLst>
            <a:ext uri="{FF2B5EF4-FFF2-40B4-BE49-F238E27FC236}">
              <a16:creationId xmlns:a16="http://schemas.microsoft.com/office/drawing/2014/main" id="{00000000-0008-0000-0300-00006E010000}"/>
            </a:ext>
          </a:extLst>
        </xdr:cNvPr>
        <xdr:cNvSpPr txBox="1"/>
      </xdr:nvSpPr>
      <xdr:spPr>
        <a:xfrm>
          <a:off x="12065000" y="724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40</xdr:row>
      <xdr:rowOff>127000</xdr:rowOff>
    </xdr:from>
    <xdr:to>
      <xdr:col>85</xdr:col>
      <xdr:colOff>95250</xdr:colOff>
      <xdr:row>40</xdr:row>
      <xdr:rowOff>127000</xdr:rowOff>
    </xdr:to>
    <xdr:cxnSp macro="">
      <xdr:nvCxnSpPr>
        <xdr:cNvPr id="367" name="直線コネクタ 366">
          <a:extLst>
            <a:ext uri="{FF2B5EF4-FFF2-40B4-BE49-F238E27FC236}">
              <a16:creationId xmlns:a16="http://schemas.microsoft.com/office/drawing/2014/main" id="{00000000-0008-0000-0300-00006F010000}"/>
            </a:ext>
          </a:extLst>
        </xdr:cNvPr>
        <xdr:cNvCxnSpPr/>
      </xdr:nvCxnSpPr>
      <xdr:spPr>
        <a:xfrm>
          <a:off x="12827000" y="698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39</xdr:row>
      <xdr:rowOff>156227</xdr:rowOff>
    </xdr:from>
    <xdr:ext cx="762000" cy="259045"/>
    <xdr:sp macro="" textlink="">
      <xdr:nvSpPr>
        <xdr:cNvPr id="368" name="テキスト ボックス 367">
          <a:extLst>
            <a:ext uri="{FF2B5EF4-FFF2-40B4-BE49-F238E27FC236}">
              <a16:creationId xmlns:a16="http://schemas.microsoft.com/office/drawing/2014/main" id="{00000000-0008-0000-0300-000070010000}"/>
            </a:ext>
          </a:extLst>
        </xdr:cNvPr>
        <xdr:cNvSpPr txBox="1"/>
      </xdr:nvSpPr>
      <xdr:spPr>
        <a:xfrm>
          <a:off x="12065000" y="684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38</xdr:row>
      <xdr:rowOff>67733</xdr:rowOff>
    </xdr:from>
    <xdr:to>
      <xdr:col>85</xdr:col>
      <xdr:colOff>95250</xdr:colOff>
      <xdr:row>38</xdr:row>
      <xdr:rowOff>67733</xdr:rowOff>
    </xdr:to>
    <xdr:cxnSp macro="">
      <xdr:nvCxnSpPr>
        <xdr:cNvPr id="369" name="直線コネクタ 368">
          <a:extLst>
            <a:ext uri="{FF2B5EF4-FFF2-40B4-BE49-F238E27FC236}">
              <a16:creationId xmlns:a16="http://schemas.microsoft.com/office/drawing/2014/main" id="{00000000-0008-0000-0300-000071010000}"/>
            </a:ext>
          </a:extLst>
        </xdr:cNvPr>
        <xdr:cNvCxnSpPr/>
      </xdr:nvCxnSpPr>
      <xdr:spPr>
        <a:xfrm>
          <a:off x="12827000" y="658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37</xdr:row>
      <xdr:rowOff>96960</xdr:rowOff>
    </xdr:from>
    <xdr:ext cx="762000" cy="259045"/>
    <xdr:sp macro="" textlink="">
      <xdr:nvSpPr>
        <xdr:cNvPr id="370" name="テキスト ボックス 369">
          <a:extLst>
            <a:ext uri="{FF2B5EF4-FFF2-40B4-BE49-F238E27FC236}">
              <a16:creationId xmlns:a16="http://schemas.microsoft.com/office/drawing/2014/main" id="{00000000-0008-0000-0300-000072010000}"/>
            </a:ext>
          </a:extLst>
        </xdr:cNvPr>
        <xdr:cNvSpPr txBox="1"/>
      </xdr:nvSpPr>
      <xdr:spPr>
        <a:xfrm>
          <a:off x="12065000" y="644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36</xdr:row>
      <xdr:rowOff>8467</xdr:rowOff>
    </xdr:from>
    <xdr:to>
      <xdr:col>85</xdr:col>
      <xdr:colOff>95250</xdr:colOff>
      <xdr:row>36</xdr:row>
      <xdr:rowOff>8467</xdr:rowOff>
    </xdr:to>
    <xdr:cxnSp macro="">
      <xdr:nvCxnSpPr>
        <xdr:cNvPr id="371" name="直線コネクタ 370">
          <a:extLst>
            <a:ext uri="{FF2B5EF4-FFF2-40B4-BE49-F238E27FC236}">
              <a16:creationId xmlns:a16="http://schemas.microsoft.com/office/drawing/2014/main" id="{00000000-0008-0000-0300-000073010000}"/>
            </a:ext>
          </a:extLst>
        </xdr:cNvPr>
        <xdr:cNvCxnSpPr/>
      </xdr:nvCxnSpPr>
      <xdr:spPr>
        <a:xfrm>
          <a:off x="12827000" y="618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44450</xdr:colOff>
      <xdr:row>33</xdr:row>
      <xdr:rowOff>120650</xdr:rowOff>
    </xdr:from>
    <xdr:to>
      <xdr:col>85</xdr:col>
      <xdr:colOff>95250</xdr:colOff>
      <xdr:row>33</xdr:row>
      <xdr:rowOff>120650</xdr:rowOff>
    </xdr:to>
    <xdr:cxnSp macro="">
      <xdr:nvCxnSpPr>
        <xdr:cNvPr id="372" name="直線コネクタ 371">
          <a:extLst>
            <a:ext uri="{FF2B5EF4-FFF2-40B4-BE49-F238E27FC236}">
              <a16:creationId xmlns:a16="http://schemas.microsoft.com/office/drawing/2014/main" id="{00000000-0008-0000-0300-000074010000}"/>
            </a:ext>
          </a:extLst>
        </xdr:cNvPr>
        <xdr:cNvCxnSpPr/>
      </xdr:nvCxnSpPr>
      <xdr:spPr>
        <a:xfrm>
          <a:off x="12827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73" name="公債費負担の状況グラフ枠">
          <a:extLst>
            <a:ext uri="{FF2B5EF4-FFF2-40B4-BE49-F238E27FC236}">
              <a16:creationId xmlns:a16="http://schemas.microsoft.com/office/drawing/2014/main" id="{00000000-0008-0000-0300-000075010000}"/>
            </a:ext>
          </a:extLst>
        </xdr:cNvPr>
        <xdr:cNvSpPr/>
      </xdr:nvSpPr>
      <xdr:spPr>
        <a:xfrm>
          <a:off x="12827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36</xdr:row>
      <xdr:rowOff>32597</xdr:rowOff>
    </xdr:from>
    <xdr:to>
      <xdr:col>81</xdr:col>
      <xdr:colOff>44450</xdr:colOff>
      <xdr:row>45</xdr:row>
      <xdr:rowOff>82127</xdr:rowOff>
    </xdr:to>
    <xdr:cxnSp macro="">
      <xdr:nvCxnSpPr>
        <xdr:cNvPr id="374" name="直線コネクタ 373">
          <a:extLst>
            <a:ext uri="{FF2B5EF4-FFF2-40B4-BE49-F238E27FC236}">
              <a16:creationId xmlns:a16="http://schemas.microsoft.com/office/drawing/2014/main" id="{00000000-0008-0000-0300-000076010000}"/>
            </a:ext>
          </a:extLst>
        </xdr:cNvPr>
        <xdr:cNvCxnSpPr/>
      </xdr:nvCxnSpPr>
      <xdr:spPr>
        <a:xfrm flipV="1">
          <a:off x="17018000" y="6204797"/>
          <a:ext cx="0" cy="159258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45</xdr:row>
      <xdr:rowOff>54204</xdr:rowOff>
    </xdr:from>
    <xdr:ext cx="762000" cy="259045"/>
    <xdr:sp macro="" textlink="">
      <xdr:nvSpPr>
        <xdr:cNvPr id="375" name="公債費負担の状況最小値テキスト">
          <a:extLst>
            <a:ext uri="{FF2B5EF4-FFF2-40B4-BE49-F238E27FC236}">
              <a16:creationId xmlns:a16="http://schemas.microsoft.com/office/drawing/2014/main" id="{00000000-0008-0000-0300-000077010000}"/>
            </a:ext>
          </a:extLst>
        </xdr:cNvPr>
        <xdr:cNvSpPr txBox="1"/>
      </xdr:nvSpPr>
      <xdr:spPr>
        <a:xfrm>
          <a:off x="17106900" y="776945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45</xdr:row>
      <xdr:rowOff>82127</xdr:rowOff>
    </xdr:from>
    <xdr:to>
      <xdr:col>81</xdr:col>
      <xdr:colOff>133350</xdr:colOff>
      <xdr:row>45</xdr:row>
      <xdr:rowOff>82127</xdr:rowOff>
    </xdr:to>
    <xdr:cxnSp macro="">
      <xdr:nvCxnSpPr>
        <xdr:cNvPr id="376" name="直線コネクタ 375">
          <a:extLst>
            <a:ext uri="{FF2B5EF4-FFF2-40B4-BE49-F238E27FC236}">
              <a16:creationId xmlns:a16="http://schemas.microsoft.com/office/drawing/2014/main" id="{00000000-0008-0000-0300-000078010000}"/>
            </a:ext>
          </a:extLst>
        </xdr:cNvPr>
        <xdr:cNvCxnSpPr/>
      </xdr:nvCxnSpPr>
      <xdr:spPr>
        <a:xfrm>
          <a:off x="16929100" y="779737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34</xdr:row>
      <xdr:rowOff>118974</xdr:rowOff>
    </xdr:from>
    <xdr:ext cx="762000" cy="259045"/>
    <xdr:sp macro="" textlink="">
      <xdr:nvSpPr>
        <xdr:cNvPr id="377" name="公債費負担の状況最大値テキスト">
          <a:extLst>
            <a:ext uri="{FF2B5EF4-FFF2-40B4-BE49-F238E27FC236}">
              <a16:creationId xmlns:a16="http://schemas.microsoft.com/office/drawing/2014/main" id="{00000000-0008-0000-0300-000079010000}"/>
            </a:ext>
          </a:extLst>
        </xdr:cNvPr>
        <xdr:cNvSpPr txBox="1"/>
      </xdr:nvSpPr>
      <xdr:spPr>
        <a:xfrm>
          <a:off x="17106900" y="594827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ja-JP" altLang="en-US" sz="1000" b="1">
              <a:latin typeface="ＭＳ Ｐゴシック" panose="020B0600070205080204" pitchFamily="50" charset="-128"/>
              <a:ea typeface="ＭＳ Ｐゴシック" panose="020B0600070205080204" pitchFamily="50" charset="-128"/>
            </a:rPr>
            <a:t>△ </a:t>
          </a:r>
          <a:r>
            <a:rPr kumimoji="1" lang="en-US" altLang="ja-JP" sz="1000" b="1">
              <a:latin typeface="ＭＳ Ｐゴシック" panose="020B0600070205080204" pitchFamily="50" charset="-128"/>
              <a:ea typeface="ＭＳ Ｐゴシック" panose="020B0600070205080204" pitchFamily="50" charset="-128"/>
            </a:rPr>
            <a:t>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36</xdr:row>
      <xdr:rowOff>32597</xdr:rowOff>
    </xdr:from>
    <xdr:to>
      <xdr:col>81</xdr:col>
      <xdr:colOff>133350</xdr:colOff>
      <xdr:row>36</xdr:row>
      <xdr:rowOff>32597</xdr:rowOff>
    </xdr:to>
    <xdr:cxnSp macro="">
      <xdr:nvCxnSpPr>
        <xdr:cNvPr id="378" name="直線コネクタ 377">
          <a:extLst>
            <a:ext uri="{FF2B5EF4-FFF2-40B4-BE49-F238E27FC236}">
              <a16:creationId xmlns:a16="http://schemas.microsoft.com/office/drawing/2014/main" id="{00000000-0008-0000-0300-00007A010000}"/>
            </a:ext>
          </a:extLst>
        </xdr:cNvPr>
        <xdr:cNvCxnSpPr/>
      </xdr:nvCxnSpPr>
      <xdr:spPr>
        <a:xfrm>
          <a:off x="16929100" y="62047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40</xdr:row>
      <xdr:rowOff>159173</xdr:rowOff>
    </xdr:from>
    <xdr:to>
      <xdr:col>81</xdr:col>
      <xdr:colOff>44450</xdr:colOff>
      <xdr:row>40</xdr:row>
      <xdr:rowOff>167217</xdr:rowOff>
    </xdr:to>
    <xdr:cxnSp macro="">
      <xdr:nvCxnSpPr>
        <xdr:cNvPr id="379" name="直線コネクタ 378">
          <a:extLst>
            <a:ext uri="{FF2B5EF4-FFF2-40B4-BE49-F238E27FC236}">
              <a16:creationId xmlns:a16="http://schemas.microsoft.com/office/drawing/2014/main" id="{00000000-0008-0000-0300-00007B010000}"/>
            </a:ext>
          </a:extLst>
        </xdr:cNvPr>
        <xdr:cNvCxnSpPr/>
      </xdr:nvCxnSpPr>
      <xdr:spPr>
        <a:xfrm flipV="1">
          <a:off x="16179800" y="7017173"/>
          <a:ext cx="838200" cy="80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41</xdr:row>
      <xdr:rowOff>69867</xdr:rowOff>
    </xdr:from>
    <xdr:ext cx="762000" cy="259045"/>
    <xdr:sp macro="" textlink="">
      <xdr:nvSpPr>
        <xdr:cNvPr id="380" name="公債費負担の状況平均値テキスト">
          <a:extLst>
            <a:ext uri="{FF2B5EF4-FFF2-40B4-BE49-F238E27FC236}">
              <a16:creationId xmlns:a16="http://schemas.microsoft.com/office/drawing/2014/main" id="{00000000-0008-0000-0300-00007C010000}"/>
            </a:ext>
          </a:extLst>
        </xdr:cNvPr>
        <xdr:cNvSpPr txBox="1"/>
      </xdr:nvSpPr>
      <xdr:spPr>
        <a:xfrm>
          <a:off x="17106900" y="709931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41</xdr:row>
      <xdr:rowOff>97790</xdr:rowOff>
    </xdr:from>
    <xdr:to>
      <xdr:col>81</xdr:col>
      <xdr:colOff>95250</xdr:colOff>
      <xdr:row>42</xdr:row>
      <xdr:rowOff>27940</xdr:rowOff>
    </xdr:to>
    <xdr:sp macro="" textlink="">
      <xdr:nvSpPr>
        <xdr:cNvPr id="381" name="フローチャート: 判断 380">
          <a:extLst>
            <a:ext uri="{FF2B5EF4-FFF2-40B4-BE49-F238E27FC236}">
              <a16:creationId xmlns:a16="http://schemas.microsoft.com/office/drawing/2014/main" id="{00000000-0008-0000-0300-00007D010000}"/>
            </a:ext>
          </a:extLst>
        </xdr:cNvPr>
        <xdr:cNvSpPr/>
      </xdr:nvSpPr>
      <xdr:spPr>
        <a:xfrm>
          <a:off x="16967200" y="71272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40</xdr:row>
      <xdr:rowOff>167217</xdr:rowOff>
    </xdr:from>
    <xdr:to>
      <xdr:col>77</xdr:col>
      <xdr:colOff>44450</xdr:colOff>
      <xdr:row>41</xdr:row>
      <xdr:rowOff>44027</xdr:rowOff>
    </xdr:to>
    <xdr:cxnSp macro="">
      <xdr:nvCxnSpPr>
        <xdr:cNvPr id="382" name="直線コネクタ 381">
          <a:extLst>
            <a:ext uri="{FF2B5EF4-FFF2-40B4-BE49-F238E27FC236}">
              <a16:creationId xmlns:a16="http://schemas.microsoft.com/office/drawing/2014/main" id="{00000000-0008-0000-0300-00007E010000}"/>
            </a:ext>
          </a:extLst>
        </xdr:cNvPr>
        <xdr:cNvCxnSpPr/>
      </xdr:nvCxnSpPr>
      <xdr:spPr>
        <a:xfrm flipV="1">
          <a:off x="15290800" y="7025217"/>
          <a:ext cx="889000" cy="482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41</xdr:row>
      <xdr:rowOff>89746</xdr:rowOff>
    </xdr:from>
    <xdr:to>
      <xdr:col>77</xdr:col>
      <xdr:colOff>95250</xdr:colOff>
      <xdr:row>42</xdr:row>
      <xdr:rowOff>19896</xdr:rowOff>
    </xdr:to>
    <xdr:sp macro="" textlink="">
      <xdr:nvSpPr>
        <xdr:cNvPr id="383" name="フローチャート: 判断 382">
          <a:extLst>
            <a:ext uri="{FF2B5EF4-FFF2-40B4-BE49-F238E27FC236}">
              <a16:creationId xmlns:a16="http://schemas.microsoft.com/office/drawing/2014/main" id="{00000000-0008-0000-0300-00007F010000}"/>
            </a:ext>
          </a:extLst>
        </xdr:cNvPr>
        <xdr:cNvSpPr/>
      </xdr:nvSpPr>
      <xdr:spPr>
        <a:xfrm>
          <a:off x="16129000" y="71191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42</xdr:row>
      <xdr:rowOff>4673</xdr:rowOff>
    </xdr:from>
    <xdr:ext cx="736600" cy="259045"/>
    <xdr:sp macro="" textlink="">
      <xdr:nvSpPr>
        <xdr:cNvPr id="384" name="テキスト ボックス 383">
          <a:extLst>
            <a:ext uri="{FF2B5EF4-FFF2-40B4-BE49-F238E27FC236}">
              <a16:creationId xmlns:a16="http://schemas.microsoft.com/office/drawing/2014/main" id="{00000000-0008-0000-0300-000080010000}"/>
            </a:ext>
          </a:extLst>
        </xdr:cNvPr>
        <xdr:cNvSpPr txBox="1"/>
      </xdr:nvSpPr>
      <xdr:spPr>
        <a:xfrm>
          <a:off x="15798800" y="720557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41</xdr:row>
      <xdr:rowOff>44027</xdr:rowOff>
    </xdr:from>
    <xdr:to>
      <xdr:col>72</xdr:col>
      <xdr:colOff>203200</xdr:colOff>
      <xdr:row>41</xdr:row>
      <xdr:rowOff>108373</xdr:rowOff>
    </xdr:to>
    <xdr:cxnSp macro="">
      <xdr:nvCxnSpPr>
        <xdr:cNvPr id="385" name="直線コネクタ 384">
          <a:extLst>
            <a:ext uri="{FF2B5EF4-FFF2-40B4-BE49-F238E27FC236}">
              <a16:creationId xmlns:a16="http://schemas.microsoft.com/office/drawing/2014/main" id="{00000000-0008-0000-0300-000081010000}"/>
            </a:ext>
          </a:extLst>
        </xdr:cNvPr>
        <xdr:cNvCxnSpPr/>
      </xdr:nvCxnSpPr>
      <xdr:spPr>
        <a:xfrm flipV="1">
          <a:off x="14401800" y="7073477"/>
          <a:ext cx="889000" cy="643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41</xdr:row>
      <xdr:rowOff>73660</xdr:rowOff>
    </xdr:from>
    <xdr:to>
      <xdr:col>73</xdr:col>
      <xdr:colOff>44450</xdr:colOff>
      <xdr:row>42</xdr:row>
      <xdr:rowOff>3810</xdr:rowOff>
    </xdr:to>
    <xdr:sp macro="" textlink="">
      <xdr:nvSpPr>
        <xdr:cNvPr id="386" name="フローチャート: 判断 385">
          <a:extLst>
            <a:ext uri="{FF2B5EF4-FFF2-40B4-BE49-F238E27FC236}">
              <a16:creationId xmlns:a16="http://schemas.microsoft.com/office/drawing/2014/main" id="{00000000-0008-0000-0300-000082010000}"/>
            </a:ext>
          </a:extLst>
        </xdr:cNvPr>
        <xdr:cNvSpPr/>
      </xdr:nvSpPr>
      <xdr:spPr>
        <a:xfrm>
          <a:off x="15240000" y="71031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41</xdr:row>
      <xdr:rowOff>160037</xdr:rowOff>
    </xdr:from>
    <xdr:ext cx="762000" cy="259045"/>
    <xdr:sp macro="" textlink="">
      <xdr:nvSpPr>
        <xdr:cNvPr id="387" name="テキスト ボックス 386">
          <a:extLst>
            <a:ext uri="{FF2B5EF4-FFF2-40B4-BE49-F238E27FC236}">
              <a16:creationId xmlns:a16="http://schemas.microsoft.com/office/drawing/2014/main" id="{00000000-0008-0000-0300-000083010000}"/>
            </a:ext>
          </a:extLst>
        </xdr:cNvPr>
        <xdr:cNvSpPr txBox="1"/>
      </xdr:nvSpPr>
      <xdr:spPr>
        <a:xfrm>
          <a:off x="14909800" y="71894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41</xdr:row>
      <xdr:rowOff>108373</xdr:rowOff>
    </xdr:from>
    <xdr:to>
      <xdr:col>68</xdr:col>
      <xdr:colOff>152400</xdr:colOff>
      <xdr:row>42</xdr:row>
      <xdr:rowOff>1270</xdr:rowOff>
    </xdr:to>
    <xdr:cxnSp macro="">
      <xdr:nvCxnSpPr>
        <xdr:cNvPr id="388" name="直線コネクタ 387">
          <a:extLst>
            <a:ext uri="{FF2B5EF4-FFF2-40B4-BE49-F238E27FC236}">
              <a16:creationId xmlns:a16="http://schemas.microsoft.com/office/drawing/2014/main" id="{00000000-0008-0000-0300-000084010000}"/>
            </a:ext>
          </a:extLst>
        </xdr:cNvPr>
        <xdr:cNvCxnSpPr/>
      </xdr:nvCxnSpPr>
      <xdr:spPr>
        <a:xfrm flipV="1">
          <a:off x="13512800" y="7137823"/>
          <a:ext cx="889000" cy="643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41</xdr:row>
      <xdr:rowOff>73660</xdr:rowOff>
    </xdr:from>
    <xdr:to>
      <xdr:col>68</xdr:col>
      <xdr:colOff>203200</xdr:colOff>
      <xdr:row>42</xdr:row>
      <xdr:rowOff>3810</xdr:rowOff>
    </xdr:to>
    <xdr:sp macro="" textlink="">
      <xdr:nvSpPr>
        <xdr:cNvPr id="389" name="フローチャート: 判断 388">
          <a:extLst>
            <a:ext uri="{FF2B5EF4-FFF2-40B4-BE49-F238E27FC236}">
              <a16:creationId xmlns:a16="http://schemas.microsoft.com/office/drawing/2014/main" id="{00000000-0008-0000-0300-000085010000}"/>
            </a:ext>
          </a:extLst>
        </xdr:cNvPr>
        <xdr:cNvSpPr/>
      </xdr:nvSpPr>
      <xdr:spPr>
        <a:xfrm>
          <a:off x="14351000" y="71031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41</xdr:row>
      <xdr:rowOff>160037</xdr:rowOff>
    </xdr:from>
    <xdr:ext cx="762000" cy="259045"/>
    <xdr:sp macro="" textlink="">
      <xdr:nvSpPr>
        <xdr:cNvPr id="390" name="テキスト ボックス 389">
          <a:extLst>
            <a:ext uri="{FF2B5EF4-FFF2-40B4-BE49-F238E27FC236}">
              <a16:creationId xmlns:a16="http://schemas.microsoft.com/office/drawing/2014/main" id="{00000000-0008-0000-0300-000086010000}"/>
            </a:ext>
          </a:extLst>
        </xdr:cNvPr>
        <xdr:cNvSpPr txBox="1"/>
      </xdr:nvSpPr>
      <xdr:spPr>
        <a:xfrm>
          <a:off x="14020800" y="71894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41</xdr:row>
      <xdr:rowOff>97790</xdr:rowOff>
    </xdr:from>
    <xdr:to>
      <xdr:col>64</xdr:col>
      <xdr:colOff>152400</xdr:colOff>
      <xdr:row>42</xdr:row>
      <xdr:rowOff>27940</xdr:rowOff>
    </xdr:to>
    <xdr:sp macro="" textlink="">
      <xdr:nvSpPr>
        <xdr:cNvPr id="391" name="フローチャート: 判断 390">
          <a:extLst>
            <a:ext uri="{FF2B5EF4-FFF2-40B4-BE49-F238E27FC236}">
              <a16:creationId xmlns:a16="http://schemas.microsoft.com/office/drawing/2014/main" id="{00000000-0008-0000-0300-000087010000}"/>
            </a:ext>
          </a:extLst>
        </xdr:cNvPr>
        <xdr:cNvSpPr/>
      </xdr:nvSpPr>
      <xdr:spPr>
        <a:xfrm>
          <a:off x="13462000" y="71272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40</xdr:row>
      <xdr:rowOff>38117</xdr:rowOff>
    </xdr:from>
    <xdr:ext cx="762000" cy="259045"/>
    <xdr:sp macro="" textlink="">
      <xdr:nvSpPr>
        <xdr:cNvPr id="392" name="テキスト ボックス 391">
          <a:extLst>
            <a:ext uri="{FF2B5EF4-FFF2-40B4-BE49-F238E27FC236}">
              <a16:creationId xmlns:a16="http://schemas.microsoft.com/office/drawing/2014/main" id="{00000000-0008-0000-0300-000088010000}"/>
            </a:ext>
          </a:extLst>
        </xdr:cNvPr>
        <xdr:cNvSpPr txBox="1"/>
      </xdr:nvSpPr>
      <xdr:spPr>
        <a:xfrm>
          <a:off x="13131800" y="68961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47</xdr:row>
      <xdr:rowOff>130827</xdr:rowOff>
    </xdr:from>
    <xdr:ext cx="762000" cy="259045"/>
    <xdr:sp macro="" textlink="">
      <xdr:nvSpPr>
        <xdr:cNvPr id="393" name="テキスト ボックス 392">
          <a:extLst>
            <a:ext uri="{FF2B5EF4-FFF2-40B4-BE49-F238E27FC236}">
              <a16:creationId xmlns:a16="http://schemas.microsoft.com/office/drawing/2014/main" id="{00000000-0008-0000-0300-000089010000}"/>
            </a:ext>
          </a:extLst>
        </xdr:cNvPr>
        <xdr:cNvSpPr txBox="1"/>
      </xdr:nvSpPr>
      <xdr:spPr>
        <a:xfrm>
          <a:off x="16802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47</xdr:row>
      <xdr:rowOff>130827</xdr:rowOff>
    </xdr:from>
    <xdr:ext cx="762000" cy="259045"/>
    <xdr:sp macro="" textlink="">
      <xdr:nvSpPr>
        <xdr:cNvPr id="394" name="テキスト ボックス 393">
          <a:extLst>
            <a:ext uri="{FF2B5EF4-FFF2-40B4-BE49-F238E27FC236}">
              <a16:creationId xmlns:a16="http://schemas.microsoft.com/office/drawing/2014/main" id="{00000000-0008-0000-0300-00008A010000}"/>
            </a:ext>
          </a:extLst>
        </xdr:cNvPr>
        <xdr:cNvSpPr txBox="1"/>
      </xdr:nvSpPr>
      <xdr:spPr>
        <a:xfrm>
          <a:off x="15963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47</xdr:row>
      <xdr:rowOff>130827</xdr:rowOff>
    </xdr:from>
    <xdr:ext cx="762000" cy="259045"/>
    <xdr:sp macro="" textlink="">
      <xdr:nvSpPr>
        <xdr:cNvPr id="395" name="テキスト ボックス 394">
          <a:extLst>
            <a:ext uri="{FF2B5EF4-FFF2-40B4-BE49-F238E27FC236}">
              <a16:creationId xmlns:a16="http://schemas.microsoft.com/office/drawing/2014/main" id="{00000000-0008-0000-0300-00008B010000}"/>
            </a:ext>
          </a:extLst>
        </xdr:cNvPr>
        <xdr:cNvSpPr txBox="1"/>
      </xdr:nvSpPr>
      <xdr:spPr>
        <a:xfrm>
          <a:off x="15074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47</xdr:row>
      <xdr:rowOff>130827</xdr:rowOff>
    </xdr:from>
    <xdr:ext cx="762000" cy="259045"/>
    <xdr:sp macro="" textlink="">
      <xdr:nvSpPr>
        <xdr:cNvPr id="396" name="テキスト ボックス 395">
          <a:extLst>
            <a:ext uri="{FF2B5EF4-FFF2-40B4-BE49-F238E27FC236}">
              <a16:creationId xmlns:a16="http://schemas.microsoft.com/office/drawing/2014/main" id="{00000000-0008-0000-0300-00008C010000}"/>
            </a:ext>
          </a:extLst>
        </xdr:cNvPr>
        <xdr:cNvSpPr txBox="1"/>
      </xdr:nvSpPr>
      <xdr:spPr>
        <a:xfrm>
          <a:off x="14185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47</xdr:row>
      <xdr:rowOff>130827</xdr:rowOff>
    </xdr:from>
    <xdr:ext cx="762000" cy="259045"/>
    <xdr:sp macro="" textlink="">
      <xdr:nvSpPr>
        <xdr:cNvPr id="397" name="テキスト ボックス 396">
          <a:extLst>
            <a:ext uri="{FF2B5EF4-FFF2-40B4-BE49-F238E27FC236}">
              <a16:creationId xmlns:a16="http://schemas.microsoft.com/office/drawing/2014/main" id="{00000000-0008-0000-0300-00008D010000}"/>
            </a:ext>
          </a:extLst>
        </xdr:cNvPr>
        <xdr:cNvSpPr txBox="1"/>
      </xdr:nvSpPr>
      <xdr:spPr>
        <a:xfrm>
          <a:off x="13296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40</xdr:row>
      <xdr:rowOff>108373</xdr:rowOff>
    </xdr:from>
    <xdr:to>
      <xdr:col>81</xdr:col>
      <xdr:colOff>95250</xdr:colOff>
      <xdr:row>41</xdr:row>
      <xdr:rowOff>38523</xdr:rowOff>
    </xdr:to>
    <xdr:sp macro="" textlink="">
      <xdr:nvSpPr>
        <xdr:cNvPr id="398" name="楕円 397">
          <a:extLst>
            <a:ext uri="{FF2B5EF4-FFF2-40B4-BE49-F238E27FC236}">
              <a16:creationId xmlns:a16="http://schemas.microsoft.com/office/drawing/2014/main" id="{00000000-0008-0000-0300-00008E010000}"/>
            </a:ext>
          </a:extLst>
        </xdr:cNvPr>
        <xdr:cNvSpPr/>
      </xdr:nvSpPr>
      <xdr:spPr>
        <a:xfrm>
          <a:off x="16967200" y="69663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39</xdr:row>
      <xdr:rowOff>124900</xdr:rowOff>
    </xdr:from>
    <xdr:ext cx="762000" cy="259045"/>
    <xdr:sp macro="" textlink="">
      <xdr:nvSpPr>
        <xdr:cNvPr id="399" name="公債費負担の状況該当値テキスト">
          <a:extLst>
            <a:ext uri="{FF2B5EF4-FFF2-40B4-BE49-F238E27FC236}">
              <a16:creationId xmlns:a16="http://schemas.microsoft.com/office/drawing/2014/main" id="{00000000-0008-0000-0300-00008F010000}"/>
            </a:ext>
          </a:extLst>
        </xdr:cNvPr>
        <xdr:cNvSpPr txBox="1"/>
      </xdr:nvSpPr>
      <xdr:spPr>
        <a:xfrm>
          <a:off x="17106900" y="681145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40</xdr:row>
      <xdr:rowOff>116417</xdr:rowOff>
    </xdr:from>
    <xdr:to>
      <xdr:col>77</xdr:col>
      <xdr:colOff>95250</xdr:colOff>
      <xdr:row>41</xdr:row>
      <xdr:rowOff>46567</xdr:rowOff>
    </xdr:to>
    <xdr:sp macro="" textlink="">
      <xdr:nvSpPr>
        <xdr:cNvPr id="400" name="楕円 399">
          <a:extLst>
            <a:ext uri="{FF2B5EF4-FFF2-40B4-BE49-F238E27FC236}">
              <a16:creationId xmlns:a16="http://schemas.microsoft.com/office/drawing/2014/main" id="{00000000-0008-0000-0300-000090010000}"/>
            </a:ext>
          </a:extLst>
        </xdr:cNvPr>
        <xdr:cNvSpPr/>
      </xdr:nvSpPr>
      <xdr:spPr>
        <a:xfrm>
          <a:off x="16129000" y="69744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39</xdr:row>
      <xdr:rowOff>56744</xdr:rowOff>
    </xdr:from>
    <xdr:ext cx="736600" cy="259045"/>
    <xdr:sp macro="" textlink="">
      <xdr:nvSpPr>
        <xdr:cNvPr id="401" name="テキスト ボックス 400">
          <a:extLst>
            <a:ext uri="{FF2B5EF4-FFF2-40B4-BE49-F238E27FC236}">
              <a16:creationId xmlns:a16="http://schemas.microsoft.com/office/drawing/2014/main" id="{00000000-0008-0000-0300-000091010000}"/>
            </a:ext>
          </a:extLst>
        </xdr:cNvPr>
        <xdr:cNvSpPr txBox="1"/>
      </xdr:nvSpPr>
      <xdr:spPr>
        <a:xfrm>
          <a:off x="15798800" y="674329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40</xdr:row>
      <xdr:rowOff>164677</xdr:rowOff>
    </xdr:from>
    <xdr:to>
      <xdr:col>73</xdr:col>
      <xdr:colOff>44450</xdr:colOff>
      <xdr:row>41</xdr:row>
      <xdr:rowOff>94827</xdr:rowOff>
    </xdr:to>
    <xdr:sp macro="" textlink="">
      <xdr:nvSpPr>
        <xdr:cNvPr id="402" name="楕円 401">
          <a:extLst>
            <a:ext uri="{FF2B5EF4-FFF2-40B4-BE49-F238E27FC236}">
              <a16:creationId xmlns:a16="http://schemas.microsoft.com/office/drawing/2014/main" id="{00000000-0008-0000-0300-000092010000}"/>
            </a:ext>
          </a:extLst>
        </xdr:cNvPr>
        <xdr:cNvSpPr/>
      </xdr:nvSpPr>
      <xdr:spPr>
        <a:xfrm>
          <a:off x="15240000" y="70226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39</xdr:row>
      <xdr:rowOff>105004</xdr:rowOff>
    </xdr:from>
    <xdr:ext cx="762000" cy="259045"/>
    <xdr:sp macro="" textlink="">
      <xdr:nvSpPr>
        <xdr:cNvPr id="403" name="テキスト ボックス 402">
          <a:extLst>
            <a:ext uri="{FF2B5EF4-FFF2-40B4-BE49-F238E27FC236}">
              <a16:creationId xmlns:a16="http://schemas.microsoft.com/office/drawing/2014/main" id="{00000000-0008-0000-0300-000093010000}"/>
            </a:ext>
          </a:extLst>
        </xdr:cNvPr>
        <xdr:cNvSpPr txBox="1"/>
      </xdr:nvSpPr>
      <xdr:spPr>
        <a:xfrm>
          <a:off x="14909800" y="679155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41</xdr:row>
      <xdr:rowOff>57573</xdr:rowOff>
    </xdr:from>
    <xdr:to>
      <xdr:col>68</xdr:col>
      <xdr:colOff>203200</xdr:colOff>
      <xdr:row>41</xdr:row>
      <xdr:rowOff>159173</xdr:rowOff>
    </xdr:to>
    <xdr:sp macro="" textlink="">
      <xdr:nvSpPr>
        <xdr:cNvPr id="404" name="楕円 403">
          <a:extLst>
            <a:ext uri="{FF2B5EF4-FFF2-40B4-BE49-F238E27FC236}">
              <a16:creationId xmlns:a16="http://schemas.microsoft.com/office/drawing/2014/main" id="{00000000-0008-0000-0300-000094010000}"/>
            </a:ext>
          </a:extLst>
        </xdr:cNvPr>
        <xdr:cNvSpPr/>
      </xdr:nvSpPr>
      <xdr:spPr>
        <a:xfrm>
          <a:off x="14351000" y="70870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39</xdr:row>
      <xdr:rowOff>169350</xdr:rowOff>
    </xdr:from>
    <xdr:ext cx="762000" cy="259045"/>
    <xdr:sp macro="" textlink="">
      <xdr:nvSpPr>
        <xdr:cNvPr id="405" name="テキスト ボックス 404">
          <a:extLst>
            <a:ext uri="{FF2B5EF4-FFF2-40B4-BE49-F238E27FC236}">
              <a16:creationId xmlns:a16="http://schemas.microsoft.com/office/drawing/2014/main" id="{00000000-0008-0000-0300-000095010000}"/>
            </a:ext>
          </a:extLst>
        </xdr:cNvPr>
        <xdr:cNvSpPr txBox="1"/>
      </xdr:nvSpPr>
      <xdr:spPr>
        <a:xfrm>
          <a:off x="14020800" y="685590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41</xdr:row>
      <xdr:rowOff>121920</xdr:rowOff>
    </xdr:from>
    <xdr:to>
      <xdr:col>64</xdr:col>
      <xdr:colOff>152400</xdr:colOff>
      <xdr:row>42</xdr:row>
      <xdr:rowOff>52070</xdr:rowOff>
    </xdr:to>
    <xdr:sp macro="" textlink="">
      <xdr:nvSpPr>
        <xdr:cNvPr id="406" name="楕円 405">
          <a:extLst>
            <a:ext uri="{FF2B5EF4-FFF2-40B4-BE49-F238E27FC236}">
              <a16:creationId xmlns:a16="http://schemas.microsoft.com/office/drawing/2014/main" id="{00000000-0008-0000-0300-000096010000}"/>
            </a:ext>
          </a:extLst>
        </xdr:cNvPr>
        <xdr:cNvSpPr/>
      </xdr:nvSpPr>
      <xdr:spPr>
        <a:xfrm>
          <a:off x="13462000" y="71513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42</xdr:row>
      <xdr:rowOff>36847</xdr:rowOff>
    </xdr:from>
    <xdr:ext cx="762000" cy="259045"/>
    <xdr:sp macro="" textlink="">
      <xdr:nvSpPr>
        <xdr:cNvPr id="407" name="テキスト ボックス 406">
          <a:extLst>
            <a:ext uri="{FF2B5EF4-FFF2-40B4-BE49-F238E27FC236}">
              <a16:creationId xmlns:a16="http://schemas.microsoft.com/office/drawing/2014/main" id="{00000000-0008-0000-0300-000097010000}"/>
            </a:ext>
          </a:extLst>
        </xdr:cNvPr>
        <xdr:cNvSpPr txBox="1"/>
      </xdr:nvSpPr>
      <xdr:spPr>
        <a:xfrm>
          <a:off x="13131800" y="723774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xdr:row>
      <xdr:rowOff>6350</xdr:rowOff>
    </xdr:from>
    <xdr:to>
      <xdr:col>85</xdr:col>
      <xdr:colOff>95250</xdr:colOff>
      <xdr:row>8</xdr:row>
      <xdr:rowOff>152400</xdr:rowOff>
    </xdr:to>
    <xdr:sp macro="" textlink="">
      <xdr:nvSpPr>
        <xdr:cNvPr id="408" name="正方形/長方形 407">
          <a:extLst>
            <a:ext uri="{FF2B5EF4-FFF2-40B4-BE49-F238E27FC236}">
              <a16:creationId xmlns:a16="http://schemas.microsoft.com/office/drawing/2014/main" id="{00000000-0008-0000-0300-000098010000}"/>
            </a:ext>
          </a:extLst>
        </xdr:cNvPr>
        <xdr:cNvSpPr/>
      </xdr:nvSpPr>
      <xdr:spPr>
        <a:xfrm>
          <a:off x="12827000" y="120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将来負担の状況</a:t>
          </a:r>
        </a:p>
      </xdr:txBody>
    </xdr:sp>
    <xdr:clientData/>
  </xdr:twoCellAnchor>
  <xdr:oneCellAnchor>
    <xdr:from>
      <xdr:col>65</xdr:col>
      <xdr:colOff>137780</xdr:colOff>
      <xdr:row>9</xdr:row>
      <xdr:rowOff>25400</xdr:rowOff>
    </xdr:from>
    <xdr:ext cx="1438940" cy="309059"/>
    <xdr:sp macro="" textlink="">
      <xdr:nvSpPr>
        <xdr:cNvPr id="409" name="テキスト ボックス 408">
          <a:extLst>
            <a:ext uri="{FF2B5EF4-FFF2-40B4-BE49-F238E27FC236}">
              <a16:creationId xmlns:a16="http://schemas.microsoft.com/office/drawing/2014/main" id="{00000000-0008-0000-0300-000099010000}"/>
            </a:ext>
          </a:extLst>
        </xdr:cNvPr>
        <xdr:cNvSpPr txBox="1"/>
      </xdr:nvSpPr>
      <xdr:spPr>
        <a:xfrm>
          <a:off x="13758530" y="15684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将来負担比率</a:t>
          </a:r>
        </a:p>
      </xdr:txBody>
    </xdr:sp>
    <xdr:clientData/>
  </xdr:oneCellAnchor>
  <xdr:oneCellAnchor>
    <xdr:from>
      <xdr:col>73</xdr:col>
      <xdr:colOff>27320</xdr:colOff>
      <xdr:row>9</xdr:row>
      <xdr:rowOff>0</xdr:rowOff>
    </xdr:from>
    <xdr:ext cx="1651000" cy="359073"/>
    <xdr:sp macro="" textlink="">
      <xdr:nvSpPr>
        <xdr:cNvPr id="410" name="テキスト ボックス 409">
          <a:extLst>
            <a:ext uri="{FF2B5EF4-FFF2-40B4-BE49-F238E27FC236}">
              <a16:creationId xmlns:a16="http://schemas.microsoft.com/office/drawing/2014/main" id="{00000000-0008-0000-0300-00009A010000}"/>
            </a:ext>
          </a:extLst>
        </xdr:cNvPr>
        <xdr:cNvSpPr txBox="1"/>
      </xdr:nvSpPr>
      <xdr:spPr>
        <a:xfrm>
          <a:off x="15324470" y="1543050"/>
          <a:ext cx="16510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8</xdr:row>
      <xdr:rowOff>88900</xdr:rowOff>
    </xdr:from>
    <xdr:to>
      <xdr:col>93</xdr:col>
      <xdr:colOff>6350</xdr:colOff>
      <xdr:row>10</xdr:row>
      <xdr:rowOff>0</xdr:rowOff>
    </xdr:to>
    <xdr:sp macro="" textlink="">
      <xdr:nvSpPr>
        <xdr:cNvPr id="411" name="正方形/長方形 410">
          <a:extLst>
            <a:ext uri="{FF2B5EF4-FFF2-40B4-BE49-F238E27FC236}">
              <a16:creationId xmlns:a16="http://schemas.microsoft.com/office/drawing/2014/main" id="{00000000-0008-0000-0300-00009B010000}"/>
            </a:ext>
          </a:extLst>
        </xdr:cNvPr>
        <xdr:cNvSpPr/>
      </xdr:nvSpPr>
      <xdr:spPr>
        <a:xfrm>
          <a:off x="17970500" y="146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85</xdr:col>
      <xdr:colOff>158750</xdr:colOff>
      <xdr:row>9</xdr:row>
      <xdr:rowOff>107950</xdr:rowOff>
    </xdr:from>
    <xdr:to>
      <xdr:col>93</xdr:col>
      <xdr:colOff>6350</xdr:colOff>
      <xdr:row>11</xdr:row>
      <xdr:rowOff>19050</xdr:rowOff>
    </xdr:to>
    <xdr:sp macro="" textlink="">
      <xdr:nvSpPr>
        <xdr:cNvPr id="412" name="正方形/長方形 411">
          <a:extLst>
            <a:ext uri="{FF2B5EF4-FFF2-40B4-BE49-F238E27FC236}">
              <a16:creationId xmlns:a16="http://schemas.microsoft.com/office/drawing/2014/main" id="{00000000-0008-0000-0300-00009C010000}"/>
            </a:ext>
          </a:extLst>
        </xdr:cNvPr>
        <xdr:cNvSpPr/>
      </xdr:nvSpPr>
      <xdr:spPr>
        <a:xfrm>
          <a:off x="17970500" y="165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8</xdr:row>
      <xdr:rowOff>88900</xdr:rowOff>
    </xdr:from>
    <xdr:to>
      <xdr:col>99</xdr:col>
      <xdr:colOff>146050</xdr:colOff>
      <xdr:row>10</xdr:row>
      <xdr:rowOff>0</xdr:rowOff>
    </xdr:to>
    <xdr:sp macro="" textlink="">
      <xdr:nvSpPr>
        <xdr:cNvPr id="413" name="正方形/長方形 412">
          <a:extLst>
            <a:ext uri="{FF2B5EF4-FFF2-40B4-BE49-F238E27FC236}">
              <a16:creationId xmlns:a16="http://schemas.microsoft.com/office/drawing/2014/main" id="{00000000-0008-0000-0300-00009D010000}"/>
            </a:ext>
          </a:extLst>
        </xdr:cNvPr>
        <xdr:cNvSpPr/>
      </xdr:nvSpPr>
      <xdr:spPr>
        <a:xfrm>
          <a:off x="196215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93</xdr:col>
      <xdr:colOff>133350</xdr:colOff>
      <xdr:row>9</xdr:row>
      <xdr:rowOff>107950</xdr:rowOff>
    </xdr:from>
    <xdr:to>
      <xdr:col>99</xdr:col>
      <xdr:colOff>146050</xdr:colOff>
      <xdr:row>11</xdr:row>
      <xdr:rowOff>19050</xdr:rowOff>
    </xdr:to>
    <xdr:sp macro="" textlink="">
      <xdr:nvSpPr>
        <xdr:cNvPr id="414" name="正方形/長方形 413">
          <a:extLst>
            <a:ext uri="{FF2B5EF4-FFF2-40B4-BE49-F238E27FC236}">
              <a16:creationId xmlns:a16="http://schemas.microsoft.com/office/drawing/2014/main" id="{00000000-0008-0000-0300-00009E010000}"/>
            </a:ext>
          </a:extLst>
        </xdr:cNvPr>
        <xdr:cNvSpPr/>
      </xdr:nvSpPr>
      <xdr:spPr>
        <a:xfrm>
          <a:off x="196215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100</xdr:col>
      <xdr:colOff>127000</xdr:colOff>
      <xdr:row>8</xdr:row>
      <xdr:rowOff>88900</xdr:rowOff>
    </xdr:from>
    <xdr:to>
      <xdr:col>106</xdr:col>
      <xdr:colOff>139700</xdr:colOff>
      <xdr:row>10</xdr:row>
      <xdr:rowOff>0</xdr:rowOff>
    </xdr:to>
    <xdr:sp macro="" textlink="">
      <xdr:nvSpPr>
        <xdr:cNvPr id="415" name="正方形/長方形 414">
          <a:extLst>
            <a:ext uri="{FF2B5EF4-FFF2-40B4-BE49-F238E27FC236}">
              <a16:creationId xmlns:a16="http://schemas.microsoft.com/office/drawing/2014/main" id="{00000000-0008-0000-0300-00009F010000}"/>
            </a:ext>
          </a:extLst>
        </xdr:cNvPr>
        <xdr:cNvSpPr/>
      </xdr:nvSpPr>
      <xdr:spPr>
        <a:xfrm>
          <a:off x="210820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100</xdr:col>
      <xdr:colOff>127000</xdr:colOff>
      <xdr:row>9</xdr:row>
      <xdr:rowOff>107950</xdr:rowOff>
    </xdr:from>
    <xdr:to>
      <xdr:col>106</xdr:col>
      <xdr:colOff>139700</xdr:colOff>
      <xdr:row>11</xdr:row>
      <xdr:rowOff>19050</xdr:rowOff>
    </xdr:to>
    <xdr:sp macro="" textlink="">
      <xdr:nvSpPr>
        <xdr:cNvPr id="416" name="正方形/長方形 415">
          <a:extLst>
            <a:ext uri="{FF2B5EF4-FFF2-40B4-BE49-F238E27FC236}">
              <a16:creationId xmlns:a16="http://schemas.microsoft.com/office/drawing/2014/main" id="{00000000-0008-0000-0300-0000A0010000}"/>
            </a:ext>
          </a:extLst>
        </xdr:cNvPr>
        <xdr:cNvSpPr/>
      </xdr:nvSpPr>
      <xdr:spPr>
        <a:xfrm>
          <a:off x="210820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11</xdr:row>
      <xdr:rowOff>82550</xdr:rowOff>
    </xdr:from>
    <xdr:to>
      <xdr:col>85</xdr:col>
      <xdr:colOff>95250</xdr:colOff>
      <xdr:row>25</xdr:row>
      <xdr:rowOff>95250</xdr:rowOff>
    </xdr:to>
    <xdr:sp macro="" textlink="">
      <xdr:nvSpPr>
        <xdr:cNvPr id="417" name="正方形/長方形 416">
          <a:extLst>
            <a:ext uri="{FF2B5EF4-FFF2-40B4-BE49-F238E27FC236}">
              <a16:creationId xmlns:a16="http://schemas.microsoft.com/office/drawing/2014/main" id="{00000000-0008-0000-0300-0000A1010000}"/>
            </a:ext>
          </a:extLst>
        </xdr:cNvPr>
        <xdr:cNvSpPr/>
      </xdr:nvSpPr>
      <xdr:spPr>
        <a:xfrm>
          <a:off x="12827000" y="196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115</xdr:col>
      <xdr:colOff>31750</xdr:colOff>
      <xdr:row>25</xdr:row>
      <xdr:rowOff>95250</xdr:rowOff>
    </xdr:to>
    <xdr:sp macro="" textlink="">
      <xdr:nvSpPr>
        <xdr:cNvPr id="418" name="正方形/長方形 417">
          <a:extLst>
            <a:ext uri="{FF2B5EF4-FFF2-40B4-BE49-F238E27FC236}">
              <a16:creationId xmlns:a16="http://schemas.microsoft.com/office/drawing/2014/main" id="{00000000-0008-0000-0300-0000A2010000}"/>
            </a:ext>
          </a:extLst>
        </xdr:cNvPr>
        <xdr:cNvSpPr/>
      </xdr:nvSpPr>
      <xdr:spPr>
        <a:xfrm>
          <a:off x="18097500" y="196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104</xdr:col>
      <xdr:colOff>114300</xdr:colOff>
      <xdr:row>12</xdr:row>
      <xdr:rowOff>165100</xdr:rowOff>
    </xdr:to>
    <xdr:sp macro="" textlink="">
      <xdr:nvSpPr>
        <xdr:cNvPr id="419" name="正方形/長方形 418">
          <a:extLst>
            <a:ext uri="{FF2B5EF4-FFF2-40B4-BE49-F238E27FC236}">
              <a16:creationId xmlns:a16="http://schemas.microsoft.com/office/drawing/2014/main" id="{00000000-0008-0000-0300-0000A3010000}"/>
            </a:ext>
          </a:extLst>
        </xdr:cNvPr>
        <xdr:cNvSpPr/>
      </xdr:nvSpPr>
      <xdr:spPr>
        <a:xfrm>
          <a:off x="18097500" y="196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将来負担比率の分析欄</a:t>
          </a:r>
        </a:p>
      </xdr:txBody>
    </xdr:sp>
    <xdr:clientData/>
  </xdr:twoCellAnchor>
  <xdr:twoCellAnchor>
    <xdr:from>
      <xdr:col>86</xdr:col>
      <xdr:colOff>203200</xdr:colOff>
      <xdr:row>13</xdr:row>
      <xdr:rowOff>57150</xdr:rowOff>
    </xdr:from>
    <xdr:to>
      <xdr:col>114</xdr:col>
      <xdr:colOff>114300</xdr:colOff>
      <xdr:row>25</xdr:row>
      <xdr:rowOff>31750</xdr:rowOff>
    </xdr:to>
    <xdr:sp macro="" textlink="" fLocksText="0">
      <xdr:nvSpPr>
        <xdr:cNvPr id="420" name="テキスト ボックス 419">
          <a:extLst>
            <a:ext uri="{FF2B5EF4-FFF2-40B4-BE49-F238E27FC236}">
              <a16:creationId xmlns:a16="http://schemas.microsoft.com/office/drawing/2014/main" id="{00000000-0008-0000-0300-0000A4010000}"/>
            </a:ext>
          </a:extLst>
        </xdr:cNvPr>
        <xdr:cNvSpPr txBox="1"/>
      </xdr:nvSpPr>
      <xdr:spPr>
        <a:xfrm>
          <a:off x="18224500" y="228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solidFill>
                <a:schemeClr val="dk1"/>
              </a:solidFill>
              <a:effectLst/>
              <a:latin typeface="ＭＳ 明朝" panose="02020609040205080304" pitchFamily="17" charset="-128"/>
              <a:ea typeface="ＭＳ 明朝" panose="02020609040205080304" pitchFamily="17" charset="-128"/>
              <a:cs typeface="+mn-cs"/>
            </a:rPr>
            <a:t>　</a:t>
          </a:r>
          <a:r>
            <a:rPr kumimoji="1" lang="ja-JP" altLang="ja-JP" sz="1100">
              <a:solidFill>
                <a:schemeClr val="dk1"/>
              </a:solidFill>
              <a:effectLst/>
              <a:latin typeface="ＭＳ 明朝" panose="02020609040205080304" pitchFamily="17" charset="-128"/>
              <a:ea typeface="ＭＳ 明朝" panose="02020609040205080304" pitchFamily="17" charset="-128"/>
              <a:cs typeface="+mn-cs"/>
            </a:rPr>
            <a:t>平成</a:t>
          </a:r>
          <a:r>
            <a:rPr kumimoji="1" lang="en-US" altLang="ja-JP" sz="1100">
              <a:solidFill>
                <a:schemeClr val="dk1"/>
              </a:solidFill>
              <a:effectLst/>
              <a:latin typeface="ＭＳ 明朝" panose="02020609040205080304" pitchFamily="17" charset="-128"/>
              <a:ea typeface="ＭＳ 明朝" panose="02020609040205080304" pitchFamily="17" charset="-128"/>
              <a:cs typeface="+mn-cs"/>
            </a:rPr>
            <a:t>20</a:t>
          </a:r>
          <a:r>
            <a:rPr kumimoji="1" lang="ja-JP" altLang="ja-JP" sz="1100">
              <a:solidFill>
                <a:schemeClr val="dk1"/>
              </a:solidFill>
              <a:effectLst/>
              <a:latin typeface="ＭＳ 明朝" panose="02020609040205080304" pitchFamily="17" charset="-128"/>
              <a:ea typeface="ＭＳ 明朝" panose="02020609040205080304" pitchFamily="17" charset="-128"/>
              <a:cs typeface="+mn-cs"/>
            </a:rPr>
            <a:t>年度から当該数値は無しとなっている。</a:t>
          </a:r>
          <a:endParaRPr lang="ja-JP" altLang="ja-JP">
            <a:effectLst/>
            <a:latin typeface="ＭＳ 明朝" panose="02020609040205080304" pitchFamily="17" charset="-128"/>
            <a:ea typeface="ＭＳ 明朝" panose="02020609040205080304" pitchFamily="17" charset="-128"/>
          </a:endParaRPr>
        </a:p>
        <a:p>
          <a:r>
            <a:rPr kumimoji="1" lang="ja-JP" altLang="ja-JP" sz="1100">
              <a:solidFill>
                <a:schemeClr val="dk1"/>
              </a:solidFill>
              <a:effectLst/>
              <a:latin typeface="ＭＳ 明朝" panose="02020609040205080304" pitchFamily="17" charset="-128"/>
              <a:ea typeface="ＭＳ 明朝" panose="02020609040205080304" pitchFamily="17" charset="-128"/>
              <a:cs typeface="+mn-cs"/>
            </a:rPr>
            <a:t>　地方債残高は、年々減少傾向であったが、地方交付税が減額傾向にある中、事業実施に必要な資金を調達するためここ数年地方債発行額が増えていることから地方債残高が増加している。</a:t>
          </a:r>
          <a:endParaRPr lang="ja-JP" altLang="ja-JP">
            <a:effectLst/>
            <a:latin typeface="ＭＳ 明朝" panose="02020609040205080304" pitchFamily="17" charset="-128"/>
            <a:ea typeface="ＭＳ 明朝" panose="02020609040205080304" pitchFamily="17" charset="-128"/>
          </a:endParaRPr>
        </a:p>
        <a:p>
          <a:r>
            <a:rPr kumimoji="1" lang="ja-JP" altLang="ja-JP" sz="1100">
              <a:solidFill>
                <a:schemeClr val="dk1"/>
              </a:solidFill>
              <a:effectLst/>
              <a:latin typeface="ＭＳ 明朝" panose="02020609040205080304" pitchFamily="17" charset="-128"/>
              <a:ea typeface="ＭＳ 明朝" panose="02020609040205080304" pitchFamily="17" charset="-128"/>
              <a:cs typeface="+mn-cs"/>
            </a:rPr>
            <a:t>　今後はこれまで以上に需要と供給のバランスを注視しながら財政運営を行う必要がある。</a:t>
          </a:r>
          <a:endParaRPr lang="ja-JP" altLang="ja-JP">
            <a:effectLst/>
            <a:latin typeface="ＭＳ 明朝" panose="02020609040205080304" pitchFamily="17" charset="-128"/>
            <a:ea typeface="ＭＳ 明朝" panose="02020609040205080304" pitchFamily="17" charset="-128"/>
          </a:endParaRPr>
        </a:p>
      </xdr:txBody>
    </xdr:sp>
    <xdr:clientData/>
  </xdr:twoCellAnchor>
  <xdr:oneCellAnchor>
    <xdr:from>
      <xdr:col>61</xdr:col>
      <xdr:colOff>6350</xdr:colOff>
      <xdr:row>10</xdr:row>
      <xdr:rowOff>63500</xdr:rowOff>
    </xdr:from>
    <xdr:ext cx="298543" cy="225703"/>
    <xdr:sp macro="" textlink="">
      <xdr:nvSpPr>
        <xdr:cNvPr id="421" name="テキスト ボックス 420">
          <a:extLst>
            <a:ext uri="{FF2B5EF4-FFF2-40B4-BE49-F238E27FC236}">
              <a16:creationId xmlns:a16="http://schemas.microsoft.com/office/drawing/2014/main" id="{00000000-0008-0000-0300-0000A5010000}"/>
            </a:ext>
          </a:extLst>
        </xdr:cNvPr>
        <xdr:cNvSpPr txBox="1"/>
      </xdr:nvSpPr>
      <xdr:spPr>
        <a:xfrm>
          <a:off x="12788900" y="177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25</xdr:row>
      <xdr:rowOff>95250</xdr:rowOff>
    </xdr:from>
    <xdr:to>
      <xdr:col>85</xdr:col>
      <xdr:colOff>95250</xdr:colOff>
      <xdr:row>25</xdr:row>
      <xdr:rowOff>95250</xdr:rowOff>
    </xdr:to>
    <xdr:cxnSp macro="">
      <xdr:nvCxnSpPr>
        <xdr:cNvPr id="422" name="直線コネクタ 421">
          <a:extLst>
            <a:ext uri="{FF2B5EF4-FFF2-40B4-BE49-F238E27FC236}">
              <a16:creationId xmlns:a16="http://schemas.microsoft.com/office/drawing/2014/main" id="{00000000-0008-0000-0300-0000A6010000}"/>
            </a:ext>
          </a:extLst>
        </xdr:cNvPr>
        <xdr:cNvCxnSpPr/>
      </xdr:nvCxnSpPr>
      <xdr:spPr>
        <a:xfrm>
          <a:off x="12827000" y="438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24</xdr:row>
      <xdr:rowOff>124477</xdr:rowOff>
    </xdr:from>
    <xdr:ext cx="762000" cy="259045"/>
    <xdr:sp macro="" textlink="">
      <xdr:nvSpPr>
        <xdr:cNvPr id="423" name="テキスト ボックス 422">
          <a:extLst>
            <a:ext uri="{FF2B5EF4-FFF2-40B4-BE49-F238E27FC236}">
              <a16:creationId xmlns:a16="http://schemas.microsoft.com/office/drawing/2014/main" id="{00000000-0008-0000-0300-0000A7010000}"/>
            </a:ext>
          </a:extLst>
        </xdr:cNvPr>
        <xdr:cNvSpPr txBox="1"/>
      </xdr:nvSpPr>
      <xdr:spPr>
        <a:xfrm>
          <a:off x="12065000" y="423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23</xdr:row>
      <xdr:rowOff>35983</xdr:rowOff>
    </xdr:from>
    <xdr:to>
      <xdr:col>85</xdr:col>
      <xdr:colOff>95250</xdr:colOff>
      <xdr:row>23</xdr:row>
      <xdr:rowOff>35983</xdr:rowOff>
    </xdr:to>
    <xdr:cxnSp macro="">
      <xdr:nvCxnSpPr>
        <xdr:cNvPr id="424" name="直線コネクタ 423">
          <a:extLst>
            <a:ext uri="{FF2B5EF4-FFF2-40B4-BE49-F238E27FC236}">
              <a16:creationId xmlns:a16="http://schemas.microsoft.com/office/drawing/2014/main" id="{00000000-0008-0000-0300-0000A8010000}"/>
            </a:ext>
          </a:extLst>
        </xdr:cNvPr>
        <xdr:cNvCxnSpPr/>
      </xdr:nvCxnSpPr>
      <xdr:spPr>
        <a:xfrm>
          <a:off x="12827000" y="397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22</xdr:row>
      <xdr:rowOff>65210</xdr:rowOff>
    </xdr:from>
    <xdr:ext cx="762000" cy="259045"/>
    <xdr:sp macro="" textlink="">
      <xdr:nvSpPr>
        <xdr:cNvPr id="425" name="テキスト ボックス 424">
          <a:extLst>
            <a:ext uri="{FF2B5EF4-FFF2-40B4-BE49-F238E27FC236}">
              <a16:creationId xmlns:a16="http://schemas.microsoft.com/office/drawing/2014/main" id="{00000000-0008-0000-0300-0000A9010000}"/>
            </a:ext>
          </a:extLst>
        </xdr:cNvPr>
        <xdr:cNvSpPr txBox="1"/>
      </xdr:nvSpPr>
      <xdr:spPr>
        <a:xfrm>
          <a:off x="12065000" y="383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20</xdr:row>
      <xdr:rowOff>148167</xdr:rowOff>
    </xdr:from>
    <xdr:to>
      <xdr:col>85</xdr:col>
      <xdr:colOff>95250</xdr:colOff>
      <xdr:row>20</xdr:row>
      <xdr:rowOff>148167</xdr:rowOff>
    </xdr:to>
    <xdr:cxnSp macro="">
      <xdr:nvCxnSpPr>
        <xdr:cNvPr id="426" name="直線コネクタ 425">
          <a:extLst>
            <a:ext uri="{FF2B5EF4-FFF2-40B4-BE49-F238E27FC236}">
              <a16:creationId xmlns:a16="http://schemas.microsoft.com/office/drawing/2014/main" id="{00000000-0008-0000-0300-0000AA010000}"/>
            </a:ext>
          </a:extLst>
        </xdr:cNvPr>
        <xdr:cNvCxnSpPr/>
      </xdr:nvCxnSpPr>
      <xdr:spPr>
        <a:xfrm>
          <a:off x="12827000" y="357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20</xdr:row>
      <xdr:rowOff>5944</xdr:rowOff>
    </xdr:from>
    <xdr:ext cx="762000" cy="259045"/>
    <xdr:sp macro="" textlink="">
      <xdr:nvSpPr>
        <xdr:cNvPr id="427" name="テキスト ボックス 426">
          <a:extLst>
            <a:ext uri="{FF2B5EF4-FFF2-40B4-BE49-F238E27FC236}">
              <a16:creationId xmlns:a16="http://schemas.microsoft.com/office/drawing/2014/main" id="{00000000-0008-0000-0300-0000AB010000}"/>
            </a:ext>
          </a:extLst>
        </xdr:cNvPr>
        <xdr:cNvSpPr txBox="1"/>
      </xdr:nvSpPr>
      <xdr:spPr>
        <a:xfrm>
          <a:off x="12065000" y="343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18</xdr:row>
      <xdr:rowOff>88900</xdr:rowOff>
    </xdr:from>
    <xdr:to>
      <xdr:col>85</xdr:col>
      <xdr:colOff>95250</xdr:colOff>
      <xdr:row>18</xdr:row>
      <xdr:rowOff>88900</xdr:rowOff>
    </xdr:to>
    <xdr:cxnSp macro="">
      <xdr:nvCxnSpPr>
        <xdr:cNvPr id="428" name="直線コネクタ 427">
          <a:extLst>
            <a:ext uri="{FF2B5EF4-FFF2-40B4-BE49-F238E27FC236}">
              <a16:creationId xmlns:a16="http://schemas.microsoft.com/office/drawing/2014/main" id="{00000000-0008-0000-0300-0000AC010000}"/>
            </a:ext>
          </a:extLst>
        </xdr:cNvPr>
        <xdr:cNvCxnSpPr/>
      </xdr:nvCxnSpPr>
      <xdr:spPr>
        <a:xfrm>
          <a:off x="12827000" y="317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17</xdr:row>
      <xdr:rowOff>118127</xdr:rowOff>
    </xdr:from>
    <xdr:ext cx="762000" cy="259045"/>
    <xdr:sp macro="" textlink="">
      <xdr:nvSpPr>
        <xdr:cNvPr id="429" name="テキスト ボックス 428">
          <a:extLst>
            <a:ext uri="{FF2B5EF4-FFF2-40B4-BE49-F238E27FC236}">
              <a16:creationId xmlns:a16="http://schemas.microsoft.com/office/drawing/2014/main" id="{00000000-0008-0000-0300-0000AD010000}"/>
            </a:ext>
          </a:extLst>
        </xdr:cNvPr>
        <xdr:cNvSpPr txBox="1"/>
      </xdr:nvSpPr>
      <xdr:spPr>
        <a:xfrm>
          <a:off x="12065000" y="303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16</xdr:row>
      <xdr:rowOff>29633</xdr:rowOff>
    </xdr:from>
    <xdr:to>
      <xdr:col>85</xdr:col>
      <xdr:colOff>95250</xdr:colOff>
      <xdr:row>16</xdr:row>
      <xdr:rowOff>29633</xdr:rowOff>
    </xdr:to>
    <xdr:cxnSp macro="">
      <xdr:nvCxnSpPr>
        <xdr:cNvPr id="430" name="直線コネクタ 429">
          <a:extLst>
            <a:ext uri="{FF2B5EF4-FFF2-40B4-BE49-F238E27FC236}">
              <a16:creationId xmlns:a16="http://schemas.microsoft.com/office/drawing/2014/main" id="{00000000-0008-0000-0300-0000AE010000}"/>
            </a:ext>
          </a:extLst>
        </xdr:cNvPr>
        <xdr:cNvCxnSpPr/>
      </xdr:nvCxnSpPr>
      <xdr:spPr>
        <a:xfrm>
          <a:off x="12827000" y="277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15</xdr:row>
      <xdr:rowOff>58860</xdr:rowOff>
    </xdr:from>
    <xdr:ext cx="762000" cy="259045"/>
    <xdr:sp macro="" textlink="">
      <xdr:nvSpPr>
        <xdr:cNvPr id="431" name="テキスト ボックス 430">
          <a:extLst>
            <a:ext uri="{FF2B5EF4-FFF2-40B4-BE49-F238E27FC236}">
              <a16:creationId xmlns:a16="http://schemas.microsoft.com/office/drawing/2014/main" id="{00000000-0008-0000-0300-0000AF010000}"/>
            </a:ext>
          </a:extLst>
        </xdr:cNvPr>
        <xdr:cNvSpPr txBox="1"/>
      </xdr:nvSpPr>
      <xdr:spPr>
        <a:xfrm>
          <a:off x="12065000" y="263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13</xdr:row>
      <xdr:rowOff>141817</xdr:rowOff>
    </xdr:from>
    <xdr:to>
      <xdr:col>85</xdr:col>
      <xdr:colOff>95250</xdr:colOff>
      <xdr:row>13</xdr:row>
      <xdr:rowOff>141817</xdr:rowOff>
    </xdr:to>
    <xdr:cxnSp macro="">
      <xdr:nvCxnSpPr>
        <xdr:cNvPr id="432" name="直線コネクタ 431">
          <a:extLst>
            <a:ext uri="{FF2B5EF4-FFF2-40B4-BE49-F238E27FC236}">
              <a16:creationId xmlns:a16="http://schemas.microsoft.com/office/drawing/2014/main" id="{00000000-0008-0000-0300-0000B0010000}"/>
            </a:ext>
          </a:extLst>
        </xdr:cNvPr>
        <xdr:cNvCxnSpPr/>
      </xdr:nvCxnSpPr>
      <xdr:spPr>
        <a:xfrm>
          <a:off x="12827000" y="237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12</xdr:row>
      <xdr:rowOff>171044</xdr:rowOff>
    </xdr:from>
    <xdr:ext cx="762000" cy="259045"/>
    <xdr:sp macro="" textlink="">
      <xdr:nvSpPr>
        <xdr:cNvPr id="433" name="テキスト ボックス 432">
          <a:extLst>
            <a:ext uri="{FF2B5EF4-FFF2-40B4-BE49-F238E27FC236}">
              <a16:creationId xmlns:a16="http://schemas.microsoft.com/office/drawing/2014/main" id="{00000000-0008-0000-0300-0000B1010000}"/>
            </a:ext>
          </a:extLst>
        </xdr:cNvPr>
        <xdr:cNvSpPr txBox="1"/>
      </xdr:nvSpPr>
      <xdr:spPr>
        <a:xfrm>
          <a:off x="12065000" y="222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11</xdr:row>
      <xdr:rowOff>82550</xdr:rowOff>
    </xdr:to>
    <xdr:cxnSp macro="">
      <xdr:nvCxnSpPr>
        <xdr:cNvPr id="434" name="直線コネクタ 433">
          <a:extLst>
            <a:ext uri="{FF2B5EF4-FFF2-40B4-BE49-F238E27FC236}">
              <a16:creationId xmlns:a16="http://schemas.microsoft.com/office/drawing/2014/main" id="{00000000-0008-0000-0300-0000B2010000}"/>
            </a:ext>
          </a:extLst>
        </xdr:cNvPr>
        <xdr:cNvCxnSpPr/>
      </xdr:nvCxnSpPr>
      <xdr:spPr>
        <a:xfrm>
          <a:off x="12827000" y="196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44450</xdr:colOff>
      <xdr:row>11</xdr:row>
      <xdr:rowOff>82550</xdr:rowOff>
    </xdr:from>
    <xdr:to>
      <xdr:col>85</xdr:col>
      <xdr:colOff>95250</xdr:colOff>
      <xdr:row>25</xdr:row>
      <xdr:rowOff>95250</xdr:rowOff>
    </xdr:to>
    <xdr:sp macro="" textlink="">
      <xdr:nvSpPr>
        <xdr:cNvPr id="435" name="将来負担の状況グラフ枠">
          <a:extLst>
            <a:ext uri="{FF2B5EF4-FFF2-40B4-BE49-F238E27FC236}">
              <a16:creationId xmlns:a16="http://schemas.microsoft.com/office/drawing/2014/main" id="{00000000-0008-0000-0300-0000B3010000}"/>
            </a:ext>
          </a:extLst>
        </xdr:cNvPr>
        <xdr:cNvSpPr/>
      </xdr:nvSpPr>
      <xdr:spPr>
        <a:xfrm>
          <a:off x="12827000" y="196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13</xdr:row>
      <xdr:rowOff>141817</xdr:rowOff>
    </xdr:from>
    <xdr:to>
      <xdr:col>81</xdr:col>
      <xdr:colOff>44450</xdr:colOff>
      <xdr:row>22</xdr:row>
      <xdr:rowOff>97508</xdr:rowOff>
    </xdr:to>
    <xdr:cxnSp macro="">
      <xdr:nvCxnSpPr>
        <xdr:cNvPr id="436" name="直線コネクタ 435">
          <a:extLst>
            <a:ext uri="{FF2B5EF4-FFF2-40B4-BE49-F238E27FC236}">
              <a16:creationId xmlns:a16="http://schemas.microsoft.com/office/drawing/2014/main" id="{00000000-0008-0000-0300-0000B4010000}"/>
            </a:ext>
          </a:extLst>
        </xdr:cNvPr>
        <xdr:cNvCxnSpPr/>
      </xdr:nvCxnSpPr>
      <xdr:spPr>
        <a:xfrm flipV="1">
          <a:off x="17018000" y="2370667"/>
          <a:ext cx="0" cy="1498741"/>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22</xdr:row>
      <xdr:rowOff>69585</xdr:rowOff>
    </xdr:from>
    <xdr:ext cx="762000" cy="259045"/>
    <xdr:sp macro="" textlink="">
      <xdr:nvSpPr>
        <xdr:cNvPr id="437" name="将来負担の状況最小値テキスト">
          <a:extLst>
            <a:ext uri="{FF2B5EF4-FFF2-40B4-BE49-F238E27FC236}">
              <a16:creationId xmlns:a16="http://schemas.microsoft.com/office/drawing/2014/main" id="{00000000-0008-0000-0300-0000B5010000}"/>
            </a:ext>
          </a:extLst>
        </xdr:cNvPr>
        <xdr:cNvSpPr txBox="1"/>
      </xdr:nvSpPr>
      <xdr:spPr>
        <a:xfrm>
          <a:off x="17106900" y="384148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22</xdr:row>
      <xdr:rowOff>97508</xdr:rowOff>
    </xdr:from>
    <xdr:to>
      <xdr:col>81</xdr:col>
      <xdr:colOff>133350</xdr:colOff>
      <xdr:row>22</xdr:row>
      <xdr:rowOff>97508</xdr:rowOff>
    </xdr:to>
    <xdr:cxnSp macro="">
      <xdr:nvCxnSpPr>
        <xdr:cNvPr id="438" name="直線コネクタ 437">
          <a:extLst>
            <a:ext uri="{FF2B5EF4-FFF2-40B4-BE49-F238E27FC236}">
              <a16:creationId xmlns:a16="http://schemas.microsoft.com/office/drawing/2014/main" id="{00000000-0008-0000-0300-0000B6010000}"/>
            </a:ext>
          </a:extLst>
        </xdr:cNvPr>
        <xdr:cNvCxnSpPr/>
      </xdr:nvCxnSpPr>
      <xdr:spPr>
        <a:xfrm>
          <a:off x="16929100" y="386940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12</xdr:row>
      <xdr:rowOff>5944</xdr:rowOff>
    </xdr:from>
    <xdr:ext cx="762000" cy="259045"/>
    <xdr:sp macro="" textlink="">
      <xdr:nvSpPr>
        <xdr:cNvPr id="439" name="将来負担の状況最大値テキスト">
          <a:extLst>
            <a:ext uri="{FF2B5EF4-FFF2-40B4-BE49-F238E27FC236}">
              <a16:creationId xmlns:a16="http://schemas.microsoft.com/office/drawing/2014/main" id="{00000000-0008-0000-0300-0000B7010000}"/>
            </a:ext>
          </a:extLst>
        </xdr:cNvPr>
        <xdr:cNvSpPr txBox="1"/>
      </xdr:nvSpPr>
      <xdr:spPr>
        <a:xfrm>
          <a:off x="17106900" y="20633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13</xdr:row>
      <xdr:rowOff>141817</xdr:rowOff>
    </xdr:from>
    <xdr:to>
      <xdr:col>81</xdr:col>
      <xdr:colOff>133350</xdr:colOff>
      <xdr:row>13</xdr:row>
      <xdr:rowOff>141817</xdr:rowOff>
    </xdr:to>
    <xdr:cxnSp macro="">
      <xdr:nvCxnSpPr>
        <xdr:cNvPr id="440" name="直線コネクタ 439">
          <a:extLst>
            <a:ext uri="{FF2B5EF4-FFF2-40B4-BE49-F238E27FC236}">
              <a16:creationId xmlns:a16="http://schemas.microsoft.com/office/drawing/2014/main" id="{00000000-0008-0000-0300-0000B8010000}"/>
            </a:ext>
          </a:extLst>
        </xdr:cNvPr>
        <xdr:cNvCxnSpPr/>
      </xdr:nvCxnSpPr>
      <xdr:spPr>
        <a:xfrm>
          <a:off x="16929100" y="237066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13</xdr:row>
      <xdr:rowOff>63094</xdr:rowOff>
    </xdr:from>
    <xdr:ext cx="762000" cy="259045"/>
    <xdr:sp macro="" textlink="">
      <xdr:nvSpPr>
        <xdr:cNvPr id="441" name="将来負担の状況平均値テキスト">
          <a:extLst>
            <a:ext uri="{FF2B5EF4-FFF2-40B4-BE49-F238E27FC236}">
              <a16:creationId xmlns:a16="http://schemas.microsoft.com/office/drawing/2014/main" id="{00000000-0008-0000-0300-0000B9010000}"/>
            </a:ext>
          </a:extLst>
        </xdr:cNvPr>
        <xdr:cNvSpPr txBox="1"/>
      </xdr:nvSpPr>
      <xdr:spPr>
        <a:xfrm>
          <a:off x="17106900" y="2291944"/>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13</xdr:row>
      <xdr:rowOff>91017</xdr:rowOff>
    </xdr:from>
    <xdr:to>
      <xdr:col>81</xdr:col>
      <xdr:colOff>95250</xdr:colOff>
      <xdr:row>14</xdr:row>
      <xdr:rowOff>21167</xdr:rowOff>
    </xdr:to>
    <xdr:sp macro="" textlink="">
      <xdr:nvSpPr>
        <xdr:cNvPr id="442" name="フローチャート: 判断 441">
          <a:extLst>
            <a:ext uri="{FF2B5EF4-FFF2-40B4-BE49-F238E27FC236}">
              <a16:creationId xmlns:a16="http://schemas.microsoft.com/office/drawing/2014/main" id="{00000000-0008-0000-0300-0000BA010000}"/>
            </a:ext>
          </a:extLst>
        </xdr:cNvPr>
        <xdr:cNvSpPr/>
      </xdr:nvSpPr>
      <xdr:spPr>
        <a:xfrm>
          <a:off x="16967200" y="23198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203200</xdr:colOff>
      <xdr:row>13</xdr:row>
      <xdr:rowOff>91017</xdr:rowOff>
    </xdr:from>
    <xdr:to>
      <xdr:col>77</xdr:col>
      <xdr:colOff>95250</xdr:colOff>
      <xdr:row>14</xdr:row>
      <xdr:rowOff>21167</xdr:rowOff>
    </xdr:to>
    <xdr:sp macro="" textlink="">
      <xdr:nvSpPr>
        <xdr:cNvPr id="443" name="フローチャート: 判断 442">
          <a:extLst>
            <a:ext uri="{FF2B5EF4-FFF2-40B4-BE49-F238E27FC236}">
              <a16:creationId xmlns:a16="http://schemas.microsoft.com/office/drawing/2014/main" id="{00000000-0008-0000-0300-0000BB010000}"/>
            </a:ext>
          </a:extLst>
        </xdr:cNvPr>
        <xdr:cNvSpPr/>
      </xdr:nvSpPr>
      <xdr:spPr>
        <a:xfrm>
          <a:off x="16129000" y="23198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12</xdr:row>
      <xdr:rowOff>31344</xdr:rowOff>
    </xdr:from>
    <xdr:ext cx="736600" cy="259045"/>
    <xdr:sp macro="" textlink="">
      <xdr:nvSpPr>
        <xdr:cNvPr id="444" name="テキスト ボックス 443">
          <a:extLst>
            <a:ext uri="{FF2B5EF4-FFF2-40B4-BE49-F238E27FC236}">
              <a16:creationId xmlns:a16="http://schemas.microsoft.com/office/drawing/2014/main" id="{00000000-0008-0000-0300-0000BC010000}"/>
            </a:ext>
          </a:extLst>
        </xdr:cNvPr>
        <xdr:cNvSpPr txBox="1"/>
      </xdr:nvSpPr>
      <xdr:spPr>
        <a:xfrm>
          <a:off x="15798800" y="208874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13</xdr:row>
      <xdr:rowOff>91017</xdr:rowOff>
    </xdr:from>
    <xdr:to>
      <xdr:col>73</xdr:col>
      <xdr:colOff>44450</xdr:colOff>
      <xdr:row>14</xdr:row>
      <xdr:rowOff>21167</xdr:rowOff>
    </xdr:to>
    <xdr:sp macro="" textlink="">
      <xdr:nvSpPr>
        <xdr:cNvPr id="445" name="フローチャート: 判断 444">
          <a:extLst>
            <a:ext uri="{FF2B5EF4-FFF2-40B4-BE49-F238E27FC236}">
              <a16:creationId xmlns:a16="http://schemas.microsoft.com/office/drawing/2014/main" id="{00000000-0008-0000-0300-0000BD010000}"/>
            </a:ext>
          </a:extLst>
        </xdr:cNvPr>
        <xdr:cNvSpPr/>
      </xdr:nvSpPr>
      <xdr:spPr>
        <a:xfrm>
          <a:off x="15240000" y="23198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12</xdr:row>
      <xdr:rowOff>31344</xdr:rowOff>
    </xdr:from>
    <xdr:ext cx="762000" cy="259045"/>
    <xdr:sp macro="" textlink="">
      <xdr:nvSpPr>
        <xdr:cNvPr id="446" name="テキスト ボックス 445">
          <a:extLst>
            <a:ext uri="{FF2B5EF4-FFF2-40B4-BE49-F238E27FC236}">
              <a16:creationId xmlns:a16="http://schemas.microsoft.com/office/drawing/2014/main" id="{00000000-0008-0000-0300-0000BE010000}"/>
            </a:ext>
          </a:extLst>
        </xdr:cNvPr>
        <xdr:cNvSpPr txBox="1"/>
      </xdr:nvSpPr>
      <xdr:spPr>
        <a:xfrm>
          <a:off x="14909800" y="20887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13</xdr:row>
      <xdr:rowOff>91017</xdr:rowOff>
    </xdr:from>
    <xdr:to>
      <xdr:col>68</xdr:col>
      <xdr:colOff>203200</xdr:colOff>
      <xdr:row>14</xdr:row>
      <xdr:rowOff>21167</xdr:rowOff>
    </xdr:to>
    <xdr:sp macro="" textlink="">
      <xdr:nvSpPr>
        <xdr:cNvPr id="447" name="フローチャート: 判断 446">
          <a:extLst>
            <a:ext uri="{FF2B5EF4-FFF2-40B4-BE49-F238E27FC236}">
              <a16:creationId xmlns:a16="http://schemas.microsoft.com/office/drawing/2014/main" id="{00000000-0008-0000-0300-0000BF010000}"/>
            </a:ext>
          </a:extLst>
        </xdr:cNvPr>
        <xdr:cNvSpPr/>
      </xdr:nvSpPr>
      <xdr:spPr>
        <a:xfrm>
          <a:off x="14351000" y="23198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12</xdr:row>
      <xdr:rowOff>31344</xdr:rowOff>
    </xdr:from>
    <xdr:ext cx="762000" cy="259045"/>
    <xdr:sp macro="" textlink="">
      <xdr:nvSpPr>
        <xdr:cNvPr id="448" name="テキスト ボックス 447">
          <a:extLst>
            <a:ext uri="{FF2B5EF4-FFF2-40B4-BE49-F238E27FC236}">
              <a16:creationId xmlns:a16="http://schemas.microsoft.com/office/drawing/2014/main" id="{00000000-0008-0000-0300-0000C0010000}"/>
            </a:ext>
          </a:extLst>
        </xdr:cNvPr>
        <xdr:cNvSpPr txBox="1"/>
      </xdr:nvSpPr>
      <xdr:spPr>
        <a:xfrm>
          <a:off x="14020800" y="20887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13</xdr:row>
      <xdr:rowOff>91017</xdr:rowOff>
    </xdr:from>
    <xdr:to>
      <xdr:col>64</xdr:col>
      <xdr:colOff>152400</xdr:colOff>
      <xdr:row>14</xdr:row>
      <xdr:rowOff>21167</xdr:rowOff>
    </xdr:to>
    <xdr:sp macro="" textlink="">
      <xdr:nvSpPr>
        <xdr:cNvPr id="449" name="フローチャート: 判断 448">
          <a:extLst>
            <a:ext uri="{FF2B5EF4-FFF2-40B4-BE49-F238E27FC236}">
              <a16:creationId xmlns:a16="http://schemas.microsoft.com/office/drawing/2014/main" id="{00000000-0008-0000-0300-0000C1010000}"/>
            </a:ext>
          </a:extLst>
        </xdr:cNvPr>
        <xdr:cNvSpPr/>
      </xdr:nvSpPr>
      <xdr:spPr>
        <a:xfrm>
          <a:off x="13462000" y="23198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12</xdr:row>
      <xdr:rowOff>31344</xdr:rowOff>
    </xdr:from>
    <xdr:ext cx="762000" cy="259045"/>
    <xdr:sp macro="" textlink="">
      <xdr:nvSpPr>
        <xdr:cNvPr id="450" name="テキスト ボックス 449">
          <a:extLst>
            <a:ext uri="{FF2B5EF4-FFF2-40B4-BE49-F238E27FC236}">
              <a16:creationId xmlns:a16="http://schemas.microsoft.com/office/drawing/2014/main" id="{00000000-0008-0000-0300-0000C2010000}"/>
            </a:ext>
          </a:extLst>
        </xdr:cNvPr>
        <xdr:cNvSpPr txBox="1"/>
      </xdr:nvSpPr>
      <xdr:spPr>
        <a:xfrm>
          <a:off x="13131800" y="20887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25</xdr:row>
      <xdr:rowOff>92727</xdr:rowOff>
    </xdr:from>
    <xdr:ext cx="762000" cy="259045"/>
    <xdr:sp macro="" textlink="">
      <xdr:nvSpPr>
        <xdr:cNvPr id="451" name="テキスト ボックス 450">
          <a:extLst>
            <a:ext uri="{FF2B5EF4-FFF2-40B4-BE49-F238E27FC236}">
              <a16:creationId xmlns:a16="http://schemas.microsoft.com/office/drawing/2014/main" id="{00000000-0008-0000-0300-0000C3010000}"/>
            </a:ext>
          </a:extLst>
        </xdr:cNvPr>
        <xdr:cNvSpPr txBox="1"/>
      </xdr:nvSpPr>
      <xdr:spPr>
        <a:xfrm>
          <a:off x="168021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25</xdr:row>
      <xdr:rowOff>92727</xdr:rowOff>
    </xdr:from>
    <xdr:ext cx="762000" cy="259045"/>
    <xdr:sp macro="" textlink="">
      <xdr:nvSpPr>
        <xdr:cNvPr id="452" name="テキスト ボックス 451">
          <a:extLst>
            <a:ext uri="{FF2B5EF4-FFF2-40B4-BE49-F238E27FC236}">
              <a16:creationId xmlns:a16="http://schemas.microsoft.com/office/drawing/2014/main" id="{00000000-0008-0000-0300-0000C4010000}"/>
            </a:ext>
          </a:extLst>
        </xdr:cNvPr>
        <xdr:cNvSpPr txBox="1"/>
      </xdr:nvSpPr>
      <xdr:spPr>
        <a:xfrm>
          <a:off x="15963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25</xdr:row>
      <xdr:rowOff>92727</xdr:rowOff>
    </xdr:from>
    <xdr:ext cx="762000" cy="259045"/>
    <xdr:sp macro="" textlink="">
      <xdr:nvSpPr>
        <xdr:cNvPr id="453" name="テキスト ボックス 452">
          <a:extLst>
            <a:ext uri="{FF2B5EF4-FFF2-40B4-BE49-F238E27FC236}">
              <a16:creationId xmlns:a16="http://schemas.microsoft.com/office/drawing/2014/main" id="{00000000-0008-0000-0300-0000C5010000}"/>
            </a:ext>
          </a:extLst>
        </xdr:cNvPr>
        <xdr:cNvSpPr txBox="1"/>
      </xdr:nvSpPr>
      <xdr:spPr>
        <a:xfrm>
          <a:off x="15074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25</xdr:row>
      <xdr:rowOff>92727</xdr:rowOff>
    </xdr:from>
    <xdr:ext cx="762000" cy="259045"/>
    <xdr:sp macro="" textlink="">
      <xdr:nvSpPr>
        <xdr:cNvPr id="454" name="テキスト ボックス 453">
          <a:extLst>
            <a:ext uri="{FF2B5EF4-FFF2-40B4-BE49-F238E27FC236}">
              <a16:creationId xmlns:a16="http://schemas.microsoft.com/office/drawing/2014/main" id="{00000000-0008-0000-0300-0000C6010000}"/>
            </a:ext>
          </a:extLst>
        </xdr:cNvPr>
        <xdr:cNvSpPr txBox="1"/>
      </xdr:nvSpPr>
      <xdr:spPr>
        <a:xfrm>
          <a:off x="14185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25</xdr:row>
      <xdr:rowOff>92727</xdr:rowOff>
    </xdr:from>
    <xdr:ext cx="762000" cy="259045"/>
    <xdr:sp macro="" textlink="">
      <xdr:nvSpPr>
        <xdr:cNvPr id="455" name="テキスト ボックス 454">
          <a:extLst>
            <a:ext uri="{FF2B5EF4-FFF2-40B4-BE49-F238E27FC236}">
              <a16:creationId xmlns:a16="http://schemas.microsoft.com/office/drawing/2014/main" id="{00000000-0008-0000-0300-0000C7010000}"/>
            </a:ext>
          </a:extLst>
        </xdr:cNvPr>
        <xdr:cNvSpPr txBox="1"/>
      </xdr:nvSpPr>
      <xdr:spPr>
        <a:xfrm>
          <a:off x="13296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127000</xdr:rowOff>
    </xdr:from>
    <xdr:to>
      <xdr:col>63</xdr:col>
      <xdr:colOff>98425</xdr:colOff>
      <xdr:row>3</xdr:row>
      <xdr:rowOff>120650</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0" y="127000"/>
          <a:ext cx="12700000" cy="508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 </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市町村経常経費分析表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95</xdr:col>
      <xdr:colOff>111125</xdr:colOff>
      <xdr:row>1</xdr:row>
      <xdr:rowOff>19050</xdr:rowOff>
    </xdr:from>
    <xdr:to>
      <xdr:col>115</xdr:col>
      <xdr:colOff>41275</xdr:colOff>
      <xdr:row>4</xdr:row>
      <xdr:rowOff>63500</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191135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136525</xdr:colOff>
      <xdr:row>1</xdr:row>
      <xdr:rowOff>44450</xdr:rowOff>
    </xdr:from>
    <xdr:to>
      <xdr:col>115</xdr:col>
      <xdr:colOff>22225</xdr:colOff>
      <xdr:row>4</xdr:row>
      <xdr:rowOff>38100</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191389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161925</xdr:colOff>
      <xdr:row>1</xdr:row>
      <xdr:rowOff>69850</xdr:rowOff>
    </xdr:from>
    <xdr:to>
      <xdr:col>114</xdr:col>
      <xdr:colOff>190500</xdr:colOff>
      <xdr:row>4</xdr:row>
      <xdr:rowOff>0</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191643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宮崎県諸塚村</a:t>
          </a:r>
        </a:p>
      </xdr:txBody>
    </xdr:sp>
    <xdr:clientData/>
  </xdr:twoCellAnchor>
  <xdr:twoCellAnchor>
    <xdr:from>
      <xdr:col>81</xdr:col>
      <xdr:colOff>117475</xdr:colOff>
      <xdr:row>1</xdr:row>
      <xdr:rowOff>19050</xdr:rowOff>
    </xdr:from>
    <xdr:to>
      <xdr:col>94</xdr:col>
      <xdr:colOff>177800</xdr:colOff>
      <xdr:row>4</xdr:row>
      <xdr:rowOff>63500</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163195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142875</xdr:colOff>
      <xdr:row>1</xdr:row>
      <xdr:rowOff>44450</xdr:rowOff>
    </xdr:from>
    <xdr:to>
      <xdr:col>94</xdr:col>
      <xdr:colOff>158750</xdr:colOff>
      <xdr:row>4</xdr:row>
      <xdr:rowOff>38100</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163449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168275</xdr:colOff>
      <xdr:row>1</xdr:row>
      <xdr:rowOff>69850</xdr:rowOff>
    </xdr:from>
    <xdr:to>
      <xdr:col>94</xdr:col>
      <xdr:colOff>127000</xdr:colOff>
      <xdr:row>4</xdr:row>
      <xdr:rowOff>12700</xdr:rowOff>
    </xdr:to>
    <xdr:sp macro="" textlink="">
      <xdr:nvSpPr>
        <xdr:cNvPr id="8" name="正方形/長方形 7">
          <a:extLst>
            <a:ext uri="{FF2B5EF4-FFF2-40B4-BE49-F238E27FC236}">
              <a16:creationId xmlns:a16="http://schemas.microsoft.com/office/drawing/2014/main" id="{00000000-0008-0000-0400-000008000000}"/>
            </a:ext>
          </a:extLst>
        </xdr:cNvPr>
        <xdr:cNvSpPr/>
      </xdr:nvSpPr>
      <xdr:spPr>
        <a:xfrm>
          <a:off x="163703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0</xdr:colOff>
      <xdr:row>5</xdr:row>
      <xdr:rowOff>31750</xdr:rowOff>
    </xdr:from>
    <xdr:to>
      <xdr:col>115</xdr:col>
      <xdr:colOff>47625</xdr:colOff>
      <xdr:row>87</xdr:row>
      <xdr:rowOff>146050</xdr:rowOff>
    </xdr:to>
    <xdr:sp macro="" textlink="">
      <xdr:nvSpPr>
        <xdr:cNvPr id="9" name="正方形/長方形 8">
          <a:extLst>
            <a:ext uri="{FF2B5EF4-FFF2-40B4-BE49-F238E27FC236}">
              <a16:creationId xmlns:a16="http://schemas.microsoft.com/office/drawing/2014/main" id="{00000000-0008-0000-0400-000009000000}"/>
            </a:ext>
          </a:extLst>
        </xdr:cNvPr>
        <xdr:cNvSpPr/>
      </xdr:nvSpPr>
      <xdr:spPr>
        <a:xfrm>
          <a:off x="0" y="889000"/>
          <a:ext cx="23050500" cy="14173200"/>
        </a:xfrm>
        <a:prstGeom prst="rect">
          <a:avLst/>
        </a:prstGeom>
        <a:solidFill>
          <a:srgbClr val="FFFFFF"/>
        </a:solid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b="1">
              <a:solidFill>
                <a:sysClr val="windowText" lastClr="000000"/>
              </a:solidFill>
              <a:ea typeface="ＭＳ ゴシック" panose="020B0609070205080204" pitchFamily="49" charset="-128"/>
            </a:rPr>
            <a:t>経常収支比率の分析</a:t>
          </a:r>
        </a:p>
      </xdr:txBody>
    </xdr:sp>
    <xdr:clientData/>
  </xdr:twoCellAnchor>
  <xdr:twoCellAnchor>
    <xdr:from>
      <xdr:col>3</xdr:col>
      <xdr:colOff>161925</xdr:colOff>
      <xdr:row>8</xdr:row>
      <xdr:rowOff>152400</xdr:rowOff>
    </xdr:from>
    <xdr:to>
      <xdr:col>52</xdr:col>
      <xdr:colOff>12700</xdr:colOff>
      <xdr:row>19</xdr:row>
      <xdr:rowOff>25400</xdr:rowOff>
    </xdr:to>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762000" y="15240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88900</xdr:colOff>
      <xdr:row>9</xdr:row>
      <xdr:rowOff>12700</xdr:rowOff>
    </xdr:from>
    <xdr:to>
      <xdr:col>11</xdr:col>
      <xdr:colOff>85725</xdr:colOff>
      <xdr:row>19</xdr:row>
      <xdr:rowOff>12700</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889000" y="1555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22225</xdr:colOff>
      <xdr:row>9</xdr:row>
      <xdr:rowOff>12700</xdr:rowOff>
    </xdr:from>
    <xdr:to>
      <xdr:col>17</xdr:col>
      <xdr:colOff>92075</xdr:colOff>
      <xdr:row>19</xdr:row>
      <xdr:rowOff>12700</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2222500" y="15557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1,586
1,584
187.56
3,673,655
3,523,243
65,557
1,910,277
2,924,764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155575</xdr:colOff>
      <xdr:row>9</xdr:row>
      <xdr:rowOff>12700</xdr:rowOff>
    </xdr:from>
    <xdr:to>
      <xdr:col>25</xdr:col>
      <xdr:colOff>79375</xdr:colOff>
      <xdr:row>19</xdr:row>
      <xdr:rowOff>12700</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3556000" y="1555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25</xdr:col>
      <xdr:colOff>79375</xdr:colOff>
      <xdr:row>9</xdr:row>
      <xdr:rowOff>6350</xdr:rowOff>
    </xdr:from>
    <xdr:to>
      <xdr:col>35</xdr:col>
      <xdr:colOff>111125</xdr:colOff>
      <xdr:row>14</xdr:row>
      <xdr:rowOff>165100</xdr:rowOff>
    </xdr:to>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5080000" y="15494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35</xdr:col>
      <xdr:colOff>111125</xdr:colOff>
      <xdr:row>9</xdr:row>
      <xdr:rowOff>6350</xdr:rowOff>
    </xdr:from>
    <xdr:to>
      <xdr:col>41</xdr:col>
      <xdr:colOff>180975</xdr:colOff>
      <xdr:row>14</xdr:row>
      <xdr:rowOff>165100</xdr:rowOff>
    </xdr:to>
    <xdr:sp macro="" textlink="">
      <xdr:nvSpPr>
        <xdr:cNvPr id="15" name="正方形/長方形 14">
          <a:extLst>
            <a:ext uri="{FF2B5EF4-FFF2-40B4-BE49-F238E27FC236}">
              <a16:creationId xmlns:a16="http://schemas.microsoft.com/office/drawing/2014/main" id="{00000000-0008-0000-0400-00000F000000}"/>
            </a:ext>
          </a:extLst>
        </xdr:cNvPr>
        <xdr:cNvSpPr/>
      </xdr:nvSpPr>
      <xdr:spPr>
        <a:xfrm>
          <a:off x="7112000" y="15494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5.4
-</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42</xdr:col>
      <xdr:colOff>44450</xdr:colOff>
      <xdr:row>9</xdr:row>
      <xdr:rowOff>6350</xdr:rowOff>
    </xdr:from>
    <xdr:to>
      <xdr:col>45</xdr:col>
      <xdr:colOff>79375</xdr:colOff>
      <xdr:row>14</xdr:row>
      <xdr:rowOff>165100</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8445500" y="15494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25</xdr:col>
      <xdr:colOff>79375</xdr:colOff>
      <xdr:row>14</xdr:row>
      <xdr:rowOff>12700</xdr:rowOff>
    </xdr:from>
    <xdr:to>
      <xdr:col>35</xdr:col>
      <xdr:colOff>111125</xdr:colOff>
      <xdr:row>18</xdr:row>
      <xdr:rowOff>25400</xdr:rowOff>
    </xdr:to>
    <xdr:sp macro="" textlink="">
      <xdr:nvSpPr>
        <xdr:cNvPr id="17" name="正方形/長方形 16">
          <a:extLst>
            <a:ext uri="{FF2B5EF4-FFF2-40B4-BE49-F238E27FC236}">
              <a16:creationId xmlns:a16="http://schemas.microsoft.com/office/drawing/2014/main" id="{00000000-0008-0000-0400-000011000000}"/>
            </a:ext>
          </a:extLst>
        </xdr:cNvPr>
        <xdr:cNvSpPr/>
      </xdr:nvSpPr>
      <xdr:spPr>
        <a:xfrm>
          <a:off x="5080000" y="2413000"/>
          <a:ext cx="2032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35</xdr:col>
      <xdr:colOff>174625</xdr:colOff>
      <xdr:row>14</xdr:row>
      <xdr:rowOff>12700</xdr:rowOff>
    </xdr:from>
    <xdr:to>
      <xdr:col>53</xdr:col>
      <xdr:colOff>3175</xdr:colOff>
      <xdr:row>18</xdr:row>
      <xdr:rowOff>25400</xdr:rowOff>
    </xdr:to>
    <xdr:sp macro="" textlink="">
      <xdr:nvSpPr>
        <xdr:cNvPr id="18" name="正方形/長方形 17">
          <a:extLst>
            <a:ext uri="{FF2B5EF4-FFF2-40B4-BE49-F238E27FC236}">
              <a16:creationId xmlns:a16="http://schemas.microsoft.com/office/drawing/2014/main" id="{00000000-0008-0000-0400-000012000000}"/>
            </a:ext>
          </a:extLst>
        </xdr:cNvPr>
        <xdr:cNvSpPr/>
      </xdr:nvSpPr>
      <xdr:spPr>
        <a:xfrm>
          <a:off x="7175500" y="2413000"/>
          <a:ext cx="3429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H29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H30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R01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R02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－０</a:t>
          </a:r>
        </a:p>
      </xdr:txBody>
    </xdr:sp>
    <xdr:clientData/>
  </xdr:twoCellAnchor>
  <xdr:twoCellAnchor>
    <xdr:from>
      <xdr:col>52</xdr:col>
      <xdr:colOff>165100</xdr:colOff>
      <xdr:row>8</xdr:row>
      <xdr:rowOff>152400</xdr:rowOff>
    </xdr:from>
    <xdr:to>
      <xdr:col>60</xdr:col>
      <xdr:colOff>0</xdr:colOff>
      <xdr:row>15</xdr:row>
      <xdr:rowOff>95250</xdr:rowOff>
    </xdr:to>
    <xdr:sp macro="" textlink="">
      <xdr:nvSpPr>
        <xdr:cNvPr id="19" name="角丸四角形 18">
          <a:extLst>
            <a:ext uri="{FF2B5EF4-FFF2-40B4-BE49-F238E27FC236}">
              <a16:creationId xmlns:a16="http://schemas.microsoft.com/office/drawing/2014/main" id="{00000000-0008-0000-0400-000013000000}"/>
            </a:ext>
          </a:extLst>
        </xdr:cNvPr>
        <xdr:cNvSpPr/>
      </xdr:nvSpPr>
      <xdr:spPr>
        <a:xfrm>
          <a:off x="10566400" y="15240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25400</xdr:colOff>
      <xdr:row>9</xdr:row>
      <xdr:rowOff>44450</xdr:rowOff>
    </xdr:from>
    <xdr:to>
      <xdr:col>60</xdr:col>
      <xdr:colOff>95250</xdr:colOff>
      <xdr:row>10</xdr:row>
      <xdr:rowOff>127000</xdr:rowOff>
    </xdr:to>
    <xdr:sp macro="" textlink="">
      <xdr:nvSpPr>
        <xdr:cNvPr id="20" name="正方形/長方形 19">
          <a:extLst>
            <a:ext uri="{FF2B5EF4-FFF2-40B4-BE49-F238E27FC236}">
              <a16:creationId xmlns:a16="http://schemas.microsoft.com/office/drawing/2014/main" id="{00000000-0008-0000-0400-000014000000}"/>
            </a:ext>
          </a:extLst>
        </xdr:cNvPr>
        <xdr:cNvSpPr/>
      </xdr:nvSpPr>
      <xdr:spPr>
        <a:xfrm>
          <a:off x="10826750" y="1587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54</xdr:col>
      <xdr:colOff>25400</xdr:colOff>
      <xdr:row>10</xdr:row>
      <xdr:rowOff>139700</xdr:rowOff>
    </xdr:from>
    <xdr:to>
      <xdr:col>60</xdr:col>
      <xdr:colOff>95250</xdr:colOff>
      <xdr:row>12</xdr:row>
      <xdr:rowOff>50800</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a:xfrm>
          <a:off x="10826750" y="18542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54</xdr:col>
      <xdr:colOff>25400</xdr:colOff>
      <xdr:row>12</xdr:row>
      <xdr:rowOff>127000</xdr:rowOff>
    </xdr:from>
    <xdr:to>
      <xdr:col>60</xdr:col>
      <xdr:colOff>95250</xdr:colOff>
      <xdr:row>16</xdr:row>
      <xdr:rowOff>76200</xdr:rowOff>
    </xdr:to>
    <xdr:sp macro="" textlink="">
      <xdr:nvSpPr>
        <xdr:cNvPr id="22" name="正方形/長方形 21">
          <a:extLst>
            <a:ext uri="{FF2B5EF4-FFF2-40B4-BE49-F238E27FC236}">
              <a16:creationId xmlns:a16="http://schemas.microsoft.com/office/drawing/2014/main" id="{00000000-0008-0000-0400-000016000000}"/>
            </a:ext>
          </a:extLst>
        </xdr:cNvPr>
        <xdr:cNvSpPr/>
      </xdr:nvSpPr>
      <xdr:spPr>
        <a:xfrm>
          <a:off x="10826750" y="21844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53</xdr:col>
      <xdr:colOff>66675</xdr:colOff>
      <xdr:row>9</xdr:row>
      <xdr:rowOff>133350</xdr:rowOff>
    </xdr:from>
    <xdr:to>
      <xdr:col>54</xdr:col>
      <xdr:colOff>38100</xdr:colOff>
      <xdr:row>9</xdr:row>
      <xdr:rowOff>133350</xdr:rowOff>
    </xdr:to>
    <xdr:cxnSp macro="">
      <xdr:nvCxnSpPr>
        <xdr:cNvPr id="23" name="直線コネクタ 22">
          <a:extLst>
            <a:ext uri="{FF2B5EF4-FFF2-40B4-BE49-F238E27FC236}">
              <a16:creationId xmlns:a16="http://schemas.microsoft.com/office/drawing/2014/main" id="{00000000-0008-0000-0400-000017000000}"/>
            </a:ext>
          </a:extLst>
        </xdr:cNvPr>
        <xdr:cNvCxnSpPr/>
      </xdr:nvCxnSpPr>
      <xdr:spPr>
        <a:xfrm>
          <a:off x="10668000" y="16764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101600</xdr:colOff>
      <xdr:row>9</xdr:row>
      <xdr:rowOff>82550</xdr:rowOff>
    </xdr:from>
    <xdr:to>
      <xdr:col>54</xdr:col>
      <xdr:colOff>3175</xdr:colOff>
      <xdr:row>10</xdr:row>
      <xdr:rowOff>12700</xdr:rowOff>
    </xdr:to>
    <xdr:sp macro="" textlink="">
      <xdr:nvSpPr>
        <xdr:cNvPr id="24" name="楕円 23">
          <a:extLst>
            <a:ext uri="{FF2B5EF4-FFF2-40B4-BE49-F238E27FC236}">
              <a16:creationId xmlns:a16="http://schemas.microsoft.com/office/drawing/2014/main" id="{00000000-0008-0000-0400-000018000000}"/>
            </a:ext>
          </a:extLst>
        </xdr:cNvPr>
        <xdr:cNvSpPr/>
      </xdr:nvSpPr>
      <xdr:spPr>
        <a:xfrm>
          <a:off x="10702925" y="162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101600</xdr:colOff>
      <xdr:row>11</xdr:row>
      <xdr:rowOff>6350</xdr:rowOff>
    </xdr:from>
    <xdr:to>
      <xdr:col>54</xdr:col>
      <xdr:colOff>3175</xdr:colOff>
      <xdr:row>11</xdr:row>
      <xdr:rowOff>107950</xdr:rowOff>
    </xdr:to>
    <xdr:sp macro="" textlink="">
      <xdr:nvSpPr>
        <xdr:cNvPr id="25" name="フローチャート: 判断 24">
          <a:extLst>
            <a:ext uri="{FF2B5EF4-FFF2-40B4-BE49-F238E27FC236}">
              <a16:creationId xmlns:a16="http://schemas.microsoft.com/office/drawing/2014/main" id="{00000000-0008-0000-0400-000019000000}"/>
            </a:ext>
          </a:extLst>
        </xdr:cNvPr>
        <xdr:cNvSpPr/>
      </xdr:nvSpPr>
      <xdr:spPr>
        <a:xfrm>
          <a:off x="10702925" y="189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146050</xdr:colOff>
      <xdr:row>12</xdr:row>
      <xdr:rowOff>101600</xdr:rowOff>
    </xdr:from>
    <xdr:to>
      <xdr:col>53</xdr:col>
      <xdr:colOff>146050</xdr:colOff>
      <xdr:row>13</xdr:row>
      <xdr:rowOff>69850</xdr:rowOff>
    </xdr:to>
    <xdr:cxnSp macro="">
      <xdr:nvCxnSpPr>
        <xdr:cNvPr id="26" name="直線コネクタ 25">
          <a:extLst>
            <a:ext uri="{FF2B5EF4-FFF2-40B4-BE49-F238E27FC236}">
              <a16:creationId xmlns:a16="http://schemas.microsoft.com/office/drawing/2014/main" id="{00000000-0008-0000-0400-00001A000000}"/>
            </a:ext>
          </a:extLst>
        </xdr:cNvPr>
        <xdr:cNvCxnSpPr/>
      </xdr:nvCxnSpPr>
      <xdr:spPr>
        <a:xfrm>
          <a:off x="10747375" y="2159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12</xdr:row>
      <xdr:rowOff>101600</xdr:rowOff>
    </xdr:from>
    <xdr:to>
      <xdr:col>54</xdr:col>
      <xdr:colOff>38100</xdr:colOff>
      <xdr:row>12</xdr:row>
      <xdr:rowOff>101600</xdr:rowOff>
    </xdr:to>
    <xdr:cxnSp macro="">
      <xdr:nvCxnSpPr>
        <xdr:cNvPr id="27" name="直線コネクタ 26">
          <a:extLst>
            <a:ext uri="{FF2B5EF4-FFF2-40B4-BE49-F238E27FC236}">
              <a16:creationId xmlns:a16="http://schemas.microsoft.com/office/drawing/2014/main" id="{00000000-0008-0000-0400-00001B000000}"/>
            </a:ext>
          </a:extLst>
        </xdr:cNvPr>
        <xdr:cNvCxnSpPr/>
      </xdr:nvCxnSpPr>
      <xdr:spPr>
        <a:xfrm>
          <a:off x="10668000" y="2159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146050</xdr:colOff>
      <xdr:row>13</xdr:row>
      <xdr:rowOff>168275</xdr:rowOff>
    </xdr:from>
    <xdr:to>
      <xdr:col>53</xdr:col>
      <xdr:colOff>146050</xdr:colOff>
      <xdr:row>14</xdr:row>
      <xdr:rowOff>136525</xdr:rowOff>
    </xdr:to>
    <xdr:cxnSp macro="">
      <xdr:nvCxnSpPr>
        <xdr:cNvPr id="28" name="直線コネクタ 27">
          <a:extLst>
            <a:ext uri="{FF2B5EF4-FFF2-40B4-BE49-F238E27FC236}">
              <a16:creationId xmlns:a16="http://schemas.microsoft.com/office/drawing/2014/main" id="{00000000-0008-0000-0400-00001C000000}"/>
            </a:ext>
          </a:extLst>
        </xdr:cNvPr>
        <xdr:cNvCxnSpPr/>
      </xdr:nvCxnSpPr>
      <xdr:spPr>
        <a:xfrm flipV="1">
          <a:off x="10747375" y="2397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14</xdr:row>
      <xdr:rowOff>139700</xdr:rowOff>
    </xdr:from>
    <xdr:to>
      <xdr:col>54</xdr:col>
      <xdr:colOff>38100</xdr:colOff>
      <xdr:row>14</xdr:row>
      <xdr:rowOff>139700</xdr:rowOff>
    </xdr:to>
    <xdr:cxnSp macro="">
      <xdr:nvCxnSpPr>
        <xdr:cNvPr id="29" name="直線コネクタ 28">
          <a:extLst>
            <a:ext uri="{FF2B5EF4-FFF2-40B4-BE49-F238E27FC236}">
              <a16:creationId xmlns:a16="http://schemas.microsoft.com/office/drawing/2014/main" id="{00000000-0008-0000-0400-00001D000000}"/>
            </a:ext>
          </a:extLst>
        </xdr:cNvPr>
        <xdr:cNvCxnSpPr/>
      </xdr:nvCxnSpPr>
      <xdr:spPr>
        <a:xfrm>
          <a:off x="10668000" y="2540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98425</xdr:colOff>
      <xdr:row>20</xdr:row>
      <xdr:rowOff>63500</xdr:rowOff>
    </xdr:from>
    <xdr:ext cx="8896666" cy="259045"/>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698500" y="3492500"/>
          <a:ext cx="889666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3</xdr:col>
      <xdr:colOff>98425</xdr:colOff>
      <xdr:row>21</xdr:row>
      <xdr:rowOff>146050</xdr:rowOff>
    </xdr:from>
    <xdr:ext cx="6046335" cy="259045"/>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698500" y="3746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98425</xdr:colOff>
      <xdr:row>23</xdr:row>
      <xdr:rowOff>57150</xdr:rowOff>
    </xdr:from>
    <xdr:ext cx="8231805" cy="259045"/>
    <xdr:sp macro="" textlink="">
      <xdr:nvSpPr>
        <xdr:cNvPr id="32" name="テキスト ボックス 31">
          <a:extLst>
            <a:ext uri="{FF2B5EF4-FFF2-40B4-BE49-F238E27FC236}">
              <a16:creationId xmlns:a16="http://schemas.microsoft.com/office/drawing/2014/main" id="{00000000-0008-0000-0400-000020000000}"/>
            </a:ext>
          </a:extLst>
        </xdr:cNvPr>
        <xdr:cNvSpPr txBox="1"/>
      </xdr:nvSpPr>
      <xdr:spPr>
        <a:xfrm>
          <a:off x="698500" y="4000500"/>
          <a:ext cx="823180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類似団体内順位、全国平均、各都道府県平均は、令和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年度決算の状況である。また類似団体が存在しない場合、類似団体内順位を表示しない。</a:t>
          </a:r>
        </a:p>
      </xdr:txBody>
    </xdr:sp>
    <xdr:clientData/>
  </xdr:oneCellAnchor>
  <xdr:oneCellAnchor>
    <xdr:from>
      <xdr:col>3</xdr:col>
      <xdr:colOff>98425</xdr:colOff>
      <xdr:row>24</xdr:row>
      <xdr:rowOff>139700</xdr:rowOff>
    </xdr:from>
    <xdr:ext cx="184731" cy="259045"/>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698500" y="4254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endParaRPr kumimoji="1" lang="ja-JP" altLang="en-US" sz="1000">
            <a:solidFill>
              <a:srgbClr val="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27</xdr:row>
      <xdr:rowOff>69850</xdr:rowOff>
    </xdr:from>
    <xdr:to>
      <xdr:col>26</xdr:col>
      <xdr:colOff>184150</xdr:colOff>
      <xdr:row>29</xdr:row>
      <xdr:rowOff>44450</xdr:rowOff>
    </xdr:to>
    <xdr:sp macro="" textlink="">
      <xdr:nvSpPr>
        <xdr:cNvPr id="34" name="正方形/長方形 33">
          <a:extLst>
            <a:ext uri="{FF2B5EF4-FFF2-40B4-BE49-F238E27FC236}">
              <a16:creationId xmlns:a16="http://schemas.microsoft.com/office/drawing/2014/main" id="{00000000-0008-0000-0400-000022000000}"/>
            </a:ext>
          </a:extLst>
        </xdr:cNvPr>
        <xdr:cNvSpPr/>
      </xdr:nvSpPr>
      <xdr:spPr>
        <a:xfrm>
          <a:off x="762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26</xdr:col>
      <xdr:colOff>196850</xdr:colOff>
      <xdr:row>27</xdr:row>
      <xdr:rowOff>133350</xdr:rowOff>
    </xdr:from>
    <xdr:to>
      <xdr:col>34</xdr:col>
      <xdr:colOff>120650</xdr:colOff>
      <xdr:row>29</xdr:row>
      <xdr:rowOff>44450</xdr:rowOff>
    </xdr:to>
    <xdr:sp macro="" textlink="">
      <xdr:nvSpPr>
        <xdr:cNvPr id="35" name="正方形/長方形 34">
          <a:extLst>
            <a:ext uri="{FF2B5EF4-FFF2-40B4-BE49-F238E27FC236}">
              <a16:creationId xmlns:a16="http://schemas.microsoft.com/office/drawing/2014/main" id="{00000000-0008-0000-0400-000023000000}"/>
            </a:ext>
          </a:extLst>
        </xdr:cNvPr>
        <xdr:cNvSpPr/>
      </xdr:nvSpPr>
      <xdr:spPr>
        <a:xfrm>
          <a:off x="5397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26</xdr:col>
      <xdr:colOff>196850</xdr:colOff>
      <xdr:row>28</xdr:row>
      <xdr:rowOff>152400</xdr:rowOff>
    </xdr:from>
    <xdr:to>
      <xdr:col>34</xdr:col>
      <xdr:colOff>120650</xdr:colOff>
      <xdr:row>30</xdr:row>
      <xdr:rowOff>63500</xdr:rowOff>
    </xdr:to>
    <xdr:sp macro="" textlink="">
      <xdr:nvSpPr>
        <xdr:cNvPr id="36" name="正方形/長方形 35">
          <a:extLst>
            <a:ext uri="{FF2B5EF4-FFF2-40B4-BE49-F238E27FC236}">
              <a16:creationId xmlns:a16="http://schemas.microsoft.com/office/drawing/2014/main" id="{00000000-0008-0000-0400-000024000000}"/>
            </a:ext>
          </a:extLst>
        </xdr:cNvPr>
        <xdr:cNvSpPr/>
      </xdr:nvSpPr>
      <xdr:spPr>
        <a:xfrm>
          <a:off x="5397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39/167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85725</xdr:colOff>
      <xdr:row>27</xdr:row>
      <xdr:rowOff>133350</xdr:rowOff>
    </xdr:from>
    <xdr:to>
      <xdr:col>42</xdr:col>
      <xdr:colOff>82550</xdr:colOff>
      <xdr:row>29</xdr:row>
      <xdr:rowOff>44450</xdr:rowOff>
    </xdr:to>
    <xdr:sp macro="" textlink="">
      <xdr:nvSpPr>
        <xdr:cNvPr id="37" name="正方形/長方形 36">
          <a:extLst>
            <a:ext uri="{FF2B5EF4-FFF2-40B4-BE49-F238E27FC236}">
              <a16:creationId xmlns:a16="http://schemas.microsoft.com/office/drawing/2014/main" id="{00000000-0008-0000-0400-000025000000}"/>
            </a:ext>
          </a:extLst>
        </xdr:cNvPr>
        <xdr:cNvSpPr/>
      </xdr:nvSpPr>
      <xdr:spPr>
        <a:xfrm>
          <a:off x="7086600" y="47625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35</xdr:col>
      <xdr:colOff>85725</xdr:colOff>
      <xdr:row>28</xdr:row>
      <xdr:rowOff>152400</xdr:rowOff>
    </xdr:from>
    <xdr:to>
      <xdr:col>42</xdr:col>
      <xdr:colOff>82550</xdr:colOff>
      <xdr:row>30</xdr:row>
      <xdr:rowOff>63500</xdr:rowOff>
    </xdr:to>
    <xdr:sp macro="" textlink="">
      <xdr:nvSpPr>
        <xdr:cNvPr id="38" name="正方形/長方形 37">
          <a:extLst>
            <a:ext uri="{FF2B5EF4-FFF2-40B4-BE49-F238E27FC236}">
              <a16:creationId xmlns:a16="http://schemas.microsoft.com/office/drawing/2014/main" id="{00000000-0008-0000-0400-000026000000}"/>
            </a:ext>
          </a:extLst>
        </xdr:cNvPr>
        <xdr:cNvSpPr/>
      </xdr:nvSpPr>
      <xdr:spPr>
        <a:xfrm>
          <a:off x="7086600" y="49530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43</xdr:col>
      <xdr:colOff>98425</xdr:colOff>
      <xdr:row>27</xdr:row>
      <xdr:rowOff>133350</xdr:rowOff>
    </xdr:from>
    <xdr:to>
      <xdr:col>51</xdr:col>
      <xdr:colOff>22225</xdr:colOff>
      <xdr:row>29</xdr:row>
      <xdr:rowOff>44450</xdr:rowOff>
    </xdr:to>
    <xdr:sp macro="" textlink="">
      <xdr:nvSpPr>
        <xdr:cNvPr id="39" name="正方形/長方形 38">
          <a:extLst>
            <a:ext uri="{FF2B5EF4-FFF2-40B4-BE49-F238E27FC236}">
              <a16:creationId xmlns:a16="http://schemas.microsoft.com/office/drawing/2014/main" id="{00000000-0008-0000-0400-000027000000}"/>
            </a:ext>
          </a:extLst>
        </xdr:cNvPr>
        <xdr:cNvSpPr/>
      </xdr:nvSpPr>
      <xdr:spPr>
        <a:xfrm>
          <a:off x="8699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43</xdr:col>
      <xdr:colOff>98425</xdr:colOff>
      <xdr:row>28</xdr:row>
      <xdr:rowOff>152400</xdr:rowOff>
    </xdr:from>
    <xdr:to>
      <xdr:col>51</xdr:col>
      <xdr:colOff>22225</xdr:colOff>
      <xdr:row>30</xdr:row>
      <xdr:rowOff>63500</xdr:rowOff>
    </xdr:to>
    <xdr:sp macro="" textlink="">
      <xdr:nvSpPr>
        <xdr:cNvPr id="40" name="正方形/長方形 39">
          <a:extLst>
            <a:ext uri="{FF2B5EF4-FFF2-40B4-BE49-F238E27FC236}">
              <a16:creationId xmlns:a16="http://schemas.microsoft.com/office/drawing/2014/main" id="{00000000-0008-0000-0400-000028000000}"/>
            </a:ext>
          </a:extLst>
        </xdr:cNvPr>
        <xdr:cNvSpPr/>
      </xdr:nvSpPr>
      <xdr:spPr>
        <a:xfrm>
          <a:off x="8699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24.3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30</xdr:row>
      <xdr:rowOff>127000</xdr:rowOff>
    </xdr:from>
    <xdr:to>
      <xdr:col>26</xdr:col>
      <xdr:colOff>184150</xdr:colOff>
      <xdr:row>44</xdr:row>
      <xdr:rowOff>12700</xdr:rowOff>
    </xdr:to>
    <xdr:sp macro="" textlink="">
      <xdr:nvSpPr>
        <xdr:cNvPr id="41" name="正方形/長方形 40">
          <a:extLst>
            <a:ext uri="{FF2B5EF4-FFF2-40B4-BE49-F238E27FC236}">
              <a16:creationId xmlns:a16="http://schemas.microsoft.com/office/drawing/2014/main" id="{00000000-0008-0000-0400-000029000000}"/>
            </a:ext>
          </a:extLst>
        </xdr:cNvPr>
        <xdr:cNvSpPr/>
      </xdr:nvSpPr>
      <xdr:spPr>
        <a:xfrm>
          <a:off x="762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114300</xdr:colOff>
      <xdr:row>30</xdr:row>
      <xdr:rowOff>127000</xdr:rowOff>
    </xdr:from>
    <xdr:to>
      <xdr:col>55</xdr:col>
      <xdr:colOff>47625</xdr:colOff>
      <xdr:row>44</xdr:row>
      <xdr:rowOff>12700</xdr:rowOff>
    </xdr:to>
    <xdr:sp macro="" textlink="">
      <xdr:nvSpPr>
        <xdr:cNvPr id="42" name="正方形/長方形 41">
          <a:extLst>
            <a:ext uri="{FF2B5EF4-FFF2-40B4-BE49-F238E27FC236}">
              <a16:creationId xmlns:a16="http://schemas.microsoft.com/office/drawing/2014/main" id="{00000000-0008-0000-0400-00002A000000}"/>
            </a:ext>
          </a:extLst>
        </xdr:cNvPr>
        <xdr:cNvSpPr/>
      </xdr:nvSpPr>
      <xdr:spPr>
        <a:xfrm>
          <a:off x="57150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47</xdr:col>
      <xdr:colOff>187325</xdr:colOff>
      <xdr:row>32</xdr:row>
      <xdr:rowOff>38100</xdr:rowOff>
    </xdr:to>
    <xdr:sp macro="" textlink="">
      <xdr:nvSpPr>
        <xdr:cNvPr id="43" name="正方形/長方形 42">
          <a:extLst>
            <a:ext uri="{FF2B5EF4-FFF2-40B4-BE49-F238E27FC236}">
              <a16:creationId xmlns:a16="http://schemas.microsoft.com/office/drawing/2014/main" id="{00000000-0008-0000-0400-00002B000000}"/>
            </a:ext>
          </a:extLst>
        </xdr:cNvPr>
        <xdr:cNvSpPr/>
      </xdr:nvSpPr>
      <xdr:spPr>
        <a:xfrm>
          <a:off x="5778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人件費の分析欄</a:t>
          </a:r>
        </a:p>
      </xdr:txBody>
    </xdr:sp>
    <xdr:clientData/>
  </xdr:twoCellAnchor>
  <xdr:twoCellAnchor>
    <xdr:from>
      <xdr:col>29</xdr:col>
      <xdr:colOff>15875</xdr:colOff>
      <xdr:row>32</xdr:row>
      <xdr:rowOff>101600</xdr:rowOff>
    </xdr:from>
    <xdr:to>
      <xdr:col>54</xdr:col>
      <xdr:colOff>95250</xdr:colOff>
      <xdr:row>43</xdr:row>
      <xdr:rowOff>120650</xdr:rowOff>
    </xdr:to>
    <xdr:sp macro="" textlink="" fLocksText="0">
      <xdr:nvSpPr>
        <xdr:cNvPr id="44" name="テキスト ボックス 43">
          <a:extLst>
            <a:ext uri="{FF2B5EF4-FFF2-40B4-BE49-F238E27FC236}">
              <a16:creationId xmlns:a16="http://schemas.microsoft.com/office/drawing/2014/main" id="{00000000-0008-0000-0400-00002C000000}"/>
            </a:ext>
          </a:extLst>
        </xdr:cNvPr>
        <xdr:cNvSpPr txBox="1"/>
      </xdr:nvSpPr>
      <xdr:spPr>
        <a:xfrm>
          <a:off x="58166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ＭＳ 明朝" panose="02020609040205080304" pitchFamily="17" charset="-128"/>
              <a:ea typeface="ＭＳ 明朝" panose="02020609040205080304" pitchFamily="17" charset="-128"/>
              <a:cs typeface="+mn-cs"/>
            </a:rPr>
            <a:t>　類似団体平均値と比較し、</a:t>
          </a:r>
          <a:r>
            <a:rPr kumimoji="1" lang="en-US" altLang="ja-JP" sz="1100">
              <a:solidFill>
                <a:schemeClr val="dk1"/>
              </a:solidFill>
              <a:effectLst/>
              <a:latin typeface="ＭＳ 明朝" panose="02020609040205080304" pitchFamily="17" charset="-128"/>
              <a:ea typeface="ＭＳ 明朝" panose="02020609040205080304" pitchFamily="17" charset="-128"/>
              <a:cs typeface="+mn-cs"/>
            </a:rPr>
            <a:t>2.7</a:t>
          </a:r>
          <a:r>
            <a:rPr kumimoji="1" lang="ja-JP" altLang="ja-JP" sz="1100">
              <a:solidFill>
                <a:schemeClr val="dk1"/>
              </a:solidFill>
              <a:effectLst/>
              <a:latin typeface="ＭＳ 明朝" panose="02020609040205080304" pitchFamily="17" charset="-128"/>
              <a:ea typeface="ＭＳ 明朝" panose="02020609040205080304" pitchFamily="17" charset="-128"/>
              <a:cs typeface="+mn-cs"/>
            </a:rPr>
            <a:t>ポイント下回ったが、前年度と比べると</a:t>
          </a:r>
          <a:r>
            <a:rPr kumimoji="1" lang="en-US" altLang="ja-JP" sz="1100">
              <a:solidFill>
                <a:schemeClr val="dk1"/>
              </a:solidFill>
              <a:effectLst/>
              <a:latin typeface="ＭＳ 明朝" panose="02020609040205080304" pitchFamily="17" charset="-128"/>
              <a:ea typeface="ＭＳ 明朝" panose="02020609040205080304" pitchFamily="17" charset="-128"/>
              <a:cs typeface="+mn-cs"/>
            </a:rPr>
            <a:t>0.7</a:t>
          </a:r>
          <a:r>
            <a:rPr kumimoji="1" lang="ja-JP" altLang="ja-JP" sz="1100">
              <a:solidFill>
                <a:schemeClr val="dk1"/>
              </a:solidFill>
              <a:effectLst/>
              <a:latin typeface="ＭＳ 明朝" panose="02020609040205080304" pitchFamily="17" charset="-128"/>
              <a:ea typeface="ＭＳ 明朝" panose="02020609040205080304" pitchFamily="17" charset="-128"/>
              <a:cs typeface="+mn-cs"/>
            </a:rPr>
            <a:t>ポイントの増となった。これは保育士等の職員数の増によるものである。</a:t>
          </a:r>
          <a:endParaRPr lang="ja-JP" altLang="ja-JP" sz="1100">
            <a:effectLst/>
            <a:latin typeface="ＭＳ 明朝" panose="02020609040205080304" pitchFamily="17" charset="-128"/>
            <a:ea typeface="ＭＳ 明朝" panose="02020609040205080304" pitchFamily="17" charset="-128"/>
          </a:endParaRPr>
        </a:p>
        <a:p>
          <a:r>
            <a:rPr kumimoji="1" lang="ja-JP" altLang="ja-JP" sz="1100">
              <a:solidFill>
                <a:schemeClr val="dk1"/>
              </a:solidFill>
              <a:effectLst/>
              <a:latin typeface="ＭＳ 明朝" panose="02020609040205080304" pitchFamily="17" charset="-128"/>
              <a:ea typeface="ＭＳ 明朝" panose="02020609040205080304" pitchFamily="17" charset="-128"/>
              <a:cs typeface="+mn-cs"/>
            </a:rPr>
            <a:t>　原則として国の給与基準に準じて管理を行い抑制に努めているが、人口当たりの定員数は高い数値となっている。</a:t>
          </a:r>
          <a:endParaRPr lang="ja-JP" altLang="ja-JP" sz="1100">
            <a:effectLst/>
            <a:latin typeface="ＭＳ 明朝" panose="02020609040205080304" pitchFamily="17" charset="-128"/>
            <a:ea typeface="ＭＳ 明朝" panose="02020609040205080304" pitchFamily="17" charset="-128"/>
          </a:endParaRPr>
        </a:p>
        <a:p>
          <a:r>
            <a:rPr kumimoji="1" lang="ja-JP" altLang="ja-JP" sz="1100">
              <a:solidFill>
                <a:schemeClr val="dk1"/>
              </a:solidFill>
              <a:effectLst/>
              <a:latin typeface="ＭＳ 明朝" panose="02020609040205080304" pitchFamily="17" charset="-128"/>
              <a:ea typeface="ＭＳ 明朝" panose="02020609040205080304" pitchFamily="17" charset="-128"/>
              <a:cs typeface="+mn-cs"/>
            </a:rPr>
            <a:t>　余剰を無くし、退職者補充での採用に心がけているものの近年の多様なニーズに対し、サービスの低下を招かないよう適正管理に努める必要がある。</a:t>
          </a:r>
          <a:endParaRPr lang="ja-JP" altLang="ja-JP" sz="1100">
            <a:effectLst/>
            <a:latin typeface="ＭＳ 明朝" panose="02020609040205080304" pitchFamily="17" charset="-128"/>
            <a:ea typeface="ＭＳ 明朝" panose="02020609040205080304" pitchFamily="17" charset="-128"/>
          </a:endParaRPr>
        </a:p>
      </xdr:txBody>
    </xdr:sp>
    <xdr:clientData/>
  </xdr:twoCellAnchor>
  <xdr:oneCellAnchor>
    <xdr:from>
      <xdr:col>3</xdr:col>
      <xdr:colOff>123825</xdr:colOff>
      <xdr:row>29</xdr:row>
      <xdr:rowOff>107950</xdr:rowOff>
    </xdr:from>
    <xdr:ext cx="298543" cy="225703"/>
    <xdr:sp macro="" textlink="">
      <xdr:nvSpPr>
        <xdr:cNvPr id="45" name="テキスト ボックス 44">
          <a:extLst>
            <a:ext uri="{FF2B5EF4-FFF2-40B4-BE49-F238E27FC236}">
              <a16:creationId xmlns:a16="http://schemas.microsoft.com/office/drawing/2014/main" id="{00000000-0008-0000-0400-00002D000000}"/>
            </a:ext>
          </a:extLst>
        </xdr:cNvPr>
        <xdr:cNvSpPr txBox="1"/>
      </xdr:nvSpPr>
      <xdr:spPr>
        <a:xfrm>
          <a:off x="723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44</xdr:row>
      <xdr:rowOff>12700</xdr:rowOff>
    </xdr:from>
    <xdr:to>
      <xdr:col>26</xdr:col>
      <xdr:colOff>184150</xdr:colOff>
      <xdr:row>44</xdr:row>
      <xdr:rowOff>12700</xdr:rowOff>
    </xdr:to>
    <xdr:cxnSp macro="">
      <xdr:nvCxnSpPr>
        <xdr:cNvPr id="46" name="直線コネクタ 45">
          <a:extLst>
            <a:ext uri="{FF2B5EF4-FFF2-40B4-BE49-F238E27FC236}">
              <a16:creationId xmlns:a16="http://schemas.microsoft.com/office/drawing/2014/main" id="{00000000-0008-0000-0400-00002E000000}"/>
            </a:ext>
          </a:extLst>
        </xdr:cNvPr>
        <xdr:cNvCxnSpPr/>
      </xdr:nvCxnSpPr>
      <xdr:spPr>
        <a:xfrm>
          <a:off x="762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43</xdr:row>
      <xdr:rowOff>41927</xdr:rowOff>
    </xdr:from>
    <xdr:ext cx="508000" cy="259045"/>
    <xdr:sp macro="" textlink="">
      <xdr:nvSpPr>
        <xdr:cNvPr id="47" name="テキスト ボックス 46">
          <a:extLst>
            <a:ext uri="{FF2B5EF4-FFF2-40B4-BE49-F238E27FC236}">
              <a16:creationId xmlns:a16="http://schemas.microsoft.com/office/drawing/2014/main" id="{00000000-0008-0000-0400-00002F000000}"/>
            </a:ext>
          </a:extLst>
        </xdr:cNvPr>
        <xdr:cNvSpPr txBox="1"/>
      </xdr:nvSpPr>
      <xdr:spPr>
        <a:xfrm>
          <a:off x="254000" y="7414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41</xdr:row>
      <xdr:rowOff>69850</xdr:rowOff>
    </xdr:from>
    <xdr:to>
      <xdr:col>26</xdr:col>
      <xdr:colOff>184150</xdr:colOff>
      <xdr:row>41</xdr:row>
      <xdr:rowOff>69850</xdr:rowOff>
    </xdr:to>
    <xdr:cxnSp macro="">
      <xdr:nvCxnSpPr>
        <xdr:cNvPr id="48" name="直線コネクタ 47">
          <a:extLst>
            <a:ext uri="{FF2B5EF4-FFF2-40B4-BE49-F238E27FC236}">
              <a16:creationId xmlns:a16="http://schemas.microsoft.com/office/drawing/2014/main" id="{00000000-0008-0000-0400-000030000000}"/>
            </a:ext>
          </a:extLst>
        </xdr:cNvPr>
        <xdr:cNvCxnSpPr/>
      </xdr:nvCxnSpPr>
      <xdr:spPr>
        <a:xfrm>
          <a:off x="762000" y="7099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40</xdr:row>
      <xdr:rowOff>99077</xdr:rowOff>
    </xdr:from>
    <xdr:ext cx="508000" cy="259045"/>
    <xdr:sp macro="" textlink="">
      <xdr:nvSpPr>
        <xdr:cNvPr id="49" name="テキスト ボックス 48">
          <a:extLst>
            <a:ext uri="{FF2B5EF4-FFF2-40B4-BE49-F238E27FC236}">
              <a16:creationId xmlns:a16="http://schemas.microsoft.com/office/drawing/2014/main" id="{00000000-0008-0000-0400-000031000000}"/>
            </a:ext>
          </a:extLst>
        </xdr:cNvPr>
        <xdr:cNvSpPr txBox="1"/>
      </xdr:nvSpPr>
      <xdr:spPr>
        <a:xfrm>
          <a:off x="254000" y="69570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38</xdr:row>
      <xdr:rowOff>127000</xdr:rowOff>
    </xdr:from>
    <xdr:to>
      <xdr:col>26</xdr:col>
      <xdr:colOff>184150</xdr:colOff>
      <xdr:row>38</xdr:row>
      <xdr:rowOff>127000</xdr:rowOff>
    </xdr:to>
    <xdr:cxnSp macro="">
      <xdr:nvCxnSpPr>
        <xdr:cNvPr id="50" name="直線コネクタ 49">
          <a:extLst>
            <a:ext uri="{FF2B5EF4-FFF2-40B4-BE49-F238E27FC236}">
              <a16:creationId xmlns:a16="http://schemas.microsoft.com/office/drawing/2014/main" id="{00000000-0008-0000-0400-000032000000}"/>
            </a:ext>
          </a:extLst>
        </xdr:cNvPr>
        <xdr:cNvCxnSpPr/>
      </xdr:nvCxnSpPr>
      <xdr:spPr>
        <a:xfrm>
          <a:off x="762000" y="6642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37</xdr:row>
      <xdr:rowOff>156227</xdr:rowOff>
    </xdr:from>
    <xdr:ext cx="508000" cy="259045"/>
    <xdr:sp macro="" textlink="">
      <xdr:nvSpPr>
        <xdr:cNvPr id="51" name="テキスト ボックス 50">
          <a:extLst>
            <a:ext uri="{FF2B5EF4-FFF2-40B4-BE49-F238E27FC236}">
              <a16:creationId xmlns:a16="http://schemas.microsoft.com/office/drawing/2014/main" id="{00000000-0008-0000-0400-000033000000}"/>
            </a:ext>
          </a:extLst>
        </xdr:cNvPr>
        <xdr:cNvSpPr txBox="1"/>
      </xdr:nvSpPr>
      <xdr:spPr>
        <a:xfrm>
          <a:off x="254000" y="64998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36</xdr:row>
      <xdr:rowOff>12700</xdr:rowOff>
    </xdr:from>
    <xdr:to>
      <xdr:col>26</xdr:col>
      <xdr:colOff>184150</xdr:colOff>
      <xdr:row>36</xdr:row>
      <xdr:rowOff>12700</xdr:rowOff>
    </xdr:to>
    <xdr:cxnSp macro="">
      <xdr:nvCxnSpPr>
        <xdr:cNvPr id="52" name="直線コネクタ 51">
          <a:extLst>
            <a:ext uri="{FF2B5EF4-FFF2-40B4-BE49-F238E27FC236}">
              <a16:creationId xmlns:a16="http://schemas.microsoft.com/office/drawing/2014/main" id="{00000000-0008-0000-0400-000034000000}"/>
            </a:ext>
          </a:extLst>
        </xdr:cNvPr>
        <xdr:cNvCxnSpPr/>
      </xdr:nvCxnSpPr>
      <xdr:spPr>
        <a:xfrm>
          <a:off x="762000" y="6184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35</xdr:row>
      <xdr:rowOff>41927</xdr:rowOff>
    </xdr:from>
    <xdr:ext cx="508000" cy="259045"/>
    <xdr:sp macro="" textlink="">
      <xdr:nvSpPr>
        <xdr:cNvPr id="53" name="テキスト ボックス 52">
          <a:extLst>
            <a:ext uri="{FF2B5EF4-FFF2-40B4-BE49-F238E27FC236}">
              <a16:creationId xmlns:a16="http://schemas.microsoft.com/office/drawing/2014/main" id="{00000000-0008-0000-0400-000035000000}"/>
            </a:ext>
          </a:extLst>
        </xdr:cNvPr>
        <xdr:cNvSpPr txBox="1"/>
      </xdr:nvSpPr>
      <xdr:spPr>
        <a:xfrm>
          <a:off x="254000" y="60426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33</xdr:row>
      <xdr:rowOff>69850</xdr:rowOff>
    </xdr:from>
    <xdr:to>
      <xdr:col>26</xdr:col>
      <xdr:colOff>184150</xdr:colOff>
      <xdr:row>33</xdr:row>
      <xdr:rowOff>69850</xdr:rowOff>
    </xdr:to>
    <xdr:cxnSp macro="">
      <xdr:nvCxnSpPr>
        <xdr:cNvPr id="54" name="直線コネクタ 53">
          <a:extLst>
            <a:ext uri="{FF2B5EF4-FFF2-40B4-BE49-F238E27FC236}">
              <a16:creationId xmlns:a16="http://schemas.microsoft.com/office/drawing/2014/main" id="{00000000-0008-0000-0400-000036000000}"/>
            </a:ext>
          </a:extLst>
        </xdr:cNvPr>
        <xdr:cNvCxnSpPr/>
      </xdr:nvCxnSpPr>
      <xdr:spPr>
        <a:xfrm>
          <a:off x="762000" y="5727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32</xdr:row>
      <xdr:rowOff>99077</xdr:rowOff>
    </xdr:from>
    <xdr:ext cx="508000" cy="259045"/>
    <xdr:sp macro="" textlink="">
      <xdr:nvSpPr>
        <xdr:cNvPr id="55" name="テキスト ボックス 54">
          <a:extLst>
            <a:ext uri="{FF2B5EF4-FFF2-40B4-BE49-F238E27FC236}">
              <a16:creationId xmlns:a16="http://schemas.microsoft.com/office/drawing/2014/main" id="{00000000-0008-0000-0400-000037000000}"/>
            </a:ext>
          </a:extLst>
        </xdr:cNvPr>
        <xdr:cNvSpPr txBox="1"/>
      </xdr:nvSpPr>
      <xdr:spPr>
        <a:xfrm>
          <a:off x="254000" y="55854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30</xdr:row>
      <xdr:rowOff>127000</xdr:rowOff>
    </xdr:to>
    <xdr:cxnSp macro="">
      <xdr:nvCxnSpPr>
        <xdr:cNvPr id="56" name="直線コネクタ 55">
          <a:extLst>
            <a:ext uri="{FF2B5EF4-FFF2-40B4-BE49-F238E27FC236}">
              <a16:creationId xmlns:a16="http://schemas.microsoft.com/office/drawing/2014/main" id="{00000000-0008-0000-0400-000038000000}"/>
            </a:ext>
          </a:extLst>
        </xdr:cNvPr>
        <xdr:cNvCxnSpPr/>
      </xdr:nvCxnSpPr>
      <xdr:spPr>
        <a:xfrm>
          <a:off x="762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29</xdr:row>
      <xdr:rowOff>156227</xdr:rowOff>
    </xdr:from>
    <xdr:ext cx="508000" cy="259045"/>
    <xdr:sp macro="" textlink="">
      <xdr:nvSpPr>
        <xdr:cNvPr id="57" name="テキスト ボックス 56">
          <a:extLst>
            <a:ext uri="{FF2B5EF4-FFF2-40B4-BE49-F238E27FC236}">
              <a16:creationId xmlns:a16="http://schemas.microsoft.com/office/drawing/2014/main" id="{00000000-0008-0000-0400-000039000000}"/>
            </a:ext>
          </a:extLst>
        </xdr:cNvPr>
        <xdr:cNvSpPr txBox="1"/>
      </xdr:nvSpPr>
      <xdr:spPr>
        <a:xfrm>
          <a:off x="254000" y="5128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44</xdr:row>
      <xdr:rowOff>12700</xdr:rowOff>
    </xdr:to>
    <xdr:sp macro="" textlink="">
      <xdr:nvSpPr>
        <xdr:cNvPr id="58" name="人件費グラフ枠">
          <a:extLst>
            <a:ext uri="{FF2B5EF4-FFF2-40B4-BE49-F238E27FC236}">
              <a16:creationId xmlns:a16="http://schemas.microsoft.com/office/drawing/2014/main" id="{00000000-0008-0000-0400-00003A000000}"/>
            </a:ext>
          </a:extLst>
        </xdr:cNvPr>
        <xdr:cNvSpPr/>
      </xdr:nvSpPr>
      <xdr:spPr>
        <a:xfrm>
          <a:off x="762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34</xdr:row>
      <xdr:rowOff>12700</xdr:rowOff>
    </xdr:from>
    <xdr:to>
      <xdr:col>24</xdr:col>
      <xdr:colOff>25400</xdr:colOff>
      <xdr:row>41</xdr:row>
      <xdr:rowOff>10414</xdr:rowOff>
    </xdr:to>
    <xdr:cxnSp macro="">
      <xdr:nvCxnSpPr>
        <xdr:cNvPr id="59" name="直線コネクタ 58">
          <a:extLst>
            <a:ext uri="{FF2B5EF4-FFF2-40B4-BE49-F238E27FC236}">
              <a16:creationId xmlns:a16="http://schemas.microsoft.com/office/drawing/2014/main" id="{00000000-0008-0000-0400-00003B000000}"/>
            </a:ext>
          </a:extLst>
        </xdr:cNvPr>
        <xdr:cNvCxnSpPr/>
      </xdr:nvCxnSpPr>
      <xdr:spPr>
        <a:xfrm flipV="1">
          <a:off x="4826000" y="5842000"/>
          <a:ext cx="0" cy="119786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40</xdr:row>
      <xdr:rowOff>153941</xdr:rowOff>
    </xdr:from>
    <xdr:ext cx="762000" cy="259045"/>
    <xdr:sp macro="" textlink="">
      <xdr:nvSpPr>
        <xdr:cNvPr id="60" name="人件費最小値テキスト">
          <a:extLst>
            <a:ext uri="{FF2B5EF4-FFF2-40B4-BE49-F238E27FC236}">
              <a16:creationId xmlns:a16="http://schemas.microsoft.com/office/drawing/2014/main" id="{00000000-0008-0000-0400-00003C000000}"/>
            </a:ext>
          </a:extLst>
        </xdr:cNvPr>
        <xdr:cNvSpPr txBox="1"/>
      </xdr:nvSpPr>
      <xdr:spPr>
        <a:xfrm>
          <a:off x="4914900" y="701194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41</xdr:row>
      <xdr:rowOff>10414</xdr:rowOff>
    </xdr:from>
    <xdr:to>
      <xdr:col>24</xdr:col>
      <xdr:colOff>114300</xdr:colOff>
      <xdr:row>41</xdr:row>
      <xdr:rowOff>10414</xdr:rowOff>
    </xdr:to>
    <xdr:cxnSp macro="">
      <xdr:nvCxnSpPr>
        <xdr:cNvPr id="61" name="直線コネクタ 60">
          <a:extLst>
            <a:ext uri="{FF2B5EF4-FFF2-40B4-BE49-F238E27FC236}">
              <a16:creationId xmlns:a16="http://schemas.microsoft.com/office/drawing/2014/main" id="{00000000-0008-0000-0400-00003D000000}"/>
            </a:ext>
          </a:extLst>
        </xdr:cNvPr>
        <xdr:cNvCxnSpPr/>
      </xdr:nvCxnSpPr>
      <xdr:spPr>
        <a:xfrm>
          <a:off x="4737100" y="703986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99077</xdr:rowOff>
    </xdr:from>
    <xdr:ext cx="762000" cy="259045"/>
    <xdr:sp macro="" textlink="">
      <xdr:nvSpPr>
        <xdr:cNvPr id="62" name="人件費最大値テキスト">
          <a:extLst>
            <a:ext uri="{FF2B5EF4-FFF2-40B4-BE49-F238E27FC236}">
              <a16:creationId xmlns:a16="http://schemas.microsoft.com/office/drawing/2014/main" id="{00000000-0008-0000-0400-00003E000000}"/>
            </a:ext>
          </a:extLst>
        </xdr:cNvPr>
        <xdr:cNvSpPr txBox="1"/>
      </xdr:nvSpPr>
      <xdr:spPr>
        <a:xfrm>
          <a:off x="4914900" y="558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34</xdr:row>
      <xdr:rowOff>12700</xdr:rowOff>
    </xdr:from>
    <xdr:to>
      <xdr:col>24</xdr:col>
      <xdr:colOff>114300</xdr:colOff>
      <xdr:row>34</xdr:row>
      <xdr:rowOff>12700</xdr:rowOff>
    </xdr:to>
    <xdr:cxnSp macro="">
      <xdr:nvCxnSpPr>
        <xdr:cNvPr id="63" name="直線コネクタ 62">
          <a:extLst>
            <a:ext uri="{FF2B5EF4-FFF2-40B4-BE49-F238E27FC236}">
              <a16:creationId xmlns:a16="http://schemas.microsoft.com/office/drawing/2014/main" id="{00000000-0008-0000-0400-00003F000000}"/>
            </a:ext>
          </a:extLst>
        </xdr:cNvPr>
        <xdr:cNvCxnSpPr/>
      </xdr:nvCxnSpPr>
      <xdr:spPr>
        <a:xfrm>
          <a:off x="4737100" y="5842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36</xdr:row>
      <xdr:rowOff>104140</xdr:rowOff>
    </xdr:from>
    <xdr:to>
      <xdr:col>24</xdr:col>
      <xdr:colOff>25400</xdr:colOff>
      <xdr:row>36</xdr:row>
      <xdr:rowOff>136144</xdr:rowOff>
    </xdr:to>
    <xdr:cxnSp macro="">
      <xdr:nvCxnSpPr>
        <xdr:cNvPr id="64" name="直線コネクタ 63">
          <a:extLst>
            <a:ext uri="{FF2B5EF4-FFF2-40B4-BE49-F238E27FC236}">
              <a16:creationId xmlns:a16="http://schemas.microsoft.com/office/drawing/2014/main" id="{00000000-0008-0000-0400-000040000000}"/>
            </a:ext>
          </a:extLst>
        </xdr:cNvPr>
        <xdr:cNvCxnSpPr/>
      </xdr:nvCxnSpPr>
      <xdr:spPr>
        <a:xfrm>
          <a:off x="3987800" y="6276340"/>
          <a:ext cx="838200" cy="320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9415</xdr:rowOff>
    </xdr:from>
    <xdr:ext cx="762000" cy="259045"/>
    <xdr:sp macro="" textlink="">
      <xdr:nvSpPr>
        <xdr:cNvPr id="65" name="人件費平均値テキスト">
          <a:extLst>
            <a:ext uri="{FF2B5EF4-FFF2-40B4-BE49-F238E27FC236}">
              <a16:creationId xmlns:a16="http://schemas.microsoft.com/office/drawing/2014/main" id="{00000000-0008-0000-0400-000041000000}"/>
            </a:ext>
          </a:extLst>
        </xdr:cNvPr>
        <xdr:cNvSpPr txBox="1"/>
      </xdr:nvSpPr>
      <xdr:spPr>
        <a:xfrm>
          <a:off x="4914900" y="635306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37</xdr:row>
      <xdr:rowOff>37338</xdr:rowOff>
    </xdr:from>
    <xdr:to>
      <xdr:col>24</xdr:col>
      <xdr:colOff>76200</xdr:colOff>
      <xdr:row>37</xdr:row>
      <xdr:rowOff>138938</xdr:rowOff>
    </xdr:to>
    <xdr:sp macro="" textlink="">
      <xdr:nvSpPr>
        <xdr:cNvPr id="66" name="フローチャート: 判断 65">
          <a:extLst>
            <a:ext uri="{FF2B5EF4-FFF2-40B4-BE49-F238E27FC236}">
              <a16:creationId xmlns:a16="http://schemas.microsoft.com/office/drawing/2014/main" id="{00000000-0008-0000-0400-000042000000}"/>
            </a:ext>
          </a:extLst>
        </xdr:cNvPr>
        <xdr:cNvSpPr/>
      </xdr:nvSpPr>
      <xdr:spPr>
        <a:xfrm>
          <a:off x="4775200" y="63809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36</xdr:row>
      <xdr:rowOff>72136</xdr:rowOff>
    </xdr:from>
    <xdr:to>
      <xdr:col>19</xdr:col>
      <xdr:colOff>187325</xdr:colOff>
      <xdr:row>36</xdr:row>
      <xdr:rowOff>104140</xdr:rowOff>
    </xdr:to>
    <xdr:cxnSp macro="">
      <xdr:nvCxnSpPr>
        <xdr:cNvPr id="67" name="直線コネクタ 66">
          <a:extLst>
            <a:ext uri="{FF2B5EF4-FFF2-40B4-BE49-F238E27FC236}">
              <a16:creationId xmlns:a16="http://schemas.microsoft.com/office/drawing/2014/main" id="{00000000-0008-0000-0400-000043000000}"/>
            </a:ext>
          </a:extLst>
        </xdr:cNvPr>
        <xdr:cNvCxnSpPr/>
      </xdr:nvCxnSpPr>
      <xdr:spPr>
        <a:xfrm>
          <a:off x="3098800" y="6244336"/>
          <a:ext cx="889000" cy="320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37</xdr:row>
      <xdr:rowOff>762</xdr:rowOff>
    </xdr:from>
    <xdr:to>
      <xdr:col>20</xdr:col>
      <xdr:colOff>38100</xdr:colOff>
      <xdr:row>37</xdr:row>
      <xdr:rowOff>102362</xdr:rowOff>
    </xdr:to>
    <xdr:sp macro="" textlink="">
      <xdr:nvSpPr>
        <xdr:cNvPr id="68" name="フローチャート: 判断 67">
          <a:extLst>
            <a:ext uri="{FF2B5EF4-FFF2-40B4-BE49-F238E27FC236}">
              <a16:creationId xmlns:a16="http://schemas.microsoft.com/office/drawing/2014/main" id="{00000000-0008-0000-0400-000044000000}"/>
            </a:ext>
          </a:extLst>
        </xdr:cNvPr>
        <xdr:cNvSpPr/>
      </xdr:nvSpPr>
      <xdr:spPr>
        <a:xfrm>
          <a:off x="3937000" y="63444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37</xdr:row>
      <xdr:rowOff>87139</xdr:rowOff>
    </xdr:from>
    <xdr:ext cx="736600" cy="259045"/>
    <xdr:sp macro="" textlink="">
      <xdr:nvSpPr>
        <xdr:cNvPr id="69" name="テキスト ボックス 68">
          <a:extLst>
            <a:ext uri="{FF2B5EF4-FFF2-40B4-BE49-F238E27FC236}">
              <a16:creationId xmlns:a16="http://schemas.microsoft.com/office/drawing/2014/main" id="{00000000-0008-0000-0400-000045000000}"/>
            </a:ext>
          </a:extLst>
        </xdr:cNvPr>
        <xdr:cNvSpPr txBox="1"/>
      </xdr:nvSpPr>
      <xdr:spPr>
        <a:xfrm>
          <a:off x="3606800" y="643078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36</xdr:row>
      <xdr:rowOff>17272</xdr:rowOff>
    </xdr:from>
    <xdr:to>
      <xdr:col>15</xdr:col>
      <xdr:colOff>98425</xdr:colOff>
      <xdr:row>36</xdr:row>
      <xdr:rowOff>72136</xdr:rowOff>
    </xdr:to>
    <xdr:cxnSp macro="">
      <xdr:nvCxnSpPr>
        <xdr:cNvPr id="70" name="直線コネクタ 69">
          <a:extLst>
            <a:ext uri="{FF2B5EF4-FFF2-40B4-BE49-F238E27FC236}">
              <a16:creationId xmlns:a16="http://schemas.microsoft.com/office/drawing/2014/main" id="{00000000-0008-0000-0400-000046000000}"/>
            </a:ext>
          </a:extLst>
        </xdr:cNvPr>
        <xdr:cNvCxnSpPr/>
      </xdr:nvCxnSpPr>
      <xdr:spPr>
        <a:xfrm>
          <a:off x="2209800" y="6189472"/>
          <a:ext cx="889000" cy="548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36</xdr:row>
      <xdr:rowOff>153924</xdr:rowOff>
    </xdr:from>
    <xdr:to>
      <xdr:col>15</xdr:col>
      <xdr:colOff>149225</xdr:colOff>
      <xdr:row>37</xdr:row>
      <xdr:rowOff>84074</xdr:rowOff>
    </xdr:to>
    <xdr:sp macro="" textlink="">
      <xdr:nvSpPr>
        <xdr:cNvPr id="71" name="フローチャート: 判断 70">
          <a:extLst>
            <a:ext uri="{FF2B5EF4-FFF2-40B4-BE49-F238E27FC236}">
              <a16:creationId xmlns:a16="http://schemas.microsoft.com/office/drawing/2014/main" id="{00000000-0008-0000-0400-000047000000}"/>
            </a:ext>
          </a:extLst>
        </xdr:cNvPr>
        <xdr:cNvSpPr/>
      </xdr:nvSpPr>
      <xdr:spPr>
        <a:xfrm>
          <a:off x="3048000" y="632612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37</xdr:row>
      <xdr:rowOff>68851</xdr:rowOff>
    </xdr:from>
    <xdr:ext cx="762000" cy="259045"/>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2717800" y="641250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35</xdr:row>
      <xdr:rowOff>120142</xdr:rowOff>
    </xdr:from>
    <xdr:to>
      <xdr:col>11</xdr:col>
      <xdr:colOff>9525</xdr:colOff>
      <xdr:row>36</xdr:row>
      <xdr:rowOff>17272</xdr:rowOff>
    </xdr:to>
    <xdr:cxnSp macro="">
      <xdr:nvCxnSpPr>
        <xdr:cNvPr id="73" name="直線コネクタ 72">
          <a:extLst>
            <a:ext uri="{FF2B5EF4-FFF2-40B4-BE49-F238E27FC236}">
              <a16:creationId xmlns:a16="http://schemas.microsoft.com/office/drawing/2014/main" id="{00000000-0008-0000-0400-000049000000}"/>
            </a:ext>
          </a:extLst>
        </xdr:cNvPr>
        <xdr:cNvCxnSpPr/>
      </xdr:nvCxnSpPr>
      <xdr:spPr>
        <a:xfrm>
          <a:off x="1320800" y="6120892"/>
          <a:ext cx="889000" cy="685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36</xdr:row>
      <xdr:rowOff>126492</xdr:rowOff>
    </xdr:from>
    <xdr:to>
      <xdr:col>11</xdr:col>
      <xdr:colOff>60325</xdr:colOff>
      <xdr:row>37</xdr:row>
      <xdr:rowOff>56642</xdr:rowOff>
    </xdr:to>
    <xdr:sp macro="" textlink="">
      <xdr:nvSpPr>
        <xdr:cNvPr id="74" name="フローチャート: 判断 73">
          <a:extLst>
            <a:ext uri="{FF2B5EF4-FFF2-40B4-BE49-F238E27FC236}">
              <a16:creationId xmlns:a16="http://schemas.microsoft.com/office/drawing/2014/main" id="{00000000-0008-0000-0400-00004A000000}"/>
            </a:ext>
          </a:extLst>
        </xdr:cNvPr>
        <xdr:cNvSpPr/>
      </xdr:nvSpPr>
      <xdr:spPr>
        <a:xfrm>
          <a:off x="2159000" y="62986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37</xdr:row>
      <xdr:rowOff>41419</xdr:rowOff>
    </xdr:from>
    <xdr:ext cx="762000" cy="259045"/>
    <xdr:sp macro="" textlink="">
      <xdr:nvSpPr>
        <xdr:cNvPr id="75" name="テキスト ボックス 74">
          <a:extLst>
            <a:ext uri="{FF2B5EF4-FFF2-40B4-BE49-F238E27FC236}">
              <a16:creationId xmlns:a16="http://schemas.microsoft.com/office/drawing/2014/main" id="{00000000-0008-0000-0400-00004B000000}"/>
            </a:ext>
          </a:extLst>
        </xdr:cNvPr>
        <xdr:cNvSpPr txBox="1"/>
      </xdr:nvSpPr>
      <xdr:spPr>
        <a:xfrm>
          <a:off x="1828800" y="638506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36</xdr:row>
      <xdr:rowOff>108204</xdr:rowOff>
    </xdr:from>
    <xdr:to>
      <xdr:col>6</xdr:col>
      <xdr:colOff>171450</xdr:colOff>
      <xdr:row>37</xdr:row>
      <xdr:rowOff>38354</xdr:rowOff>
    </xdr:to>
    <xdr:sp macro="" textlink="">
      <xdr:nvSpPr>
        <xdr:cNvPr id="76" name="フローチャート: 判断 75">
          <a:extLst>
            <a:ext uri="{FF2B5EF4-FFF2-40B4-BE49-F238E27FC236}">
              <a16:creationId xmlns:a16="http://schemas.microsoft.com/office/drawing/2014/main" id="{00000000-0008-0000-0400-00004C000000}"/>
            </a:ext>
          </a:extLst>
        </xdr:cNvPr>
        <xdr:cNvSpPr/>
      </xdr:nvSpPr>
      <xdr:spPr>
        <a:xfrm>
          <a:off x="1270000" y="62804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37</xdr:row>
      <xdr:rowOff>23131</xdr:rowOff>
    </xdr:from>
    <xdr:ext cx="762000" cy="259045"/>
    <xdr:sp macro="" textlink="">
      <xdr:nvSpPr>
        <xdr:cNvPr id="77" name="テキスト ボックス 76">
          <a:extLst>
            <a:ext uri="{FF2B5EF4-FFF2-40B4-BE49-F238E27FC236}">
              <a16:creationId xmlns:a16="http://schemas.microsoft.com/office/drawing/2014/main" id="{00000000-0008-0000-0400-00004D000000}"/>
            </a:ext>
          </a:extLst>
        </xdr:cNvPr>
        <xdr:cNvSpPr txBox="1"/>
      </xdr:nvSpPr>
      <xdr:spPr>
        <a:xfrm>
          <a:off x="939800" y="636678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44</xdr:row>
      <xdr:rowOff>10177</xdr:rowOff>
    </xdr:from>
    <xdr:ext cx="762000" cy="259045"/>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4610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44</xdr:row>
      <xdr:rowOff>10177</xdr:rowOff>
    </xdr:from>
    <xdr:ext cx="762000" cy="259045"/>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3771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44</xdr:row>
      <xdr:rowOff>10177</xdr:rowOff>
    </xdr:from>
    <xdr:ext cx="762000" cy="259045"/>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2882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44</xdr:row>
      <xdr:rowOff>10177</xdr:rowOff>
    </xdr:from>
    <xdr:ext cx="762000" cy="259045"/>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1993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44</xdr:row>
      <xdr:rowOff>10177</xdr:rowOff>
    </xdr:from>
    <xdr:ext cx="762000" cy="259045"/>
    <xdr:sp macro="" textlink="">
      <xdr:nvSpPr>
        <xdr:cNvPr id="82" name="テキスト ボックス 81">
          <a:extLst>
            <a:ext uri="{FF2B5EF4-FFF2-40B4-BE49-F238E27FC236}">
              <a16:creationId xmlns:a16="http://schemas.microsoft.com/office/drawing/2014/main" id="{00000000-0008-0000-0400-000052000000}"/>
            </a:ext>
          </a:extLst>
        </xdr:cNvPr>
        <xdr:cNvSpPr txBox="1"/>
      </xdr:nvSpPr>
      <xdr:spPr>
        <a:xfrm>
          <a:off x="1104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36</xdr:row>
      <xdr:rowOff>85344</xdr:rowOff>
    </xdr:from>
    <xdr:to>
      <xdr:col>24</xdr:col>
      <xdr:colOff>76200</xdr:colOff>
      <xdr:row>37</xdr:row>
      <xdr:rowOff>15494</xdr:rowOff>
    </xdr:to>
    <xdr:sp macro="" textlink="">
      <xdr:nvSpPr>
        <xdr:cNvPr id="83" name="楕円 82">
          <a:extLst>
            <a:ext uri="{FF2B5EF4-FFF2-40B4-BE49-F238E27FC236}">
              <a16:creationId xmlns:a16="http://schemas.microsoft.com/office/drawing/2014/main" id="{00000000-0008-0000-0400-000053000000}"/>
            </a:ext>
          </a:extLst>
        </xdr:cNvPr>
        <xdr:cNvSpPr/>
      </xdr:nvSpPr>
      <xdr:spPr>
        <a:xfrm>
          <a:off x="4775200" y="62575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35</xdr:row>
      <xdr:rowOff>101871</xdr:rowOff>
    </xdr:from>
    <xdr:ext cx="762000" cy="259045"/>
    <xdr:sp macro="" textlink="">
      <xdr:nvSpPr>
        <xdr:cNvPr id="84" name="人件費該当値テキスト">
          <a:extLst>
            <a:ext uri="{FF2B5EF4-FFF2-40B4-BE49-F238E27FC236}">
              <a16:creationId xmlns:a16="http://schemas.microsoft.com/office/drawing/2014/main" id="{00000000-0008-0000-0400-000054000000}"/>
            </a:ext>
          </a:extLst>
        </xdr:cNvPr>
        <xdr:cNvSpPr txBox="1"/>
      </xdr:nvSpPr>
      <xdr:spPr>
        <a:xfrm>
          <a:off x="4914900" y="610262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36</xdr:row>
      <xdr:rowOff>53340</xdr:rowOff>
    </xdr:from>
    <xdr:to>
      <xdr:col>20</xdr:col>
      <xdr:colOff>38100</xdr:colOff>
      <xdr:row>36</xdr:row>
      <xdr:rowOff>154940</xdr:rowOff>
    </xdr:to>
    <xdr:sp macro="" textlink="">
      <xdr:nvSpPr>
        <xdr:cNvPr id="85" name="楕円 84">
          <a:extLst>
            <a:ext uri="{FF2B5EF4-FFF2-40B4-BE49-F238E27FC236}">
              <a16:creationId xmlns:a16="http://schemas.microsoft.com/office/drawing/2014/main" id="{00000000-0008-0000-0400-000055000000}"/>
            </a:ext>
          </a:extLst>
        </xdr:cNvPr>
        <xdr:cNvSpPr/>
      </xdr:nvSpPr>
      <xdr:spPr>
        <a:xfrm>
          <a:off x="3937000" y="62255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34</xdr:row>
      <xdr:rowOff>165117</xdr:rowOff>
    </xdr:from>
    <xdr:ext cx="736600" cy="259045"/>
    <xdr:sp macro="" textlink="">
      <xdr:nvSpPr>
        <xdr:cNvPr id="86" name="テキスト ボックス 85">
          <a:extLst>
            <a:ext uri="{FF2B5EF4-FFF2-40B4-BE49-F238E27FC236}">
              <a16:creationId xmlns:a16="http://schemas.microsoft.com/office/drawing/2014/main" id="{00000000-0008-0000-0400-000056000000}"/>
            </a:ext>
          </a:extLst>
        </xdr:cNvPr>
        <xdr:cNvSpPr txBox="1"/>
      </xdr:nvSpPr>
      <xdr:spPr>
        <a:xfrm>
          <a:off x="3606800" y="599441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36</xdr:row>
      <xdr:rowOff>21336</xdr:rowOff>
    </xdr:from>
    <xdr:to>
      <xdr:col>15</xdr:col>
      <xdr:colOff>149225</xdr:colOff>
      <xdr:row>36</xdr:row>
      <xdr:rowOff>122936</xdr:rowOff>
    </xdr:to>
    <xdr:sp macro="" textlink="">
      <xdr:nvSpPr>
        <xdr:cNvPr id="87" name="楕円 86">
          <a:extLst>
            <a:ext uri="{FF2B5EF4-FFF2-40B4-BE49-F238E27FC236}">
              <a16:creationId xmlns:a16="http://schemas.microsoft.com/office/drawing/2014/main" id="{00000000-0008-0000-0400-000057000000}"/>
            </a:ext>
          </a:extLst>
        </xdr:cNvPr>
        <xdr:cNvSpPr/>
      </xdr:nvSpPr>
      <xdr:spPr>
        <a:xfrm>
          <a:off x="3048000" y="61935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34</xdr:row>
      <xdr:rowOff>133113</xdr:rowOff>
    </xdr:from>
    <xdr:ext cx="762000" cy="259045"/>
    <xdr:sp macro="" textlink="">
      <xdr:nvSpPr>
        <xdr:cNvPr id="88" name="テキスト ボックス 87">
          <a:extLst>
            <a:ext uri="{FF2B5EF4-FFF2-40B4-BE49-F238E27FC236}">
              <a16:creationId xmlns:a16="http://schemas.microsoft.com/office/drawing/2014/main" id="{00000000-0008-0000-0400-000058000000}"/>
            </a:ext>
          </a:extLst>
        </xdr:cNvPr>
        <xdr:cNvSpPr txBox="1"/>
      </xdr:nvSpPr>
      <xdr:spPr>
        <a:xfrm>
          <a:off x="2717800" y="596241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35</xdr:row>
      <xdr:rowOff>137922</xdr:rowOff>
    </xdr:from>
    <xdr:to>
      <xdr:col>11</xdr:col>
      <xdr:colOff>60325</xdr:colOff>
      <xdr:row>36</xdr:row>
      <xdr:rowOff>68072</xdr:rowOff>
    </xdr:to>
    <xdr:sp macro="" textlink="">
      <xdr:nvSpPr>
        <xdr:cNvPr id="89" name="楕円 88">
          <a:extLst>
            <a:ext uri="{FF2B5EF4-FFF2-40B4-BE49-F238E27FC236}">
              <a16:creationId xmlns:a16="http://schemas.microsoft.com/office/drawing/2014/main" id="{00000000-0008-0000-0400-000059000000}"/>
            </a:ext>
          </a:extLst>
        </xdr:cNvPr>
        <xdr:cNvSpPr/>
      </xdr:nvSpPr>
      <xdr:spPr>
        <a:xfrm>
          <a:off x="2159000" y="61386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34</xdr:row>
      <xdr:rowOff>78249</xdr:rowOff>
    </xdr:from>
    <xdr:ext cx="762000" cy="259045"/>
    <xdr:sp macro="" textlink="">
      <xdr:nvSpPr>
        <xdr:cNvPr id="90" name="テキスト ボックス 89">
          <a:extLst>
            <a:ext uri="{FF2B5EF4-FFF2-40B4-BE49-F238E27FC236}">
              <a16:creationId xmlns:a16="http://schemas.microsoft.com/office/drawing/2014/main" id="{00000000-0008-0000-0400-00005A000000}"/>
            </a:ext>
          </a:extLst>
        </xdr:cNvPr>
        <xdr:cNvSpPr txBox="1"/>
      </xdr:nvSpPr>
      <xdr:spPr>
        <a:xfrm>
          <a:off x="1828800" y="59075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35</xdr:row>
      <xdr:rowOff>69342</xdr:rowOff>
    </xdr:from>
    <xdr:to>
      <xdr:col>6</xdr:col>
      <xdr:colOff>171450</xdr:colOff>
      <xdr:row>35</xdr:row>
      <xdr:rowOff>170942</xdr:rowOff>
    </xdr:to>
    <xdr:sp macro="" textlink="">
      <xdr:nvSpPr>
        <xdr:cNvPr id="91" name="楕円 90">
          <a:extLst>
            <a:ext uri="{FF2B5EF4-FFF2-40B4-BE49-F238E27FC236}">
              <a16:creationId xmlns:a16="http://schemas.microsoft.com/office/drawing/2014/main" id="{00000000-0008-0000-0400-00005B000000}"/>
            </a:ext>
          </a:extLst>
        </xdr:cNvPr>
        <xdr:cNvSpPr/>
      </xdr:nvSpPr>
      <xdr:spPr>
        <a:xfrm>
          <a:off x="1270000" y="60700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34</xdr:row>
      <xdr:rowOff>9669</xdr:rowOff>
    </xdr:from>
    <xdr:ext cx="762000" cy="259045"/>
    <xdr:sp macro="" textlink="">
      <xdr:nvSpPr>
        <xdr:cNvPr id="92" name="テキスト ボックス 91">
          <a:extLst>
            <a:ext uri="{FF2B5EF4-FFF2-40B4-BE49-F238E27FC236}">
              <a16:creationId xmlns:a16="http://schemas.microsoft.com/office/drawing/2014/main" id="{00000000-0008-0000-0400-00005C000000}"/>
            </a:ext>
          </a:extLst>
        </xdr:cNvPr>
        <xdr:cNvSpPr txBox="1"/>
      </xdr:nvSpPr>
      <xdr:spPr>
        <a:xfrm>
          <a:off x="939800" y="583896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xdr:row>
      <xdr:rowOff>69850</xdr:rowOff>
    </xdr:from>
    <xdr:to>
      <xdr:col>85</xdr:col>
      <xdr:colOff>66675</xdr:colOff>
      <xdr:row>9</xdr:row>
      <xdr:rowOff>44450</xdr:rowOff>
    </xdr:to>
    <xdr:sp macro="" textlink="">
      <xdr:nvSpPr>
        <xdr:cNvPr id="93" name="正方形/長方形 92">
          <a:extLst>
            <a:ext uri="{FF2B5EF4-FFF2-40B4-BE49-F238E27FC236}">
              <a16:creationId xmlns:a16="http://schemas.microsoft.com/office/drawing/2014/main" id="{00000000-0008-0000-0400-00005D000000}"/>
            </a:ext>
          </a:extLst>
        </xdr:cNvPr>
        <xdr:cNvSpPr/>
      </xdr:nvSpPr>
      <xdr:spPr>
        <a:xfrm>
          <a:off x="12446000" y="1270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85</xdr:col>
      <xdr:colOff>79375</xdr:colOff>
      <xdr:row>7</xdr:row>
      <xdr:rowOff>133350</xdr:rowOff>
    </xdr:from>
    <xdr:to>
      <xdr:col>93</xdr:col>
      <xdr:colOff>3175</xdr:colOff>
      <xdr:row>9</xdr:row>
      <xdr:rowOff>44450</xdr:rowOff>
    </xdr:to>
    <xdr:sp macro="" textlink="">
      <xdr:nvSpPr>
        <xdr:cNvPr id="94" name="正方形/長方形 93">
          <a:extLst>
            <a:ext uri="{FF2B5EF4-FFF2-40B4-BE49-F238E27FC236}">
              <a16:creationId xmlns:a16="http://schemas.microsoft.com/office/drawing/2014/main" id="{00000000-0008-0000-0400-00005E000000}"/>
            </a:ext>
          </a:extLst>
        </xdr:cNvPr>
        <xdr:cNvSpPr/>
      </xdr:nvSpPr>
      <xdr:spPr>
        <a:xfrm>
          <a:off x="17081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85</xdr:col>
      <xdr:colOff>79375</xdr:colOff>
      <xdr:row>8</xdr:row>
      <xdr:rowOff>152400</xdr:rowOff>
    </xdr:from>
    <xdr:to>
      <xdr:col>93</xdr:col>
      <xdr:colOff>3175</xdr:colOff>
      <xdr:row>10</xdr:row>
      <xdr:rowOff>63500</xdr:rowOff>
    </xdr:to>
    <xdr:sp macro="" textlink="">
      <xdr:nvSpPr>
        <xdr:cNvPr id="95" name="正方形/長方形 94">
          <a:extLst>
            <a:ext uri="{FF2B5EF4-FFF2-40B4-BE49-F238E27FC236}">
              <a16:creationId xmlns:a16="http://schemas.microsoft.com/office/drawing/2014/main" id="{00000000-0008-0000-0400-00005F000000}"/>
            </a:ext>
          </a:extLst>
        </xdr:cNvPr>
        <xdr:cNvSpPr/>
      </xdr:nvSpPr>
      <xdr:spPr>
        <a:xfrm>
          <a:off x="17081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93/167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168275</xdr:colOff>
      <xdr:row>7</xdr:row>
      <xdr:rowOff>133350</xdr:rowOff>
    </xdr:from>
    <xdr:to>
      <xdr:col>100</xdr:col>
      <xdr:colOff>165100</xdr:colOff>
      <xdr:row>9</xdr:row>
      <xdr:rowOff>44450</xdr:rowOff>
    </xdr:to>
    <xdr:sp macro="" textlink="">
      <xdr:nvSpPr>
        <xdr:cNvPr id="96" name="正方形/長方形 95">
          <a:extLst>
            <a:ext uri="{FF2B5EF4-FFF2-40B4-BE49-F238E27FC236}">
              <a16:creationId xmlns:a16="http://schemas.microsoft.com/office/drawing/2014/main" id="{00000000-0008-0000-0400-000060000000}"/>
            </a:ext>
          </a:extLst>
        </xdr:cNvPr>
        <xdr:cNvSpPr/>
      </xdr:nvSpPr>
      <xdr:spPr>
        <a:xfrm>
          <a:off x="18770600" y="13335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93</xdr:col>
      <xdr:colOff>168275</xdr:colOff>
      <xdr:row>8</xdr:row>
      <xdr:rowOff>152400</xdr:rowOff>
    </xdr:from>
    <xdr:to>
      <xdr:col>100</xdr:col>
      <xdr:colOff>165100</xdr:colOff>
      <xdr:row>10</xdr:row>
      <xdr:rowOff>63500</xdr:rowOff>
    </xdr:to>
    <xdr:sp macro="" textlink="">
      <xdr:nvSpPr>
        <xdr:cNvPr id="97" name="正方形/長方形 96">
          <a:extLst>
            <a:ext uri="{FF2B5EF4-FFF2-40B4-BE49-F238E27FC236}">
              <a16:creationId xmlns:a16="http://schemas.microsoft.com/office/drawing/2014/main" id="{00000000-0008-0000-0400-000061000000}"/>
            </a:ext>
          </a:extLst>
        </xdr:cNvPr>
        <xdr:cNvSpPr/>
      </xdr:nvSpPr>
      <xdr:spPr>
        <a:xfrm>
          <a:off x="18770600" y="15240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101</xdr:col>
      <xdr:colOff>180975</xdr:colOff>
      <xdr:row>7</xdr:row>
      <xdr:rowOff>133350</xdr:rowOff>
    </xdr:from>
    <xdr:to>
      <xdr:col>109</xdr:col>
      <xdr:colOff>104775</xdr:colOff>
      <xdr:row>9</xdr:row>
      <xdr:rowOff>44450</xdr:rowOff>
    </xdr:to>
    <xdr:sp macro="" textlink="">
      <xdr:nvSpPr>
        <xdr:cNvPr id="98" name="正方形/長方形 97">
          <a:extLst>
            <a:ext uri="{FF2B5EF4-FFF2-40B4-BE49-F238E27FC236}">
              <a16:creationId xmlns:a16="http://schemas.microsoft.com/office/drawing/2014/main" id="{00000000-0008-0000-0400-000062000000}"/>
            </a:ext>
          </a:extLst>
        </xdr:cNvPr>
        <xdr:cNvSpPr/>
      </xdr:nvSpPr>
      <xdr:spPr>
        <a:xfrm>
          <a:off x="20383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101</xdr:col>
      <xdr:colOff>180975</xdr:colOff>
      <xdr:row>8</xdr:row>
      <xdr:rowOff>152400</xdr:rowOff>
    </xdr:from>
    <xdr:to>
      <xdr:col>109</xdr:col>
      <xdr:colOff>104775</xdr:colOff>
      <xdr:row>10</xdr:row>
      <xdr:rowOff>63500</xdr:rowOff>
    </xdr:to>
    <xdr:sp macro="" textlink="">
      <xdr:nvSpPr>
        <xdr:cNvPr id="99" name="正方形/長方形 98">
          <a:extLst>
            <a:ext uri="{FF2B5EF4-FFF2-40B4-BE49-F238E27FC236}">
              <a16:creationId xmlns:a16="http://schemas.microsoft.com/office/drawing/2014/main" id="{00000000-0008-0000-0400-000063000000}"/>
            </a:ext>
          </a:extLst>
        </xdr:cNvPr>
        <xdr:cNvSpPr/>
      </xdr:nvSpPr>
      <xdr:spPr>
        <a:xfrm>
          <a:off x="20383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10</xdr:row>
      <xdr:rowOff>127000</xdr:rowOff>
    </xdr:from>
    <xdr:to>
      <xdr:col>85</xdr:col>
      <xdr:colOff>66675</xdr:colOff>
      <xdr:row>24</xdr:row>
      <xdr:rowOff>12700</xdr:rowOff>
    </xdr:to>
    <xdr:sp macro="" textlink="">
      <xdr:nvSpPr>
        <xdr:cNvPr id="100" name="正方形/長方形 99">
          <a:extLst>
            <a:ext uri="{FF2B5EF4-FFF2-40B4-BE49-F238E27FC236}">
              <a16:creationId xmlns:a16="http://schemas.microsoft.com/office/drawing/2014/main" id="{00000000-0008-0000-0400-000064000000}"/>
            </a:ext>
          </a:extLst>
        </xdr:cNvPr>
        <xdr:cNvSpPr/>
      </xdr:nvSpPr>
      <xdr:spPr>
        <a:xfrm>
          <a:off x="12446000" y="1841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196850</xdr:colOff>
      <xdr:row>10</xdr:row>
      <xdr:rowOff>127000</xdr:rowOff>
    </xdr:from>
    <xdr:to>
      <xdr:col>113</xdr:col>
      <xdr:colOff>130175</xdr:colOff>
      <xdr:row>24</xdr:row>
      <xdr:rowOff>12700</xdr:rowOff>
    </xdr:to>
    <xdr:sp macro="" textlink="">
      <xdr:nvSpPr>
        <xdr:cNvPr id="101" name="正方形/長方形 100">
          <a:extLst>
            <a:ext uri="{FF2B5EF4-FFF2-40B4-BE49-F238E27FC236}">
              <a16:creationId xmlns:a16="http://schemas.microsoft.com/office/drawing/2014/main" id="{00000000-0008-0000-0400-000065000000}"/>
            </a:ext>
          </a:extLst>
        </xdr:cNvPr>
        <xdr:cNvSpPr/>
      </xdr:nvSpPr>
      <xdr:spPr>
        <a:xfrm>
          <a:off x="17399000" y="1841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106</xdr:col>
      <xdr:colOff>69850</xdr:colOff>
      <xdr:row>12</xdr:row>
      <xdr:rowOff>38100</xdr:rowOff>
    </xdr:to>
    <xdr:sp macro="" textlink="">
      <xdr:nvSpPr>
        <xdr:cNvPr id="102" name="正方形/長方形 101">
          <a:extLst>
            <a:ext uri="{FF2B5EF4-FFF2-40B4-BE49-F238E27FC236}">
              <a16:creationId xmlns:a16="http://schemas.microsoft.com/office/drawing/2014/main" id="{00000000-0008-0000-0400-000066000000}"/>
            </a:ext>
          </a:extLst>
        </xdr:cNvPr>
        <xdr:cNvSpPr/>
      </xdr:nvSpPr>
      <xdr:spPr>
        <a:xfrm>
          <a:off x="17462500" y="1841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物件費の分析欄</a:t>
          </a:r>
        </a:p>
      </xdr:txBody>
    </xdr:sp>
    <xdr:clientData/>
  </xdr:twoCellAnchor>
  <xdr:twoCellAnchor>
    <xdr:from>
      <xdr:col>87</xdr:col>
      <xdr:colOff>98425</xdr:colOff>
      <xdr:row>12</xdr:row>
      <xdr:rowOff>101600</xdr:rowOff>
    </xdr:from>
    <xdr:to>
      <xdr:col>112</xdr:col>
      <xdr:colOff>177800</xdr:colOff>
      <xdr:row>23</xdr:row>
      <xdr:rowOff>120650</xdr:rowOff>
    </xdr:to>
    <xdr:sp macro="" textlink="" fLocksText="0">
      <xdr:nvSpPr>
        <xdr:cNvPr id="103" name="テキスト ボックス 102">
          <a:extLst>
            <a:ext uri="{FF2B5EF4-FFF2-40B4-BE49-F238E27FC236}">
              <a16:creationId xmlns:a16="http://schemas.microsoft.com/office/drawing/2014/main" id="{00000000-0008-0000-0400-000067000000}"/>
            </a:ext>
          </a:extLst>
        </xdr:cNvPr>
        <xdr:cNvSpPr txBox="1"/>
      </xdr:nvSpPr>
      <xdr:spPr>
        <a:xfrm>
          <a:off x="17500600" y="2159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200">
              <a:solidFill>
                <a:schemeClr val="dk1"/>
              </a:solidFill>
              <a:effectLst/>
              <a:latin typeface="ＭＳ 明朝" panose="02020609040205080304" pitchFamily="17" charset="-128"/>
              <a:ea typeface="ＭＳ 明朝" panose="02020609040205080304" pitchFamily="17" charset="-128"/>
              <a:cs typeface="+mn-cs"/>
            </a:rPr>
            <a:t>　物件費においては、例年類似団体平均値より高い数値となっているが、前年度と比べて</a:t>
          </a:r>
          <a:r>
            <a:rPr kumimoji="1" lang="en-US" altLang="ja-JP" sz="1200">
              <a:solidFill>
                <a:schemeClr val="dk1"/>
              </a:solidFill>
              <a:effectLst/>
              <a:latin typeface="ＭＳ 明朝" panose="02020609040205080304" pitchFamily="17" charset="-128"/>
              <a:ea typeface="ＭＳ 明朝" panose="02020609040205080304" pitchFamily="17" charset="-128"/>
              <a:cs typeface="+mn-cs"/>
            </a:rPr>
            <a:t>3.5</a:t>
          </a:r>
          <a:r>
            <a:rPr kumimoji="1" lang="ja-JP" altLang="ja-JP" sz="1200">
              <a:solidFill>
                <a:schemeClr val="dk1"/>
              </a:solidFill>
              <a:effectLst/>
              <a:latin typeface="ＭＳ 明朝" panose="02020609040205080304" pitchFamily="17" charset="-128"/>
              <a:ea typeface="ＭＳ 明朝" panose="02020609040205080304" pitchFamily="17" charset="-128"/>
              <a:cs typeface="+mn-cs"/>
            </a:rPr>
            <a:t>ポイントの減</a:t>
          </a:r>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となった。</a:t>
          </a:r>
          <a:r>
            <a:rPr kumimoji="1" lang="ja-JP" altLang="ja-JP" sz="1200">
              <a:solidFill>
                <a:schemeClr val="dk1"/>
              </a:solidFill>
              <a:effectLst/>
              <a:latin typeface="ＭＳ 明朝" panose="02020609040205080304" pitchFamily="17" charset="-128"/>
              <a:ea typeface="ＭＳ 明朝" panose="02020609040205080304" pitchFamily="17" charset="-128"/>
              <a:cs typeface="+mn-cs"/>
            </a:rPr>
            <a:t>これは、各種業務委託料</a:t>
          </a:r>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は増加したものの</a:t>
          </a:r>
          <a:r>
            <a:rPr kumimoji="1" lang="ja-JP" altLang="ja-JP" sz="1200">
              <a:solidFill>
                <a:schemeClr val="dk1"/>
              </a:solidFill>
              <a:effectLst/>
              <a:latin typeface="ＭＳ 明朝" panose="02020609040205080304" pitchFamily="17" charset="-128"/>
              <a:ea typeface="ＭＳ 明朝" panose="02020609040205080304" pitchFamily="17" charset="-128"/>
              <a:cs typeface="+mn-cs"/>
            </a:rPr>
            <a:t>前年度に比べると</a:t>
          </a:r>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その他の</a:t>
          </a:r>
          <a:r>
            <a:rPr kumimoji="1" lang="ja-JP" altLang="ja-JP" sz="1200">
              <a:solidFill>
                <a:schemeClr val="dk1"/>
              </a:solidFill>
              <a:effectLst/>
              <a:latin typeface="ＭＳ 明朝" panose="02020609040205080304" pitchFamily="17" charset="-128"/>
              <a:ea typeface="ＭＳ 明朝" panose="02020609040205080304" pitchFamily="17" charset="-128"/>
              <a:cs typeface="+mn-cs"/>
            </a:rPr>
            <a:t>物件費は</a:t>
          </a:r>
          <a:r>
            <a:rPr kumimoji="1" lang="en-US" altLang="ja-JP" sz="1200">
              <a:solidFill>
                <a:schemeClr val="dk1"/>
              </a:solidFill>
              <a:effectLst/>
              <a:latin typeface="ＭＳ 明朝" panose="02020609040205080304" pitchFamily="17" charset="-128"/>
              <a:ea typeface="ＭＳ 明朝" panose="02020609040205080304" pitchFamily="17" charset="-128"/>
              <a:cs typeface="+mn-cs"/>
            </a:rPr>
            <a:t>21,087</a:t>
          </a:r>
          <a:r>
            <a:rPr kumimoji="1" lang="ja-JP" altLang="ja-JP" sz="1200">
              <a:solidFill>
                <a:schemeClr val="dk1"/>
              </a:solidFill>
              <a:effectLst/>
              <a:latin typeface="ＭＳ 明朝" panose="02020609040205080304" pitchFamily="17" charset="-128"/>
              <a:ea typeface="ＭＳ 明朝" panose="02020609040205080304" pitchFamily="17" charset="-128"/>
              <a:cs typeface="+mn-cs"/>
            </a:rPr>
            <a:t>千円の減となっている。現状としては、電算システム導入や維持経費が増加傾向にあり</a:t>
          </a:r>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a:t>
          </a:r>
          <a:r>
            <a:rPr kumimoji="1" lang="ja-JP" altLang="ja-JP" sz="1200">
              <a:solidFill>
                <a:schemeClr val="dk1"/>
              </a:solidFill>
              <a:effectLst/>
              <a:latin typeface="ＭＳ 明朝" panose="02020609040205080304" pitchFamily="17" charset="-128"/>
              <a:ea typeface="ＭＳ 明朝" panose="02020609040205080304" pitchFamily="17" charset="-128"/>
              <a:cs typeface="+mn-cs"/>
            </a:rPr>
            <a:t>今後は構成比率は増となることが予想される。</a:t>
          </a:r>
          <a:endParaRPr lang="ja-JP" altLang="ja-JP" sz="1200">
            <a:effectLst/>
            <a:latin typeface="ＭＳ 明朝" panose="02020609040205080304" pitchFamily="17" charset="-128"/>
            <a:ea typeface="ＭＳ 明朝" panose="02020609040205080304" pitchFamily="17" charset="-128"/>
          </a:endParaRPr>
        </a:p>
        <a:p>
          <a:r>
            <a:rPr kumimoji="1" lang="ja-JP" altLang="ja-JP" sz="1200">
              <a:solidFill>
                <a:schemeClr val="dk1"/>
              </a:solidFill>
              <a:effectLst/>
              <a:latin typeface="ＭＳ 明朝" panose="02020609040205080304" pitchFamily="17" charset="-128"/>
              <a:ea typeface="ＭＳ 明朝" panose="02020609040205080304" pitchFamily="17" charset="-128"/>
              <a:cs typeface="+mn-cs"/>
            </a:rPr>
            <a:t>　これからは、コスト削減を図り、物件費による財政圧迫の対策を全庁をあげて取り組むこととしている。</a:t>
          </a:r>
          <a:endParaRPr lang="ja-JP" altLang="ja-JP" sz="1200">
            <a:effectLst/>
            <a:latin typeface="ＭＳ 明朝" panose="02020609040205080304" pitchFamily="17" charset="-128"/>
            <a:ea typeface="ＭＳ 明朝" panose="02020609040205080304" pitchFamily="17" charset="-128"/>
          </a:endParaRPr>
        </a:p>
      </xdr:txBody>
    </xdr:sp>
    <xdr:clientData/>
  </xdr:twoCellAnchor>
  <xdr:oneCellAnchor>
    <xdr:from>
      <xdr:col>62</xdr:col>
      <xdr:colOff>6350</xdr:colOff>
      <xdr:row>9</xdr:row>
      <xdr:rowOff>107950</xdr:rowOff>
    </xdr:from>
    <xdr:ext cx="298543" cy="225703"/>
    <xdr:sp macro="" textlink="">
      <xdr:nvSpPr>
        <xdr:cNvPr id="104" name="テキスト ボックス 103">
          <a:extLst>
            <a:ext uri="{FF2B5EF4-FFF2-40B4-BE49-F238E27FC236}">
              <a16:creationId xmlns:a16="http://schemas.microsoft.com/office/drawing/2014/main" id="{00000000-0008-0000-0400-000068000000}"/>
            </a:ext>
          </a:extLst>
        </xdr:cNvPr>
        <xdr:cNvSpPr txBox="1"/>
      </xdr:nvSpPr>
      <xdr:spPr>
        <a:xfrm>
          <a:off x="12407900" y="1651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24</xdr:row>
      <xdr:rowOff>12700</xdr:rowOff>
    </xdr:from>
    <xdr:to>
      <xdr:col>85</xdr:col>
      <xdr:colOff>66675</xdr:colOff>
      <xdr:row>24</xdr:row>
      <xdr:rowOff>12700</xdr:rowOff>
    </xdr:to>
    <xdr:cxnSp macro="">
      <xdr:nvCxnSpPr>
        <xdr:cNvPr id="105" name="直線コネクタ 104">
          <a:extLst>
            <a:ext uri="{FF2B5EF4-FFF2-40B4-BE49-F238E27FC236}">
              <a16:creationId xmlns:a16="http://schemas.microsoft.com/office/drawing/2014/main" id="{00000000-0008-0000-0400-000069000000}"/>
            </a:ext>
          </a:extLst>
        </xdr:cNvPr>
        <xdr:cNvCxnSpPr/>
      </xdr:nvCxnSpPr>
      <xdr:spPr>
        <a:xfrm>
          <a:off x="12446000" y="4127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23</xdr:row>
      <xdr:rowOff>41927</xdr:rowOff>
    </xdr:from>
    <xdr:ext cx="508000" cy="259045"/>
    <xdr:sp macro="" textlink="">
      <xdr:nvSpPr>
        <xdr:cNvPr id="106" name="テキスト ボックス 105">
          <a:extLst>
            <a:ext uri="{FF2B5EF4-FFF2-40B4-BE49-F238E27FC236}">
              <a16:creationId xmlns:a16="http://schemas.microsoft.com/office/drawing/2014/main" id="{00000000-0008-0000-0400-00006A000000}"/>
            </a:ext>
          </a:extLst>
        </xdr:cNvPr>
        <xdr:cNvSpPr txBox="1"/>
      </xdr:nvSpPr>
      <xdr:spPr>
        <a:xfrm>
          <a:off x="11938000" y="3985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21</xdr:row>
      <xdr:rowOff>69850</xdr:rowOff>
    </xdr:from>
    <xdr:to>
      <xdr:col>85</xdr:col>
      <xdr:colOff>66675</xdr:colOff>
      <xdr:row>21</xdr:row>
      <xdr:rowOff>69850</xdr:rowOff>
    </xdr:to>
    <xdr:cxnSp macro="">
      <xdr:nvCxnSpPr>
        <xdr:cNvPr id="107" name="直線コネクタ 106">
          <a:extLst>
            <a:ext uri="{FF2B5EF4-FFF2-40B4-BE49-F238E27FC236}">
              <a16:creationId xmlns:a16="http://schemas.microsoft.com/office/drawing/2014/main" id="{00000000-0008-0000-0400-00006B000000}"/>
            </a:ext>
          </a:extLst>
        </xdr:cNvPr>
        <xdr:cNvCxnSpPr/>
      </xdr:nvCxnSpPr>
      <xdr:spPr>
        <a:xfrm>
          <a:off x="12446000" y="3670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20</xdr:row>
      <xdr:rowOff>99077</xdr:rowOff>
    </xdr:from>
    <xdr:ext cx="508000" cy="259045"/>
    <xdr:sp macro="" textlink="">
      <xdr:nvSpPr>
        <xdr:cNvPr id="108" name="テキスト ボックス 107">
          <a:extLst>
            <a:ext uri="{FF2B5EF4-FFF2-40B4-BE49-F238E27FC236}">
              <a16:creationId xmlns:a16="http://schemas.microsoft.com/office/drawing/2014/main" id="{00000000-0008-0000-0400-00006C000000}"/>
            </a:ext>
          </a:extLst>
        </xdr:cNvPr>
        <xdr:cNvSpPr txBox="1"/>
      </xdr:nvSpPr>
      <xdr:spPr>
        <a:xfrm>
          <a:off x="11938000" y="35280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18</xdr:row>
      <xdr:rowOff>127000</xdr:rowOff>
    </xdr:from>
    <xdr:to>
      <xdr:col>85</xdr:col>
      <xdr:colOff>66675</xdr:colOff>
      <xdr:row>18</xdr:row>
      <xdr:rowOff>127000</xdr:rowOff>
    </xdr:to>
    <xdr:cxnSp macro="">
      <xdr:nvCxnSpPr>
        <xdr:cNvPr id="109" name="直線コネクタ 108">
          <a:extLst>
            <a:ext uri="{FF2B5EF4-FFF2-40B4-BE49-F238E27FC236}">
              <a16:creationId xmlns:a16="http://schemas.microsoft.com/office/drawing/2014/main" id="{00000000-0008-0000-0400-00006D000000}"/>
            </a:ext>
          </a:extLst>
        </xdr:cNvPr>
        <xdr:cNvCxnSpPr/>
      </xdr:nvCxnSpPr>
      <xdr:spPr>
        <a:xfrm>
          <a:off x="12446000" y="3213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17</xdr:row>
      <xdr:rowOff>156227</xdr:rowOff>
    </xdr:from>
    <xdr:ext cx="508000" cy="259045"/>
    <xdr:sp macro="" textlink="">
      <xdr:nvSpPr>
        <xdr:cNvPr id="110" name="テキスト ボックス 109">
          <a:extLst>
            <a:ext uri="{FF2B5EF4-FFF2-40B4-BE49-F238E27FC236}">
              <a16:creationId xmlns:a16="http://schemas.microsoft.com/office/drawing/2014/main" id="{00000000-0008-0000-0400-00006E000000}"/>
            </a:ext>
          </a:extLst>
        </xdr:cNvPr>
        <xdr:cNvSpPr txBox="1"/>
      </xdr:nvSpPr>
      <xdr:spPr>
        <a:xfrm>
          <a:off x="11938000" y="30708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16</xdr:row>
      <xdr:rowOff>12700</xdr:rowOff>
    </xdr:from>
    <xdr:to>
      <xdr:col>85</xdr:col>
      <xdr:colOff>66675</xdr:colOff>
      <xdr:row>16</xdr:row>
      <xdr:rowOff>12700</xdr:rowOff>
    </xdr:to>
    <xdr:cxnSp macro="">
      <xdr:nvCxnSpPr>
        <xdr:cNvPr id="111" name="直線コネクタ 110">
          <a:extLst>
            <a:ext uri="{FF2B5EF4-FFF2-40B4-BE49-F238E27FC236}">
              <a16:creationId xmlns:a16="http://schemas.microsoft.com/office/drawing/2014/main" id="{00000000-0008-0000-0400-00006F000000}"/>
            </a:ext>
          </a:extLst>
        </xdr:cNvPr>
        <xdr:cNvCxnSpPr/>
      </xdr:nvCxnSpPr>
      <xdr:spPr>
        <a:xfrm>
          <a:off x="12446000" y="2755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15</xdr:row>
      <xdr:rowOff>41927</xdr:rowOff>
    </xdr:from>
    <xdr:ext cx="508000" cy="259045"/>
    <xdr:sp macro="" textlink="">
      <xdr:nvSpPr>
        <xdr:cNvPr id="112" name="テキスト ボックス 111">
          <a:extLst>
            <a:ext uri="{FF2B5EF4-FFF2-40B4-BE49-F238E27FC236}">
              <a16:creationId xmlns:a16="http://schemas.microsoft.com/office/drawing/2014/main" id="{00000000-0008-0000-0400-000070000000}"/>
            </a:ext>
          </a:extLst>
        </xdr:cNvPr>
        <xdr:cNvSpPr txBox="1"/>
      </xdr:nvSpPr>
      <xdr:spPr>
        <a:xfrm>
          <a:off x="11938000" y="26136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13</xdr:row>
      <xdr:rowOff>69850</xdr:rowOff>
    </xdr:from>
    <xdr:to>
      <xdr:col>85</xdr:col>
      <xdr:colOff>66675</xdr:colOff>
      <xdr:row>13</xdr:row>
      <xdr:rowOff>69850</xdr:rowOff>
    </xdr:to>
    <xdr:cxnSp macro="">
      <xdr:nvCxnSpPr>
        <xdr:cNvPr id="113" name="直線コネクタ 112">
          <a:extLst>
            <a:ext uri="{FF2B5EF4-FFF2-40B4-BE49-F238E27FC236}">
              <a16:creationId xmlns:a16="http://schemas.microsoft.com/office/drawing/2014/main" id="{00000000-0008-0000-0400-000071000000}"/>
            </a:ext>
          </a:extLst>
        </xdr:cNvPr>
        <xdr:cNvCxnSpPr/>
      </xdr:nvCxnSpPr>
      <xdr:spPr>
        <a:xfrm>
          <a:off x="12446000" y="2298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12</xdr:row>
      <xdr:rowOff>99077</xdr:rowOff>
    </xdr:from>
    <xdr:ext cx="508000" cy="259045"/>
    <xdr:sp macro="" textlink="">
      <xdr:nvSpPr>
        <xdr:cNvPr id="114" name="テキスト ボックス 113">
          <a:extLst>
            <a:ext uri="{FF2B5EF4-FFF2-40B4-BE49-F238E27FC236}">
              <a16:creationId xmlns:a16="http://schemas.microsoft.com/office/drawing/2014/main" id="{00000000-0008-0000-0400-000072000000}"/>
            </a:ext>
          </a:extLst>
        </xdr:cNvPr>
        <xdr:cNvSpPr txBox="1"/>
      </xdr:nvSpPr>
      <xdr:spPr>
        <a:xfrm>
          <a:off x="11938000" y="21564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10</xdr:row>
      <xdr:rowOff>127000</xdr:rowOff>
    </xdr:to>
    <xdr:cxnSp macro="">
      <xdr:nvCxnSpPr>
        <xdr:cNvPr id="115" name="直線コネクタ 114">
          <a:extLst>
            <a:ext uri="{FF2B5EF4-FFF2-40B4-BE49-F238E27FC236}">
              <a16:creationId xmlns:a16="http://schemas.microsoft.com/office/drawing/2014/main" id="{00000000-0008-0000-0400-000073000000}"/>
            </a:ext>
          </a:extLst>
        </xdr:cNvPr>
        <xdr:cNvCxnSpPr/>
      </xdr:nvCxnSpPr>
      <xdr:spPr>
        <a:xfrm>
          <a:off x="12446000" y="184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62</xdr:col>
      <xdr:colOff>44450</xdr:colOff>
      <xdr:row>10</xdr:row>
      <xdr:rowOff>127000</xdr:rowOff>
    </xdr:from>
    <xdr:to>
      <xdr:col>85</xdr:col>
      <xdr:colOff>66675</xdr:colOff>
      <xdr:row>24</xdr:row>
      <xdr:rowOff>12700</xdr:rowOff>
    </xdr:to>
    <xdr:sp macro="" textlink="">
      <xdr:nvSpPr>
        <xdr:cNvPr id="116" name="物件費グラフ枠">
          <a:extLst>
            <a:ext uri="{FF2B5EF4-FFF2-40B4-BE49-F238E27FC236}">
              <a16:creationId xmlns:a16="http://schemas.microsoft.com/office/drawing/2014/main" id="{00000000-0008-0000-0400-000074000000}"/>
            </a:ext>
          </a:extLst>
        </xdr:cNvPr>
        <xdr:cNvSpPr/>
      </xdr:nvSpPr>
      <xdr:spPr>
        <a:xfrm>
          <a:off x="12446000" y="1841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14</xdr:row>
      <xdr:rowOff>8128</xdr:rowOff>
    </xdr:from>
    <xdr:to>
      <xdr:col>82</xdr:col>
      <xdr:colOff>107950</xdr:colOff>
      <xdr:row>20</xdr:row>
      <xdr:rowOff>40132</xdr:rowOff>
    </xdr:to>
    <xdr:cxnSp macro="">
      <xdr:nvCxnSpPr>
        <xdr:cNvPr id="117" name="直線コネクタ 116">
          <a:extLst>
            <a:ext uri="{FF2B5EF4-FFF2-40B4-BE49-F238E27FC236}">
              <a16:creationId xmlns:a16="http://schemas.microsoft.com/office/drawing/2014/main" id="{00000000-0008-0000-0400-000075000000}"/>
            </a:ext>
          </a:extLst>
        </xdr:cNvPr>
        <xdr:cNvCxnSpPr/>
      </xdr:nvCxnSpPr>
      <xdr:spPr>
        <a:xfrm flipV="1">
          <a:off x="16510000" y="2408428"/>
          <a:ext cx="0" cy="106070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20</xdr:row>
      <xdr:rowOff>12209</xdr:rowOff>
    </xdr:from>
    <xdr:ext cx="762000" cy="259045"/>
    <xdr:sp macro="" textlink="">
      <xdr:nvSpPr>
        <xdr:cNvPr id="118" name="物件費最小値テキスト">
          <a:extLst>
            <a:ext uri="{FF2B5EF4-FFF2-40B4-BE49-F238E27FC236}">
              <a16:creationId xmlns:a16="http://schemas.microsoft.com/office/drawing/2014/main" id="{00000000-0008-0000-0400-000076000000}"/>
            </a:ext>
          </a:extLst>
        </xdr:cNvPr>
        <xdr:cNvSpPr txBox="1"/>
      </xdr:nvSpPr>
      <xdr:spPr>
        <a:xfrm>
          <a:off x="16598900" y="344120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20</xdr:row>
      <xdr:rowOff>40132</xdr:rowOff>
    </xdr:from>
    <xdr:to>
      <xdr:col>82</xdr:col>
      <xdr:colOff>196850</xdr:colOff>
      <xdr:row>20</xdr:row>
      <xdr:rowOff>40132</xdr:rowOff>
    </xdr:to>
    <xdr:cxnSp macro="">
      <xdr:nvCxnSpPr>
        <xdr:cNvPr id="119" name="直線コネクタ 118">
          <a:extLst>
            <a:ext uri="{FF2B5EF4-FFF2-40B4-BE49-F238E27FC236}">
              <a16:creationId xmlns:a16="http://schemas.microsoft.com/office/drawing/2014/main" id="{00000000-0008-0000-0400-000077000000}"/>
            </a:ext>
          </a:extLst>
        </xdr:cNvPr>
        <xdr:cNvCxnSpPr/>
      </xdr:nvCxnSpPr>
      <xdr:spPr>
        <a:xfrm>
          <a:off x="16421100" y="346913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12</xdr:row>
      <xdr:rowOff>94505</xdr:rowOff>
    </xdr:from>
    <xdr:ext cx="762000" cy="259045"/>
    <xdr:sp macro="" textlink="">
      <xdr:nvSpPr>
        <xdr:cNvPr id="120" name="物件費最大値テキスト">
          <a:extLst>
            <a:ext uri="{FF2B5EF4-FFF2-40B4-BE49-F238E27FC236}">
              <a16:creationId xmlns:a16="http://schemas.microsoft.com/office/drawing/2014/main" id="{00000000-0008-0000-0400-000078000000}"/>
            </a:ext>
          </a:extLst>
        </xdr:cNvPr>
        <xdr:cNvSpPr txBox="1"/>
      </xdr:nvSpPr>
      <xdr:spPr>
        <a:xfrm>
          <a:off x="16598900" y="21519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14</xdr:row>
      <xdr:rowOff>8128</xdr:rowOff>
    </xdr:from>
    <xdr:to>
      <xdr:col>82</xdr:col>
      <xdr:colOff>196850</xdr:colOff>
      <xdr:row>14</xdr:row>
      <xdr:rowOff>8128</xdr:rowOff>
    </xdr:to>
    <xdr:cxnSp macro="">
      <xdr:nvCxnSpPr>
        <xdr:cNvPr id="121" name="直線コネクタ 120">
          <a:extLst>
            <a:ext uri="{FF2B5EF4-FFF2-40B4-BE49-F238E27FC236}">
              <a16:creationId xmlns:a16="http://schemas.microsoft.com/office/drawing/2014/main" id="{00000000-0008-0000-0400-000079000000}"/>
            </a:ext>
          </a:extLst>
        </xdr:cNvPr>
        <xdr:cNvCxnSpPr/>
      </xdr:nvCxnSpPr>
      <xdr:spPr>
        <a:xfrm>
          <a:off x="16421100" y="24084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17</xdr:row>
      <xdr:rowOff>60706</xdr:rowOff>
    </xdr:from>
    <xdr:to>
      <xdr:col>82</xdr:col>
      <xdr:colOff>107950</xdr:colOff>
      <xdr:row>18</xdr:row>
      <xdr:rowOff>49276</xdr:rowOff>
    </xdr:to>
    <xdr:cxnSp macro="">
      <xdr:nvCxnSpPr>
        <xdr:cNvPr id="122" name="直線コネクタ 121">
          <a:extLst>
            <a:ext uri="{FF2B5EF4-FFF2-40B4-BE49-F238E27FC236}">
              <a16:creationId xmlns:a16="http://schemas.microsoft.com/office/drawing/2014/main" id="{00000000-0008-0000-0400-00007A000000}"/>
            </a:ext>
          </a:extLst>
        </xdr:cNvPr>
        <xdr:cNvCxnSpPr/>
      </xdr:nvCxnSpPr>
      <xdr:spPr>
        <a:xfrm flipV="1">
          <a:off x="15671800" y="2975356"/>
          <a:ext cx="838200" cy="1600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15</xdr:row>
      <xdr:rowOff>161307</xdr:rowOff>
    </xdr:from>
    <xdr:ext cx="762000" cy="259045"/>
    <xdr:sp macro="" textlink="">
      <xdr:nvSpPr>
        <xdr:cNvPr id="123" name="物件費平均値テキスト">
          <a:extLst>
            <a:ext uri="{FF2B5EF4-FFF2-40B4-BE49-F238E27FC236}">
              <a16:creationId xmlns:a16="http://schemas.microsoft.com/office/drawing/2014/main" id="{00000000-0008-0000-0400-00007B000000}"/>
            </a:ext>
          </a:extLst>
        </xdr:cNvPr>
        <xdr:cNvSpPr txBox="1"/>
      </xdr:nvSpPr>
      <xdr:spPr>
        <a:xfrm>
          <a:off x="16598900" y="273305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16</xdr:row>
      <xdr:rowOff>144780</xdr:rowOff>
    </xdr:from>
    <xdr:to>
      <xdr:col>82</xdr:col>
      <xdr:colOff>158750</xdr:colOff>
      <xdr:row>17</xdr:row>
      <xdr:rowOff>74930</xdr:rowOff>
    </xdr:to>
    <xdr:sp macro="" textlink="">
      <xdr:nvSpPr>
        <xdr:cNvPr id="124" name="フローチャート: 判断 123">
          <a:extLst>
            <a:ext uri="{FF2B5EF4-FFF2-40B4-BE49-F238E27FC236}">
              <a16:creationId xmlns:a16="http://schemas.microsoft.com/office/drawing/2014/main" id="{00000000-0008-0000-0400-00007C000000}"/>
            </a:ext>
          </a:extLst>
        </xdr:cNvPr>
        <xdr:cNvSpPr/>
      </xdr:nvSpPr>
      <xdr:spPr>
        <a:xfrm>
          <a:off x="16459200" y="28879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18</xdr:row>
      <xdr:rowOff>49276</xdr:rowOff>
    </xdr:from>
    <xdr:to>
      <xdr:col>78</xdr:col>
      <xdr:colOff>69850</xdr:colOff>
      <xdr:row>18</xdr:row>
      <xdr:rowOff>76708</xdr:rowOff>
    </xdr:to>
    <xdr:cxnSp macro="">
      <xdr:nvCxnSpPr>
        <xdr:cNvPr id="125" name="直線コネクタ 124">
          <a:extLst>
            <a:ext uri="{FF2B5EF4-FFF2-40B4-BE49-F238E27FC236}">
              <a16:creationId xmlns:a16="http://schemas.microsoft.com/office/drawing/2014/main" id="{00000000-0008-0000-0400-00007D000000}"/>
            </a:ext>
          </a:extLst>
        </xdr:cNvPr>
        <xdr:cNvCxnSpPr/>
      </xdr:nvCxnSpPr>
      <xdr:spPr>
        <a:xfrm flipV="1">
          <a:off x="14782800" y="3135376"/>
          <a:ext cx="889000" cy="274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17</xdr:row>
      <xdr:rowOff>55626</xdr:rowOff>
    </xdr:from>
    <xdr:to>
      <xdr:col>78</xdr:col>
      <xdr:colOff>120650</xdr:colOff>
      <xdr:row>17</xdr:row>
      <xdr:rowOff>157226</xdr:rowOff>
    </xdr:to>
    <xdr:sp macro="" textlink="">
      <xdr:nvSpPr>
        <xdr:cNvPr id="126" name="フローチャート: 判断 125">
          <a:extLst>
            <a:ext uri="{FF2B5EF4-FFF2-40B4-BE49-F238E27FC236}">
              <a16:creationId xmlns:a16="http://schemas.microsoft.com/office/drawing/2014/main" id="{00000000-0008-0000-0400-00007E000000}"/>
            </a:ext>
          </a:extLst>
        </xdr:cNvPr>
        <xdr:cNvSpPr/>
      </xdr:nvSpPr>
      <xdr:spPr>
        <a:xfrm>
          <a:off x="15621000" y="29702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15</xdr:row>
      <xdr:rowOff>167403</xdr:rowOff>
    </xdr:from>
    <xdr:ext cx="736600" cy="259045"/>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a:off x="15290800" y="273915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17</xdr:row>
      <xdr:rowOff>170434</xdr:rowOff>
    </xdr:from>
    <xdr:to>
      <xdr:col>73</xdr:col>
      <xdr:colOff>180975</xdr:colOff>
      <xdr:row>18</xdr:row>
      <xdr:rowOff>76708</xdr:rowOff>
    </xdr:to>
    <xdr:cxnSp macro="">
      <xdr:nvCxnSpPr>
        <xdr:cNvPr id="128" name="直線コネクタ 127">
          <a:extLst>
            <a:ext uri="{FF2B5EF4-FFF2-40B4-BE49-F238E27FC236}">
              <a16:creationId xmlns:a16="http://schemas.microsoft.com/office/drawing/2014/main" id="{00000000-0008-0000-0400-000080000000}"/>
            </a:ext>
          </a:extLst>
        </xdr:cNvPr>
        <xdr:cNvCxnSpPr/>
      </xdr:nvCxnSpPr>
      <xdr:spPr>
        <a:xfrm>
          <a:off x="13893800" y="3085084"/>
          <a:ext cx="889000" cy="777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17</xdr:row>
      <xdr:rowOff>46482</xdr:rowOff>
    </xdr:from>
    <xdr:to>
      <xdr:col>74</xdr:col>
      <xdr:colOff>31750</xdr:colOff>
      <xdr:row>17</xdr:row>
      <xdr:rowOff>148082</xdr:rowOff>
    </xdr:to>
    <xdr:sp macro="" textlink="">
      <xdr:nvSpPr>
        <xdr:cNvPr id="129" name="フローチャート: 判断 128">
          <a:extLst>
            <a:ext uri="{FF2B5EF4-FFF2-40B4-BE49-F238E27FC236}">
              <a16:creationId xmlns:a16="http://schemas.microsoft.com/office/drawing/2014/main" id="{00000000-0008-0000-0400-000081000000}"/>
            </a:ext>
          </a:extLst>
        </xdr:cNvPr>
        <xdr:cNvSpPr/>
      </xdr:nvSpPr>
      <xdr:spPr>
        <a:xfrm>
          <a:off x="14732000" y="29611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15</xdr:row>
      <xdr:rowOff>158259</xdr:rowOff>
    </xdr:from>
    <xdr:ext cx="762000" cy="259045"/>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a:off x="14401800" y="273000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17</xdr:row>
      <xdr:rowOff>106426</xdr:rowOff>
    </xdr:from>
    <xdr:to>
      <xdr:col>69</xdr:col>
      <xdr:colOff>92075</xdr:colOff>
      <xdr:row>17</xdr:row>
      <xdr:rowOff>170434</xdr:rowOff>
    </xdr:to>
    <xdr:cxnSp macro="">
      <xdr:nvCxnSpPr>
        <xdr:cNvPr id="131" name="直線コネクタ 130">
          <a:extLst>
            <a:ext uri="{FF2B5EF4-FFF2-40B4-BE49-F238E27FC236}">
              <a16:creationId xmlns:a16="http://schemas.microsoft.com/office/drawing/2014/main" id="{00000000-0008-0000-0400-000083000000}"/>
            </a:ext>
          </a:extLst>
        </xdr:cNvPr>
        <xdr:cNvCxnSpPr/>
      </xdr:nvCxnSpPr>
      <xdr:spPr>
        <a:xfrm>
          <a:off x="13004800" y="3021076"/>
          <a:ext cx="889000" cy="640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17</xdr:row>
      <xdr:rowOff>19050</xdr:rowOff>
    </xdr:from>
    <xdr:to>
      <xdr:col>69</xdr:col>
      <xdr:colOff>142875</xdr:colOff>
      <xdr:row>17</xdr:row>
      <xdr:rowOff>120650</xdr:rowOff>
    </xdr:to>
    <xdr:sp macro="" textlink="">
      <xdr:nvSpPr>
        <xdr:cNvPr id="132" name="フローチャート: 判断 131">
          <a:extLst>
            <a:ext uri="{FF2B5EF4-FFF2-40B4-BE49-F238E27FC236}">
              <a16:creationId xmlns:a16="http://schemas.microsoft.com/office/drawing/2014/main" id="{00000000-0008-0000-0400-000084000000}"/>
            </a:ext>
          </a:extLst>
        </xdr:cNvPr>
        <xdr:cNvSpPr/>
      </xdr:nvSpPr>
      <xdr:spPr>
        <a:xfrm>
          <a:off x="13843000" y="2933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15</xdr:row>
      <xdr:rowOff>130827</xdr:rowOff>
    </xdr:from>
    <xdr:ext cx="762000" cy="259045"/>
    <xdr:sp macro="" textlink="">
      <xdr:nvSpPr>
        <xdr:cNvPr id="133" name="テキスト ボックス 132">
          <a:extLst>
            <a:ext uri="{FF2B5EF4-FFF2-40B4-BE49-F238E27FC236}">
              <a16:creationId xmlns:a16="http://schemas.microsoft.com/office/drawing/2014/main" id="{00000000-0008-0000-0400-000085000000}"/>
            </a:ext>
          </a:extLst>
        </xdr:cNvPr>
        <xdr:cNvSpPr txBox="1"/>
      </xdr:nvSpPr>
      <xdr:spPr>
        <a:xfrm>
          <a:off x="13512800" y="2702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16</xdr:row>
      <xdr:rowOff>158496</xdr:rowOff>
    </xdr:from>
    <xdr:to>
      <xdr:col>65</xdr:col>
      <xdr:colOff>53975</xdr:colOff>
      <xdr:row>17</xdr:row>
      <xdr:rowOff>88646</xdr:rowOff>
    </xdr:to>
    <xdr:sp macro="" textlink="">
      <xdr:nvSpPr>
        <xdr:cNvPr id="134" name="フローチャート: 判断 133">
          <a:extLst>
            <a:ext uri="{FF2B5EF4-FFF2-40B4-BE49-F238E27FC236}">
              <a16:creationId xmlns:a16="http://schemas.microsoft.com/office/drawing/2014/main" id="{00000000-0008-0000-0400-000086000000}"/>
            </a:ext>
          </a:extLst>
        </xdr:cNvPr>
        <xdr:cNvSpPr/>
      </xdr:nvSpPr>
      <xdr:spPr>
        <a:xfrm>
          <a:off x="12954000" y="29016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15</xdr:row>
      <xdr:rowOff>98823</xdr:rowOff>
    </xdr:from>
    <xdr:ext cx="762000" cy="259045"/>
    <xdr:sp macro="" textlink="">
      <xdr:nvSpPr>
        <xdr:cNvPr id="135" name="テキスト ボックス 134">
          <a:extLst>
            <a:ext uri="{FF2B5EF4-FFF2-40B4-BE49-F238E27FC236}">
              <a16:creationId xmlns:a16="http://schemas.microsoft.com/office/drawing/2014/main" id="{00000000-0008-0000-0400-000087000000}"/>
            </a:ext>
          </a:extLst>
        </xdr:cNvPr>
        <xdr:cNvSpPr txBox="1"/>
      </xdr:nvSpPr>
      <xdr:spPr>
        <a:xfrm>
          <a:off x="12623800" y="267057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24</xdr:row>
      <xdr:rowOff>10177</xdr:rowOff>
    </xdr:from>
    <xdr:ext cx="762000" cy="259045"/>
    <xdr:sp macro="" textlink="">
      <xdr:nvSpPr>
        <xdr:cNvPr id="136" name="テキスト ボックス 135">
          <a:extLst>
            <a:ext uri="{FF2B5EF4-FFF2-40B4-BE49-F238E27FC236}">
              <a16:creationId xmlns:a16="http://schemas.microsoft.com/office/drawing/2014/main" id="{00000000-0008-0000-0400-000088000000}"/>
            </a:ext>
          </a:extLst>
        </xdr:cNvPr>
        <xdr:cNvSpPr txBox="1"/>
      </xdr:nvSpPr>
      <xdr:spPr>
        <a:xfrm>
          <a:off x="162941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24</xdr:row>
      <xdr:rowOff>10177</xdr:rowOff>
    </xdr:from>
    <xdr:ext cx="762000" cy="259045"/>
    <xdr:sp macro="" textlink="">
      <xdr:nvSpPr>
        <xdr:cNvPr id="137" name="テキスト ボックス 136">
          <a:extLst>
            <a:ext uri="{FF2B5EF4-FFF2-40B4-BE49-F238E27FC236}">
              <a16:creationId xmlns:a16="http://schemas.microsoft.com/office/drawing/2014/main" id="{00000000-0008-0000-0400-000089000000}"/>
            </a:ext>
          </a:extLst>
        </xdr:cNvPr>
        <xdr:cNvSpPr txBox="1"/>
      </xdr:nvSpPr>
      <xdr:spPr>
        <a:xfrm>
          <a:off x="15455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24</xdr:row>
      <xdr:rowOff>10177</xdr:rowOff>
    </xdr:from>
    <xdr:ext cx="762000" cy="259045"/>
    <xdr:sp macro="" textlink="">
      <xdr:nvSpPr>
        <xdr:cNvPr id="138" name="テキスト ボックス 137">
          <a:extLst>
            <a:ext uri="{FF2B5EF4-FFF2-40B4-BE49-F238E27FC236}">
              <a16:creationId xmlns:a16="http://schemas.microsoft.com/office/drawing/2014/main" id="{00000000-0008-0000-0400-00008A000000}"/>
            </a:ext>
          </a:extLst>
        </xdr:cNvPr>
        <xdr:cNvSpPr txBox="1"/>
      </xdr:nvSpPr>
      <xdr:spPr>
        <a:xfrm>
          <a:off x="14566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24</xdr:row>
      <xdr:rowOff>10177</xdr:rowOff>
    </xdr:from>
    <xdr:ext cx="762000" cy="259045"/>
    <xdr:sp macro="" textlink="">
      <xdr:nvSpPr>
        <xdr:cNvPr id="139" name="テキスト ボックス 138">
          <a:extLst>
            <a:ext uri="{FF2B5EF4-FFF2-40B4-BE49-F238E27FC236}">
              <a16:creationId xmlns:a16="http://schemas.microsoft.com/office/drawing/2014/main" id="{00000000-0008-0000-0400-00008B000000}"/>
            </a:ext>
          </a:extLst>
        </xdr:cNvPr>
        <xdr:cNvSpPr txBox="1"/>
      </xdr:nvSpPr>
      <xdr:spPr>
        <a:xfrm>
          <a:off x="13677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24</xdr:row>
      <xdr:rowOff>10177</xdr:rowOff>
    </xdr:from>
    <xdr:ext cx="762000" cy="259045"/>
    <xdr:sp macro="" textlink="">
      <xdr:nvSpPr>
        <xdr:cNvPr id="140" name="テキスト ボックス 139">
          <a:extLst>
            <a:ext uri="{FF2B5EF4-FFF2-40B4-BE49-F238E27FC236}">
              <a16:creationId xmlns:a16="http://schemas.microsoft.com/office/drawing/2014/main" id="{00000000-0008-0000-0400-00008C000000}"/>
            </a:ext>
          </a:extLst>
        </xdr:cNvPr>
        <xdr:cNvSpPr txBox="1"/>
      </xdr:nvSpPr>
      <xdr:spPr>
        <a:xfrm>
          <a:off x="12788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17</xdr:row>
      <xdr:rowOff>9906</xdr:rowOff>
    </xdr:from>
    <xdr:to>
      <xdr:col>82</xdr:col>
      <xdr:colOff>158750</xdr:colOff>
      <xdr:row>17</xdr:row>
      <xdr:rowOff>111506</xdr:rowOff>
    </xdr:to>
    <xdr:sp macro="" textlink="">
      <xdr:nvSpPr>
        <xdr:cNvPr id="141" name="楕円 140">
          <a:extLst>
            <a:ext uri="{FF2B5EF4-FFF2-40B4-BE49-F238E27FC236}">
              <a16:creationId xmlns:a16="http://schemas.microsoft.com/office/drawing/2014/main" id="{00000000-0008-0000-0400-00008D000000}"/>
            </a:ext>
          </a:extLst>
        </xdr:cNvPr>
        <xdr:cNvSpPr/>
      </xdr:nvSpPr>
      <xdr:spPr>
        <a:xfrm>
          <a:off x="16459200" y="29245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16</xdr:row>
      <xdr:rowOff>153433</xdr:rowOff>
    </xdr:from>
    <xdr:ext cx="762000" cy="259045"/>
    <xdr:sp macro="" textlink="">
      <xdr:nvSpPr>
        <xdr:cNvPr id="142" name="物件費該当値テキスト">
          <a:extLst>
            <a:ext uri="{FF2B5EF4-FFF2-40B4-BE49-F238E27FC236}">
              <a16:creationId xmlns:a16="http://schemas.microsoft.com/office/drawing/2014/main" id="{00000000-0008-0000-0400-00008E000000}"/>
            </a:ext>
          </a:extLst>
        </xdr:cNvPr>
        <xdr:cNvSpPr txBox="1"/>
      </xdr:nvSpPr>
      <xdr:spPr>
        <a:xfrm>
          <a:off x="16598900" y="289663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17</xdr:row>
      <xdr:rowOff>169926</xdr:rowOff>
    </xdr:from>
    <xdr:to>
      <xdr:col>78</xdr:col>
      <xdr:colOff>120650</xdr:colOff>
      <xdr:row>18</xdr:row>
      <xdr:rowOff>100076</xdr:rowOff>
    </xdr:to>
    <xdr:sp macro="" textlink="">
      <xdr:nvSpPr>
        <xdr:cNvPr id="143" name="楕円 142">
          <a:extLst>
            <a:ext uri="{FF2B5EF4-FFF2-40B4-BE49-F238E27FC236}">
              <a16:creationId xmlns:a16="http://schemas.microsoft.com/office/drawing/2014/main" id="{00000000-0008-0000-0400-00008F000000}"/>
            </a:ext>
          </a:extLst>
        </xdr:cNvPr>
        <xdr:cNvSpPr/>
      </xdr:nvSpPr>
      <xdr:spPr>
        <a:xfrm>
          <a:off x="15621000" y="30845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18</xdr:row>
      <xdr:rowOff>84853</xdr:rowOff>
    </xdr:from>
    <xdr:ext cx="736600" cy="259045"/>
    <xdr:sp macro="" textlink="">
      <xdr:nvSpPr>
        <xdr:cNvPr id="144" name="テキスト ボックス 143">
          <a:extLst>
            <a:ext uri="{FF2B5EF4-FFF2-40B4-BE49-F238E27FC236}">
              <a16:creationId xmlns:a16="http://schemas.microsoft.com/office/drawing/2014/main" id="{00000000-0008-0000-0400-000090000000}"/>
            </a:ext>
          </a:extLst>
        </xdr:cNvPr>
        <xdr:cNvSpPr txBox="1"/>
      </xdr:nvSpPr>
      <xdr:spPr>
        <a:xfrm>
          <a:off x="15290800" y="317095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18</xdr:row>
      <xdr:rowOff>25908</xdr:rowOff>
    </xdr:from>
    <xdr:to>
      <xdr:col>74</xdr:col>
      <xdr:colOff>31750</xdr:colOff>
      <xdr:row>18</xdr:row>
      <xdr:rowOff>127508</xdr:rowOff>
    </xdr:to>
    <xdr:sp macro="" textlink="">
      <xdr:nvSpPr>
        <xdr:cNvPr id="145" name="楕円 144">
          <a:extLst>
            <a:ext uri="{FF2B5EF4-FFF2-40B4-BE49-F238E27FC236}">
              <a16:creationId xmlns:a16="http://schemas.microsoft.com/office/drawing/2014/main" id="{00000000-0008-0000-0400-000091000000}"/>
            </a:ext>
          </a:extLst>
        </xdr:cNvPr>
        <xdr:cNvSpPr/>
      </xdr:nvSpPr>
      <xdr:spPr>
        <a:xfrm>
          <a:off x="14732000" y="31120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18</xdr:row>
      <xdr:rowOff>112285</xdr:rowOff>
    </xdr:from>
    <xdr:ext cx="762000" cy="259045"/>
    <xdr:sp macro="" textlink="">
      <xdr:nvSpPr>
        <xdr:cNvPr id="146" name="テキスト ボックス 145">
          <a:extLst>
            <a:ext uri="{FF2B5EF4-FFF2-40B4-BE49-F238E27FC236}">
              <a16:creationId xmlns:a16="http://schemas.microsoft.com/office/drawing/2014/main" id="{00000000-0008-0000-0400-000092000000}"/>
            </a:ext>
          </a:extLst>
        </xdr:cNvPr>
        <xdr:cNvSpPr txBox="1"/>
      </xdr:nvSpPr>
      <xdr:spPr>
        <a:xfrm>
          <a:off x="14401800" y="319838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17</xdr:row>
      <xdr:rowOff>119634</xdr:rowOff>
    </xdr:from>
    <xdr:to>
      <xdr:col>69</xdr:col>
      <xdr:colOff>142875</xdr:colOff>
      <xdr:row>18</xdr:row>
      <xdr:rowOff>49784</xdr:rowOff>
    </xdr:to>
    <xdr:sp macro="" textlink="">
      <xdr:nvSpPr>
        <xdr:cNvPr id="147" name="楕円 146">
          <a:extLst>
            <a:ext uri="{FF2B5EF4-FFF2-40B4-BE49-F238E27FC236}">
              <a16:creationId xmlns:a16="http://schemas.microsoft.com/office/drawing/2014/main" id="{00000000-0008-0000-0400-000093000000}"/>
            </a:ext>
          </a:extLst>
        </xdr:cNvPr>
        <xdr:cNvSpPr/>
      </xdr:nvSpPr>
      <xdr:spPr>
        <a:xfrm>
          <a:off x="13843000" y="30342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18</xdr:row>
      <xdr:rowOff>34561</xdr:rowOff>
    </xdr:from>
    <xdr:ext cx="762000" cy="259045"/>
    <xdr:sp macro="" textlink="">
      <xdr:nvSpPr>
        <xdr:cNvPr id="148" name="テキスト ボックス 147">
          <a:extLst>
            <a:ext uri="{FF2B5EF4-FFF2-40B4-BE49-F238E27FC236}">
              <a16:creationId xmlns:a16="http://schemas.microsoft.com/office/drawing/2014/main" id="{00000000-0008-0000-0400-000094000000}"/>
            </a:ext>
          </a:extLst>
        </xdr:cNvPr>
        <xdr:cNvSpPr txBox="1"/>
      </xdr:nvSpPr>
      <xdr:spPr>
        <a:xfrm>
          <a:off x="13512800" y="312066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17</xdr:row>
      <xdr:rowOff>55626</xdr:rowOff>
    </xdr:from>
    <xdr:to>
      <xdr:col>65</xdr:col>
      <xdr:colOff>53975</xdr:colOff>
      <xdr:row>17</xdr:row>
      <xdr:rowOff>157226</xdr:rowOff>
    </xdr:to>
    <xdr:sp macro="" textlink="">
      <xdr:nvSpPr>
        <xdr:cNvPr id="149" name="楕円 148">
          <a:extLst>
            <a:ext uri="{FF2B5EF4-FFF2-40B4-BE49-F238E27FC236}">
              <a16:creationId xmlns:a16="http://schemas.microsoft.com/office/drawing/2014/main" id="{00000000-0008-0000-0400-000095000000}"/>
            </a:ext>
          </a:extLst>
        </xdr:cNvPr>
        <xdr:cNvSpPr/>
      </xdr:nvSpPr>
      <xdr:spPr>
        <a:xfrm>
          <a:off x="12954000" y="29702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17</xdr:row>
      <xdr:rowOff>142003</xdr:rowOff>
    </xdr:from>
    <xdr:ext cx="762000" cy="259045"/>
    <xdr:sp macro="" textlink="">
      <xdr:nvSpPr>
        <xdr:cNvPr id="150" name="テキスト ボックス 149">
          <a:extLst>
            <a:ext uri="{FF2B5EF4-FFF2-40B4-BE49-F238E27FC236}">
              <a16:creationId xmlns:a16="http://schemas.microsoft.com/office/drawing/2014/main" id="{00000000-0008-0000-0400-000096000000}"/>
            </a:ext>
          </a:extLst>
        </xdr:cNvPr>
        <xdr:cNvSpPr txBox="1"/>
      </xdr:nvSpPr>
      <xdr:spPr>
        <a:xfrm>
          <a:off x="12623800" y="305665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47</xdr:row>
      <xdr:rowOff>69850</xdr:rowOff>
    </xdr:from>
    <xdr:to>
      <xdr:col>26</xdr:col>
      <xdr:colOff>184150</xdr:colOff>
      <xdr:row>49</xdr:row>
      <xdr:rowOff>44450</xdr:rowOff>
    </xdr:to>
    <xdr:sp macro="" textlink="">
      <xdr:nvSpPr>
        <xdr:cNvPr id="151" name="正方形/長方形 150">
          <a:extLst>
            <a:ext uri="{FF2B5EF4-FFF2-40B4-BE49-F238E27FC236}">
              <a16:creationId xmlns:a16="http://schemas.microsoft.com/office/drawing/2014/main" id="{00000000-0008-0000-0400-000097000000}"/>
            </a:ext>
          </a:extLst>
        </xdr:cNvPr>
        <xdr:cNvSpPr/>
      </xdr:nvSpPr>
      <xdr:spPr>
        <a:xfrm>
          <a:off x="762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26</xdr:col>
      <xdr:colOff>196850</xdr:colOff>
      <xdr:row>47</xdr:row>
      <xdr:rowOff>133350</xdr:rowOff>
    </xdr:from>
    <xdr:to>
      <xdr:col>34</xdr:col>
      <xdr:colOff>120650</xdr:colOff>
      <xdr:row>49</xdr:row>
      <xdr:rowOff>44450</xdr:rowOff>
    </xdr:to>
    <xdr:sp macro="" textlink="">
      <xdr:nvSpPr>
        <xdr:cNvPr id="152" name="正方形/長方形 151">
          <a:extLst>
            <a:ext uri="{FF2B5EF4-FFF2-40B4-BE49-F238E27FC236}">
              <a16:creationId xmlns:a16="http://schemas.microsoft.com/office/drawing/2014/main" id="{00000000-0008-0000-0400-000098000000}"/>
            </a:ext>
          </a:extLst>
        </xdr:cNvPr>
        <xdr:cNvSpPr/>
      </xdr:nvSpPr>
      <xdr:spPr>
        <a:xfrm>
          <a:off x="5397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26</xdr:col>
      <xdr:colOff>196850</xdr:colOff>
      <xdr:row>48</xdr:row>
      <xdr:rowOff>152400</xdr:rowOff>
    </xdr:from>
    <xdr:to>
      <xdr:col>34</xdr:col>
      <xdr:colOff>120650</xdr:colOff>
      <xdr:row>50</xdr:row>
      <xdr:rowOff>63500</xdr:rowOff>
    </xdr:to>
    <xdr:sp macro="" textlink="">
      <xdr:nvSpPr>
        <xdr:cNvPr id="153" name="正方形/長方形 152">
          <a:extLst>
            <a:ext uri="{FF2B5EF4-FFF2-40B4-BE49-F238E27FC236}">
              <a16:creationId xmlns:a16="http://schemas.microsoft.com/office/drawing/2014/main" id="{00000000-0008-0000-0400-000099000000}"/>
            </a:ext>
          </a:extLst>
        </xdr:cNvPr>
        <xdr:cNvSpPr/>
      </xdr:nvSpPr>
      <xdr:spPr>
        <a:xfrm>
          <a:off x="5397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96/167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85725</xdr:colOff>
      <xdr:row>47</xdr:row>
      <xdr:rowOff>133350</xdr:rowOff>
    </xdr:from>
    <xdr:to>
      <xdr:col>42</xdr:col>
      <xdr:colOff>82550</xdr:colOff>
      <xdr:row>49</xdr:row>
      <xdr:rowOff>44450</xdr:rowOff>
    </xdr:to>
    <xdr:sp macro="" textlink="">
      <xdr:nvSpPr>
        <xdr:cNvPr id="154" name="正方形/長方形 153">
          <a:extLst>
            <a:ext uri="{FF2B5EF4-FFF2-40B4-BE49-F238E27FC236}">
              <a16:creationId xmlns:a16="http://schemas.microsoft.com/office/drawing/2014/main" id="{00000000-0008-0000-0400-00009A000000}"/>
            </a:ext>
          </a:extLst>
        </xdr:cNvPr>
        <xdr:cNvSpPr/>
      </xdr:nvSpPr>
      <xdr:spPr>
        <a:xfrm>
          <a:off x="7086600" y="81915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35</xdr:col>
      <xdr:colOff>85725</xdr:colOff>
      <xdr:row>48</xdr:row>
      <xdr:rowOff>152400</xdr:rowOff>
    </xdr:from>
    <xdr:to>
      <xdr:col>42</xdr:col>
      <xdr:colOff>82550</xdr:colOff>
      <xdr:row>50</xdr:row>
      <xdr:rowOff>63500</xdr:rowOff>
    </xdr:to>
    <xdr:sp macro="" textlink="">
      <xdr:nvSpPr>
        <xdr:cNvPr id="155" name="正方形/長方形 154">
          <a:extLst>
            <a:ext uri="{FF2B5EF4-FFF2-40B4-BE49-F238E27FC236}">
              <a16:creationId xmlns:a16="http://schemas.microsoft.com/office/drawing/2014/main" id="{00000000-0008-0000-0400-00009B000000}"/>
            </a:ext>
          </a:extLst>
        </xdr:cNvPr>
        <xdr:cNvSpPr/>
      </xdr:nvSpPr>
      <xdr:spPr>
        <a:xfrm>
          <a:off x="7086600" y="83820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43</xdr:col>
      <xdr:colOff>98425</xdr:colOff>
      <xdr:row>47</xdr:row>
      <xdr:rowOff>133350</xdr:rowOff>
    </xdr:from>
    <xdr:to>
      <xdr:col>51</xdr:col>
      <xdr:colOff>22225</xdr:colOff>
      <xdr:row>49</xdr:row>
      <xdr:rowOff>44450</xdr:rowOff>
    </xdr:to>
    <xdr:sp macro="" textlink="">
      <xdr:nvSpPr>
        <xdr:cNvPr id="156" name="正方形/長方形 155">
          <a:extLst>
            <a:ext uri="{FF2B5EF4-FFF2-40B4-BE49-F238E27FC236}">
              <a16:creationId xmlns:a16="http://schemas.microsoft.com/office/drawing/2014/main" id="{00000000-0008-0000-0400-00009C000000}"/>
            </a:ext>
          </a:extLst>
        </xdr:cNvPr>
        <xdr:cNvSpPr/>
      </xdr:nvSpPr>
      <xdr:spPr>
        <a:xfrm>
          <a:off x="8699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43</xdr:col>
      <xdr:colOff>98425</xdr:colOff>
      <xdr:row>48</xdr:row>
      <xdr:rowOff>152400</xdr:rowOff>
    </xdr:from>
    <xdr:to>
      <xdr:col>51</xdr:col>
      <xdr:colOff>22225</xdr:colOff>
      <xdr:row>50</xdr:row>
      <xdr:rowOff>63500</xdr:rowOff>
    </xdr:to>
    <xdr:sp macro="" textlink="">
      <xdr:nvSpPr>
        <xdr:cNvPr id="157" name="正方形/長方形 156">
          <a:extLst>
            <a:ext uri="{FF2B5EF4-FFF2-40B4-BE49-F238E27FC236}">
              <a16:creationId xmlns:a16="http://schemas.microsoft.com/office/drawing/2014/main" id="{00000000-0008-0000-0400-00009D000000}"/>
            </a:ext>
          </a:extLst>
        </xdr:cNvPr>
        <xdr:cNvSpPr/>
      </xdr:nvSpPr>
      <xdr:spPr>
        <a:xfrm>
          <a:off x="8699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58" name="正方形/長方形 157">
          <a:extLst>
            <a:ext uri="{FF2B5EF4-FFF2-40B4-BE49-F238E27FC236}">
              <a16:creationId xmlns:a16="http://schemas.microsoft.com/office/drawing/2014/main" id="{00000000-0008-0000-0400-00009E000000}"/>
            </a:ext>
          </a:extLst>
        </xdr:cNvPr>
        <xdr:cNvSpPr/>
      </xdr:nvSpPr>
      <xdr:spPr>
        <a:xfrm>
          <a:off x="762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114300</xdr:colOff>
      <xdr:row>50</xdr:row>
      <xdr:rowOff>127000</xdr:rowOff>
    </xdr:from>
    <xdr:to>
      <xdr:col>55</xdr:col>
      <xdr:colOff>47625</xdr:colOff>
      <xdr:row>64</xdr:row>
      <xdr:rowOff>12700</xdr:rowOff>
    </xdr:to>
    <xdr:sp macro="" textlink="">
      <xdr:nvSpPr>
        <xdr:cNvPr id="159" name="正方形/長方形 158">
          <a:extLst>
            <a:ext uri="{FF2B5EF4-FFF2-40B4-BE49-F238E27FC236}">
              <a16:creationId xmlns:a16="http://schemas.microsoft.com/office/drawing/2014/main" id="{00000000-0008-0000-0400-00009F000000}"/>
            </a:ext>
          </a:extLst>
        </xdr:cNvPr>
        <xdr:cNvSpPr/>
      </xdr:nvSpPr>
      <xdr:spPr>
        <a:xfrm>
          <a:off x="57150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47</xdr:col>
      <xdr:colOff>187325</xdr:colOff>
      <xdr:row>52</xdr:row>
      <xdr:rowOff>38100</xdr:rowOff>
    </xdr:to>
    <xdr:sp macro="" textlink="">
      <xdr:nvSpPr>
        <xdr:cNvPr id="160" name="正方形/長方形 159">
          <a:extLst>
            <a:ext uri="{FF2B5EF4-FFF2-40B4-BE49-F238E27FC236}">
              <a16:creationId xmlns:a16="http://schemas.microsoft.com/office/drawing/2014/main" id="{00000000-0008-0000-0400-0000A0000000}"/>
            </a:ext>
          </a:extLst>
        </xdr:cNvPr>
        <xdr:cNvSpPr/>
      </xdr:nvSpPr>
      <xdr:spPr>
        <a:xfrm>
          <a:off x="5778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扶助費の分析欄</a:t>
          </a:r>
        </a:p>
      </xdr:txBody>
    </xdr:sp>
    <xdr:clientData/>
  </xdr:twoCellAnchor>
  <xdr:twoCellAnchor>
    <xdr:from>
      <xdr:col>29</xdr:col>
      <xdr:colOff>15875</xdr:colOff>
      <xdr:row>52</xdr:row>
      <xdr:rowOff>101600</xdr:rowOff>
    </xdr:from>
    <xdr:to>
      <xdr:col>54</xdr:col>
      <xdr:colOff>95250</xdr:colOff>
      <xdr:row>63</xdr:row>
      <xdr:rowOff>120650</xdr:rowOff>
    </xdr:to>
    <xdr:sp macro="" textlink="" fLocksText="0">
      <xdr:nvSpPr>
        <xdr:cNvPr id="161" name="テキスト ボックス 160">
          <a:extLst>
            <a:ext uri="{FF2B5EF4-FFF2-40B4-BE49-F238E27FC236}">
              <a16:creationId xmlns:a16="http://schemas.microsoft.com/office/drawing/2014/main" id="{00000000-0008-0000-0400-0000A1000000}"/>
            </a:ext>
          </a:extLst>
        </xdr:cNvPr>
        <xdr:cNvSpPr txBox="1"/>
      </xdr:nvSpPr>
      <xdr:spPr>
        <a:xfrm>
          <a:off x="58166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ＭＳ 明朝" panose="02020609040205080304" pitchFamily="17" charset="-128"/>
              <a:ea typeface="ＭＳ 明朝" panose="02020609040205080304" pitchFamily="17" charset="-128"/>
              <a:cs typeface="+mn-cs"/>
            </a:rPr>
            <a:t>　前年度に比べると扶助費は</a:t>
          </a:r>
          <a:r>
            <a:rPr kumimoji="1" lang="en-US" altLang="ja-JP" sz="1100">
              <a:solidFill>
                <a:schemeClr val="dk1"/>
              </a:solidFill>
              <a:effectLst/>
              <a:latin typeface="ＭＳ 明朝" panose="02020609040205080304" pitchFamily="17" charset="-128"/>
              <a:ea typeface="ＭＳ 明朝" panose="02020609040205080304" pitchFamily="17" charset="-128"/>
              <a:cs typeface="+mn-cs"/>
            </a:rPr>
            <a:t>0.1</a:t>
          </a:r>
          <a:r>
            <a:rPr kumimoji="1" lang="ja-JP" altLang="ja-JP" sz="1100">
              <a:solidFill>
                <a:schemeClr val="dk1"/>
              </a:solidFill>
              <a:effectLst/>
              <a:latin typeface="ＭＳ 明朝" panose="02020609040205080304" pitchFamily="17" charset="-128"/>
              <a:ea typeface="ＭＳ 明朝" panose="02020609040205080304" pitchFamily="17" charset="-128"/>
              <a:cs typeface="+mn-cs"/>
            </a:rPr>
            <a:t>ポイント、</a:t>
          </a:r>
          <a:r>
            <a:rPr kumimoji="1" lang="en-US" altLang="ja-JP" sz="1100">
              <a:solidFill>
                <a:schemeClr val="dk1"/>
              </a:solidFill>
              <a:effectLst/>
              <a:latin typeface="ＭＳ 明朝" panose="02020609040205080304" pitchFamily="17" charset="-128"/>
              <a:ea typeface="ＭＳ 明朝" panose="02020609040205080304" pitchFamily="17" charset="-128"/>
              <a:cs typeface="+mn-cs"/>
            </a:rPr>
            <a:t>1,699</a:t>
          </a:r>
          <a:r>
            <a:rPr kumimoji="1" lang="ja-JP" altLang="ja-JP" sz="1100">
              <a:solidFill>
                <a:schemeClr val="dk1"/>
              </a:solidFill>
              <a:effectLst/>
              <a:latin typeface="ＭＳ 明朝" panose="02020609040205080304" pitchFamily="17" charset="-128"/>
              <a:ea typeface="ＭＳ 明朝" panose="02020609040205080304" pitchFamily="17" charset="-128"/>
              <a:cs typeface="+mn-cs"/>
            </a:rPr>
            <a:t>千円の</a:t>
          </a:r>
          <a:r>
            <a:rPr kumimoji="1" lang="ja-JP" altLang="en-US" sz="1100">
              <a:solidFill>
                <a:schemeClr val="dk1"/>
              </a:solidFill>
              <a:effectLst/>
              <a:latin typeface="ＭＳ 明朝" panose="02020609040205080304" pitchFamily="17" charset="-128"/>
              <a:ea typeface="ＭＳ 明朝" panose="02020609040205080304" pitchFamily="17" charset="-128"/>
              <a:cs typeface="+mn-cs"/>
            </a:rPr>
            <a:t>増</a:t>
          </a:r>
          <a:r>
            <a:rPr kumimoji="1" lang="ja-JP" altLang="ja-JP" sz="1100">
              <a:solidFill>
                <a:schemeClr val="dk1"/>
              </a:solidFill>
              <a:effectLst/>
              <a:latin typeface="ＭＳ 明朝" panose="02020609040205080304" pitchFamily="17" charset="-128"/>
              <a:ea typeface="ＭＳ 明朝" panose="02020609040205080304" pitchFamily="17" charset="-128"/>
              <a:cs typeface="+mn-cs"/>
            </a:rPr>
            <a:t>となっている。現在、</a:t>
          </a:r>
          <a:r>
            <a:rPr kumimoji="1" lang="en-US" altLang="ja-JP" sz="1100">
              <a:solidFill>
                <a:schemeClr val="dk1"/>
              </a:solidFill>
              <a:effectLst/>
              <a:latin typeface="ＭＳ 明朝" panose="02020609040205080304" pitchFamily="17" charset="-128"/>
              <a:ea typeface="ＭＳ 明朝" panose="02020609040205080304" pitchFamily="17" charset="-128"/>
              <a:cs typeface="+mn-cs"/>
            </a:rPr>
            <a:t>65</a:t>
          </a:r>
          <a:r>
            <a:rPr kumimoji="1" lang="ja-JP" altLang="ja-JP" sz="1100">
              <a:solidFill>
                <a:schemeClr val="dk1"/>
              </a:solidFill>
              <a:effectLst/>
              <a:latin typeface="ＭＳ 明朝" panose="02020609040205080304" pitchFamily="17" charset="-128"/>
              <a:ea typeface="ＭＳ 明朝" panose="02020609040205080304" pitchFamily="17" charset="-128"/>
              <a:cs typeface="+mn-cs"/>
            </a:rPr>
            <a:t>歳以上の高齢者比率は</a:t>
          </a:r>
          <a:r>
            <a:rPr kumimoji="1" lang="en-US" altLang="ja-JP" sz="1100">
              <a:solidFill>
                <a:schemeClr val="dk1"/>
              </a:solidFill>
              <a:effectLst/>
              <a:latin typeface="ＭＳ 明朝" panose="02020609040205080304" pitchFamily="17" charset="-128"/>
              <a:ea typeface="ＭＳ 明朝" panose="02020609040205080304" pitchFamily="17" charset="-128"/>
              <a:cs typeface="+mn-cs"/>
            </a:rPr>
            <a:t>47.0</a:t>
          </a:r>
          <a:r>
            <a:rPr kumimoji="1" lang="ja-JP" altLang="ja-JP" sz="1100">
              <a:solidFill>
                <a:schemeClr val="dk1"/>
              </a:solidFill>
              <a:effectLst/>
              <a:latin typeface="ＭＳ 明朝" panose="02020609040205080304" pitchFamily="17" charset="-128"/>
              <a:ea typeface="ＭＳ 明朝" panose="02020609040205080304" pitchFamily="17" charset="-128"/>
              <a:cs typeface="+mn-cs"/>
            </a:rPr>
            <a:t>％と高い数値となっており、これから更に高齢者扶助費の増加が予想される。</a:t>
          </a:r>
          <a:endParaRPr lang="ja-JP" altLang="ja-JP" sz="1100">
            <a:effectLst/>
            <a:latin typeface="ＭＳ 明朝" panose="02020609040205080304" pitchFamily="17" charset="-128"/>
            <a:ea typeface="ＭＳ 明朝" panose="02020609040205080304" pitchFamily="17" charset="-128"/>
          </a:endParaRPr>
        </a:p>
        <a:p>
          <a:r>
            <a:rPr kumimoji="1" lang="ja-JP" altLang="ja-JP" sz="1100">
              <a:solidFill>
                <a:schemeClr val="dk1"/>
              </a:solidFill>
              <a:effectLst/>
              <a:latin typeface="ＭＳ 明朝" panose="02020609040205080304" pitchFamily="17" charset="-128"/>
              <a:ea typeface="ＭＳ 明朝" panose="02020609040205080304" pitchFamily="17" charset="-128"/>
              <a:cs typeface="+mn-cs"/>
            </a:rPr>
            <a:t>　今後、現状の経常収支比率を維持するよう長期的な計画で扶助費を抑える施策の展開が必要となる。</a:t>
          </a:r>
          <a:endParaRPr lang="ja-JP" altLang="ja-JP" sz="1100">
            <a:effectLst/>
            <a:latin typeface="ＭＳ 明朝" panose="02020609040205080304" pitchFamily="17" charset="-128"/>
            <a:ea typeface="ＭＳ 明朝" panose="02020609040205080304" pitchFamily="17" charset="-128"/>
          </a:endParaRPr>
        </a:p>
      </xdr:txBody>
    </xdr:sp>
    <xdr:clientData/>
  </xdr:twoCellAnchor>
  <xdr:oneCellAnchor>
    <xdr:from>
      <xdr:col>3</xdr:col>
      <xdr:colOff>123825</xdr:colOff>
      <xdr:row>49</xdr:row>
      <xdr:rowOff>107950</xdr:rowOff>
    </xdr:from>
    <xdr:ext cx="298543" cy="225703"/>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a:off x="723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64</xdr:row>
      <xdr:rowOff>12700</xdr:rowOff>
    </xdr:from>
    <xdr:to>
      <xdr:col>26</xdr:col>
      <xdr:colOff>184150</xdr:colOff>
      <xdr:row>64</xdr:row>
      <xdr:rowOff>12700</xdr:rowOff>
    </xdr:to>
    <xdr:cxnSp macro="">
      <xdr:nvCxnSpPr>
        <xdr:cNvPr id="163" name="直線コネクタ 162">
          <a:extLst>
            <a:ext uri="{FF2B5EF4-FFF2-40B4-BE49-F238E27FC236}">
              <a16:creationId xmlns:a16="http://schemas.microsoft.com/office/drawing/2014/main" id="{00000000-0008-0000-0400-0000A3000000}"/>
            </a:ext>
          </a:extLst>
        </xdr:cNvPr>
        <xdr:cNvCxnSpPr/>
      </xdr:nvCxnSpPr>
      <xdr:spPr>
        <a:xfrm>
          <a:off x="762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63</xdr:row>
      <xdr:rowOff>41927</xdr:rowOff>
    </xdr:from>
    <xdr:ext cx="508000" cy="259045"/>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a:off x="254000" y="10843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61</xdr:row>
      <xdr:rowOff>146050</xdr:rowOff>
    </xdr:from>
    <xdr:to>
      <xdr:col>26</xdr:col>
      <xdr:colOff>184150</xdr:colOff>
      <xdr:row>61</xdr:row>
      <xdr:rowOff>146050</xdr:rowOff>
    </xdr:to>
    <xdr:cxnSp macro="">
      <xdr:nvCxnSpPr>
        <xdr:cNvPr id="165" name="直線コネクタ 164">
          <a:extLst>
            <a:ext uri="{FF2B5EF4-FFF2-40B4-BE49-F238E27FC236}">
              <a16:creationId xmlns:a16="http://schemas.microsoft.com/office/drawing/2014/main" id="{00000000-0008-0000-0400-0000A5000000}"/>
            </a:ext>
          </a:extLst>
        </xdr:cNvPr>
        <xdr:cNvCxnSpPr/>
      </xdr:nvCxnSpPr>
      <xdr:spPr>
        <a:xfrm>
          <a:off x="762000" y="1060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61</xdr:row>
      <xdr:rowOff>3827</xdr:rowOff>
    </xdr:from>
    <xdr:ext cx="508000" cy="259045"/>
    <xdr:sp macro="" textlink="">
      <xdr:nvSpPr>
        <xdr:cNvPr id="166" name="テキスト ボックス 165">
          <a:extLst>
            <a:ext uri="{FF2B5EF4-FFF2-40B4-BE49-F238E27FC236}">
              <a16:creationId xmlns:a16="http://schemas.microsoft.com/office/drawing/2014/main" id="{00000000-0008-0000-0400-0000A6000000}"/>
            </a:ext>
          </a:extLst>
        </xdr:cNvPr>
        <xdr:cNvSpPr txBox="1"/>
      </xdr:nvSpPr>
      <xdr:spPr>
        <a:xfrm>
          <a:off x="254000" y="10462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59</xdr:row>
      <xdr:rowOff>107950</xdr:rowOff>
    </xdr:from>
    <xdr:to>
      <xdr:col>26</xdr:col>
      <xdr:colOff>184150</xdr:colOff>
      <xdr:row>59</xdr:row>
      <xdr:rowOff>107950</xdr:rowOff>
    </xdr:to>
    <xdr:cxnSp macro="">
      <xdr:nvCxnSpPr>
        <xdr:cNvPr id="167" name="直線コネクタ 166">
          <a:extLst>
            <a:ext uri="{FF2B5EF4-FFF2-40B4-BE49-F238E27FC236}">
              <a16:creationId xmlns:a16="http://schemas.microsoft.com/office/drawing/2014/main" id="{00000000-0008-0000-0400-0000A7000000}"/>
            </a:ext>
          </a:extLst>
        </xdr:cNvPr>
        <xdr:cNvCxnSpPr/>
      </xdr:nvCxnSpPr>
      <xdr:spPr>
        <a:xfrm>
          <a:off x="762000" y="1022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58</xdr:row>
      <xdr:rowOff>137177</xdr:rowOff>
    </xdr:from>
    <xdr:ext cx="508000" cy="259045"/>
    <xdr:sp macro="" textlink="">
      <xdr:nvSpPr>
        <xdr:cNvPr id="168" name="テキスト ボックス 167">
          <a:extLst>
            <a:ext uri="{FF2B5EF4-FFF2-40B4-BE49-F238E27FC236}">
              <a16:creationId xmlns:a16="http://schemas.microsoft.com/office/drawing/2014/main" id="{00000000-0008-0000-0400-0000A8000000}"/>
            </a:ext>
          </a:extLst>
        </xdr:cNvPr>
        <xdr:cNvSpPr txBox="1"/>
      </xdr:nvSpPr>
      <xdr:spPr>
        <a:xfrm>
          <a:off x="254000" y="10081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57</xdr:row>
      <xdr:rowOff>69850</xdr:rowOff>
    </xdr:from>
    <xdr:to>
      <xdr:col>26</xdr:col>
      <xdr:colOff>184150</xdr:colOff>
      <xdr:row>57</xdr:row>
      <xdr:rowOff>69850</xdr:rowOff>
    </xdr:to>
    <xdr:cxnSp macro="">
      <xdr:nvCxnSpPr>
        <xdr:cNvPr id="169" name="直線コネクタ 168">
          <a:extLst>
            <a:ext uri="{FF2B5EF4-FFF2-40B4-BE49-F238E27FC236}">
              <a16:creationId xmlns:a16="http://schemas.microsoft.com/office/drawing/2014/main" id="{00000000-0008-0000-0400-0000A9000000}"/>
            </a:ext>
          </a:extLst>
        </xdr:cNvPr>
        <xdr:cNvCxnSpPr/>
      </xdr:nvCxnSpPr>
      <xdr:spPr>
        <a:xfrm>
          <a:off x="762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56</xdr:row>
      <xdr:rowOff>99077</xdr:rowOff>
    </xdr:from>
    <xdr:ext cx="508000" cy="259045"/>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254000" y="9700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55</xdr:row>
      <xdr:rowOff>31750</xdr:rowOff>
    </xdr:from>
    <xdr:to>
      <xdr:col>26</xdr:col>
      <xdr:colOff>184150</xdr:colOff>
      <xdr:row>55</xdr:row>
      <xdr:rowOff>31750</xdr:rowOff>
    </xdr:to>
    <xdr:cxnSp macro="">
      <xdr:nvCxnSpPr>
        <xdr:cNvPr id="171" name="直線コネクタ 170">
          <a:extLst>
            <a:ext uri="{FF2B5EF4-FFF2-40B4-BE49-F238E27FC236}">
              <a16:creationId xmlns:a16="http://schemas.microsoft.com/office/drawing/2014/main" id="{00000000-0008-0000-0400-0000AB000000}"/>
            </a:ext>
          </a:extLst>
        </xdr:cNvPr>
        <xdr:cNvCxnSpPr/>
      </xdr:nvCxnSpPr>
      <xdr:spPr>
        <a:xfrm>
          <a:off x="762000" y="946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54</xdr:row>
      <xdr:rowOff>60977</xdr:rowOff>
    </xdr:from>
    <xdr:ext cx="508000" cy="259045"/>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a:off x="254000" y="9319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52</xdr:row>
      <xdr:rowOff>165100</xdr:rowOff>
    </xdr:from>
    <xdr:to>
      <xdr:col>26</xdr:col>
      <xdr:colOff>184150</xdr:colOff>
      <xdr:row>52</xdr:row>
      <xdr:rowOff>165100</xdr:rowOff>
    </xdr:to>
    <xdr:cxnSp macro="">
      <xdr:nvCxnSpPr>
        <xdr:cNvPr id="173" name="直線コネクタ 172">
          <a:extLst>
            <a:ext uri="{FF2B5EF4-FFF2-40B4-BE49-F238E27FC236}">
              <a16:creationId xmlns:a16="http://schemas.microsoft.com/office/drawing/2014/main" id="{00000000-0008-0000-0400-0000AD000000}"/>
            </a:ext>
          </a:extLst>
        </xdr:cNvPr>
        <xdr:cNvCxnSpPr/>
      </xdr:nvCxnSpPr>
      <xdr:spPr>
        <a:xfrm>
          <a:off x="762000" y="908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52</xdr:row>
      <xdr:rowOff>22877</xdr:rowOff>
    </xdr:from>
    <xdr:ext cx="508000" cy="259045"/>
    <xdr:sp macro="" textlink="">
      <xdr:nvSpPr>
        <xdr:cNvPr id="174" name="テキスト ボックス 173">
          <a:extLst>
            <a:ext uri="{FF2B5EF4-FFF2-40B4-BE49-F238E27FC236}">
              <a16:creationId xmlns:a16="http://schemas.microsoft.com/office/drawing/2014/main" id="{00000000-0008-0000-0400-0000AE000000}"/>
            </a:ext>
          </a:extLst>
        </xdr:cNvPr>
        <xdr:cNvSpPr txBox="1"/>
      </xdr:nvSpPr>
      <xdr:spPr>
        <a:xfrm>
          <a:off x="254000" y="8938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50</xdr:row>
      <xdr:rowOff>127000</xdr:rowOff>
    </xdr:to>
    <xdr:cxnSp macro="">
      <xdr:nvCxnSpPr>
        <xdr:cNvPr id="175" name="直線コネクタ 174">
          <a:extLst>
            <a:ext uri="{FF2B5EF4-FFF2-40B4-BE49-F238E27FC236}">
              <a16:creationId xmlns:a16="http://schemas.microsoft.com/office/drawing/2014/main" id="{00000000-0008-0000-0400-0000AF000000}"/>
            </a:ext>
          </a:extLst>
        </xdr:cNvPr>
        <xdr:cNvCxnSpPr/>
      </xdr:nvCxnSpPr>
      <xdr:spPr>
        <a:xfrm>
          <a:off x="762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76" name="扶助費グラフ枠">
          <a:extLst>
            <a:ext uri="{FF2B5EF4-FFF2-40B4-BE49-F238E27FC236}">
              <a16:creationId xmlns:a16="http://schemas.microsoft.com/office/drawing/2014/main" id="{00000000-0008-0000-0400-0000B0000000}"/>
            </a:ext>
          </a:extLst>
        </xdr:cNvPr>
        <xdr:cNvSpPr/>
      </xdr:nvSpPr>
      <xdr:spPr>
        <a:xfrm>
          <a:off x="762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53</xdr:row>
      <xdr:rowOff>107950</xdr:rowOff>
    </xdr:from>
    <xdr:to>
      <xdr:col>24</xdr:col>
      <xdr:colOff>25400</xdr:colOff>
      <xdr:row>61</xdr:row>
      <xdr:rowOff>146050</xdr:rowOff>
    </xdr:to>
    <xdr:cxnSp macro="">
      <xdr:nvCxnSpPr>
        <xdr:cNvPr id="177" name="直線コネクタ 176">
          <a:extLst>
            <a:ext uri="{FF2B5EF4-FFF2-40B4-BE49-F238E27FC236}">
              <a16:creationId xmlns:a16="http://schemas.microsoft.com/office/drawing/2014/main" id="{00000000-0008-0000-0400-0000B1000000}"/>
            </a:ext>
          </a:extLst>
        </xdr:cNvPr>
        <xdr:cNvCxnSpPr/>
      </xdr:nvCxnSpPr>
      <xdr:spPr>
        <a:xfrm flipV="1">
          <a:off x="4826000" y="9194800"/>
          <a:ext cx="0" cy="140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61</xdr:row>
      <xdr:rowOff>118127</xdr:rowOff>
    </xdr:from>
    <xdr:ext cx="762000" cy="259045"/>
    <xdr:sp macro="" textlink="">
      <xdr:nvSpPr>
        <xdr:cNvPr id="178" name="扶助費最小値テキスト">
          <a:extLst>
            <a:ext uri="{FF2B5EF4-FFF2-40B4-BE49-F238E27FC236}">
              <a16:creationId xmlns:a16="http://schemas.microsoft.com/office/drawing/2014/main" id="{00000000-0008-0000-0400-0000B2000000}"/>
            </a:ext>
          </a:extLst>
        </xdr:cNvPr>
        <xdr:cNvSpPr txBox="1"/>
      </xdr:nvSpPr>
      <xdr:spPr>
        <a:xfrm>
          <a:off x="4914900" y="10576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61</xdr:row>
      <xdr:rowOff>146050</xdr:rowOff>
    </xdr:from>
    <xdr:to>
      <xdr:col>24</xdr:col>
      <xdr:colOff>114300</xdr:colOff>
      <xdr:row>61</xdr:row>
      <xdr:rowOff>146050</xdr:rowOff>
    </xdr:to>
    <xdr:cxnSp macro="">
      <xdr:nvCxnSpPr>
        <xdr:cNvPr id="179" name="直線コネクタ 178">
          <a:extLst>
            <a:ext uri="{FF2B5EF4-FFF2-40B4-BE49-F238E27FC236}">
              <a16:creationId xmlns:a16="http://schemas.microsoft.com/office/drawing/2014/main" id="{00000000-0008-0000-0400-0000B3000000}"/>
            </a:ext>
          </a:extLst>
        </xdr:cNvPr>
        <xdr:cNvCxnSpPr/>
      </xdr:nvCxnSpPr>
      <xdr:spPr>
        <a:xfrm>
          <a:off x="4737100" y="106045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52</xdr:row>
      <xdr:rowOff>22877</xdr:rowOff>
    </xdr:from>
    <xdr:ext cx="762000" cy="259045"/>
    <xdr:sp macro="" textlink="">
      <xdr:nvSpPr>
        <xdr:cNvPr id="180" name="扶助費最大値テキスト">
          <a:extLst>
            <a:ext uri="{FF2B5EF4-FFF2-40B4-BE49-F238E27FC236}">
              <a16:creationId xmlns:a16="http://schemas.microsoft.com/office/drawing/2014/main" id="{00000000-0008-0000-0400-0000B4000000}"/>
            </a:ext>
          </a:extLst>
        </xdr:cNvPr>
        <xdr:cNvSpPr txBox="1"/>
      </xdr:nvSpPr>
      <xdr:spPr>
        <a:xfrm>
          <a:off x="4914900" y="893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53</xdr:row>
      <xdr:rowOff>107950</xdr:rowOff>
    </xdr:from>
    <xdr:to>
      <xdr:col>24</xdr:col>
      <xdr:colOff>114300</xdr:colOff>
      <xdr:row>53</xdr:row>
      <xdr:rowOff>107950</xdr:rowOff>
    </xdr:to>
    <xdr:cxnSp macro="">
      <xdr:nvCxnSpPr>
        <xdr:cNvPr id="181" name="直線コネクタ 180">
          <a:extLst>
            <a:ext uri="{FF2B5EF4-FFF2-40B4-BE49-F238E27FC236}">
              <a16:creationId xmlns:a16="http://schemas.microsoft.com/office/drawing/2014/main" id="{00000000-0008-0000-0400-0000B5000000}"/>
            </a:ext>
          </a:extLst>
        </xdr:cNvPr>
        <xdr:cNvCxnSpPr/>
      </xdr:nvCxnSpPr>
      <xdr:spPr>
        <a:xfrm>
          <a:off x="4737100" y="9194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55</xdr:row>
      <xdr:rowOff>165100</xdr:rowOff>
    </xdr:from>
    <xdr:to>
      <xdr:col>24</xdr:col>
      <xdr:colOff>25400</xdr:colOff>
      <xdr:row>56</xdr:row>
      <xdr:rowOff>12700</xdr:rowOff>
    </xdr:to>
    <xdr:cxnSp macro="">
      <xdr:nvCxnSpPr>
        <xdr:cNvPr id="182" name="直線コネクタ 181">
          <a:extLst>
            <a:ext uri="{FF2B5EF4-FFF2-40B4-BE49-F238E27FC236}">
              <a16:creationId xmlns:a16="http://schemas.microsoft.com/office/drawing/2014/main" id="{00000000-0008-0000-0400-0000B6000000}"/>
            </a:ext>
          </a:extLst>
        </xdr:cNvPr>
        <xdr:cNvCxnSpPr/>
      </xdr:nvCxnSpPr>
      <xdr:spPr>
        <a:xfrm>
          <a:off x="3987800" y="9594850"/>
          <a:ext cx="83820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124477</xdr:rowOff>
    </xdr:from>
    <xdr:ext cx="762000" cy="259045"/>
    <xdr:sp macro="" textlink="">
      <xdr:nvSpPr>
        <xdr:cNvPr id="183" name="扶助費平均値テキスト">
          <a:extLst>
            <a:ext uri="{FF2B5EF4-FFF2-40B4-BE49-F238E27FC236}">
              <a16:creationId xmlns:a16="http://schemas.microsoft.com/office/drawing/2014/main" id="{00000000-0008-0000-0400-0000B7000000}"/>
            </a:ext>
          </a:extLst>
        </xdr:cNvPr>
        <xdr:cNvSpPr txBox="1"/>
      </xdr:nvSpPr>
      <xdr:spPr>
        <a:xfrm>
          <a:off x="4914900" y="955422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55</xdr:row>
      <xdr:rowOff>152400</xdr:rowOff>
    </xdr:from>
    <xdr:to>
      <xdr:col>24</xdr:col>
      <xdr:colOff>76200</xdr:colOff>
      <xdr:row>56</xdr:row>
      <xdr:rowOff>82550</xdr:rowOff>
    </xdr:to>
    <xdr:sp macro="" textlink="">
      <xdr:nvSpPr>
        <xdr:cNvPr id="184" name="フローチャート: 判断 183">
          <a:extLst>
            <a:ext uri="{FF2B5EF4-FFF2-40B4-BE49-F238E27FC236}">
              <a16:creationId xmlns:a16="http://schemas.microsoft.com/office/drawing/2014/main" id="{00000000-0008-0000-0400-0000B8000000}"/>
            </a:ext>
          </a:extLst>
        </xdr:cNvPr>
        <xdr:cNvSpPr/>
      </xdr:nvSpPr>
      <xdr:spPr>
        <a:xfrm>
          <a:off x="4775200" y="95821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55</xdr:row>
      <xdr:rowOff>165100</xdr:rowOff>
    </xdr:from>
    <xdr:to>
      <xdr:col>19</xdr:col>
      <xdr:colOff>187325</xdr:colOff>
      <xdr:row>56</xdr:row>
      <xdr:rowOff>12700</xdr:rowOff>
    </xdr:to>
    <xdr:cxnSp macro="">
      <xdr:nvCxnSpPr>
        <xdr:cNvPr id="185" name="直線コネクタ 184">
          <a:extLst>
            <a:ext uri="{FF2B5EF4-FFF2-40B4-BE49-F238E27FC236}">
              <a16:creationId xmlns:a16="http://schemas.microsoft.com/office/drawing/2014/main" id="{00000000-0008-0000-0400-0000B9000000}"/>
            </a:ext>
          </a:extLst>
        </xdr:cNvPr>
        <xdr:cNvCxnSpPr/>
      </xdr:nvCxnSpPr>
      <xdr:spPr>
        <a:xfrm flipV="1">
          <a:off x="3098800" y="9594850"/>
          <a:ext cx="88900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56</xdr:row>
      <xdr:rowOff>0</xdr:rowOff>
    </xdr:from>
    <xdr:to>
      <xdr:col>20</xdr:col>
      <xdr:colOff>38100</xdr:colOff>
      <xdr:row>56</xdr:row>
      <xdr:rowOff>101600</xdr:rowOff>
    </xdr:to>
    <xdr:sp macro="" textlink="">
      <xdr:nvSpPr>
        <xdr:cNvPr id="186" name="フローチャート: 判断 185">
          <a:extLst>
            <a:ext uri="{FF2B5EF4-FFF2-40B4-BE49-F238E27FC236}">
              <a16:creationId xmlns:a16="http://schemas.microsoft.com/office/drawing/2014/main" id="{00000000-0008-0000-0400-0000BA000000}"/>
            </a:ext>
          </a:extLst>
        </xdr:cNvPr>
        <xdr:cNvSpPr/>
      </xdr:nvSpPr>
      <xdr:spPr>
        <a:xfrm>
          <a:off x="3937000" y="9601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56</xdr:row>
      <xdr:rowOff>86377</xdr:rowOff>
    </xdr:from>
    <xdr:ext cx="736600" cy="259045"/>
    <xdr:sp macro="" textlink="">
      <xdr:nvSpPr>
        <xdr:cNvPr id="187" name="テキスト ボックス 186">
          <a:extLst>
            <a:ext uri="{FF2B5EF4-FFF2-40B4-BE49-F238E27FC236}">
              <a16:creationId xmlns:a16="http://schemas.microsoft.com/office/drawing/2014/main" id="{00000000-0008-0000-0400-0000BB000000}"/>
            </a:ext>
          </a:extLst>
        </xdr:cNvPr>
        <xdr:cNvSpPr txBox="1"/>
      </xdr:nvSpPr>
      <xdr:spPr>
        <a:xfrm>
          <a:off x="3606800" y="96875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55</xdr:row>
      <xdr:rowOff>165100</xdr:rowOff>
    </xdr:from>
    <xdr:to>
      <xdr:col>15</xdr:col>
      <xdr:colOff>98425</xdr:colOff>
      <xdr:row>56</xdr:row>
      <xdr:rowOff>12700</xdr:rowOff>
    </xdr:to>
    <xdr:cxnSp macro="">
      <xdr:nvCxnSpPr>
        <xdr:cNvPr id="188" name="直線コネクタ 187">
          <a:extLst>
            <a:ext uri="{FF2B5EF4-FFF2-40B4-BE49-F238E27FC236}">
              <a16:creationId xmlns:a16="http://schemas.microsoft.com/office/drawing/2014/main" id="{00000000-0008-0000-0400-0000BC000000}"/>
            </a:ext>
          </a:extLst>
        </xdr:cNvPr>
        <xdr:cNvCxnSpPr/>
      </xdr:nvCxnSpPr>
      <xdr:spPr>
        <a:xfrm>
          <a:off x="2209800" y="9594850"/>
          <a:ext cx="88900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55</xdr:row>
      <xdr:rowOff>152400</xdr:rowOff>
    </xdr:from>
    <xdr:to>
      <xdr:col>15</xdr:col>
      <xdr:colOff>149225</xdr:colOff>
      <xdr:row>56</xdr:row>
      <xdr:rowOff>82550</xdr:rowOff>
    </xdr:to>
    <xdr:sp macro="" textlink="">
      <xdr:nvSpPr>
        <xdr:cNvPr id="189" name="フローチャート: 判断 188">
          <a:extLst>
            <a:ext uri="{FF2B5EF4-FFF2-40B4-BE49-F238E27FC236}">
              <a16:creationId xmlns:a16="http://schemas.microsoft.com/office/drawing/2014/main" id="{00000000-0008-0000-0400-0000BD000000}"/>
            </a:ext>
          </a:extLst>
        </xdr:cNvPr>
        <xdr:cNvSpPr/>
      </xdr:nvSpPr>
      <xdr:spPr>
        <a:xfrm>
          <a:off x="3048000" y="95821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56</xdr:row>
      <xdr:rowOff>67327</xdr:rowOff>
    </xdr:from>
    <xdr:ext cx="762000" cy="259045"/>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a:off x="2717800" y="9668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55</xdr:row>
      <xdr:rowOff>69850</xdr:rowOff>
    </xdr:from>
    <xdr:to>
      <xdr:col>11</xdr:col>
      <xdr:colOff>9525</xdr:colOff>
      <xdr:row>55</xdr:row>
      <xdr:rowOff>165100</xdr:rowOff>
    </xdr:to>
    <xdr:cxnSp macro="">
      <xdr:nvCxnSpPr>
        <xdr:cNvPr id="191" name="直線コネクタ 190">
          <a:extLst>
            <a:ext uri="{FF2B5EF4-FFF2-40B4-BE49-F238E27FC236}">
              <a16:creationId xmlns:a16="http://schemas.microsoft.com/office/drawing/2014/main" id="{00000000-0008-0000-0400-0000BF000000}"/>
            </a:ext>
          </a:extLst>
        </xdr:cNvPr>
        <xdr:cNvCxnSpPr/>
      </xdr:nvCxnSpPr>
      <xdr:spPr>
        <a:xfrm>
          <a:off x="1320800" y="9499600"/>
          <a:ext cx="889000" cy="952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55</xdr:row>
      <xdr:rowOff>152400</xdr:rowOff>
    </xdr:from>
    <xdr:to>
      <xdr:col>11</xdr:col>
      <xdr:colOff>60325</xdr:colOff>
      <xdr:row>56</xdr:row>
      <xdr:rowOff>82550</xdr:rowOff>
    </xdr:to>
    <xdr:sp macro="" textlink="">
      <xdr:nvSpPr>
        <xdr:cNvPr id="192" name="フローチャート: 判断 191">
          <a:extLst>
            <a:ext uri="{FF2B5EF4-FFF2-40B4-BE49-F238E27FC236}">
              <a16:creationId xmlns:a16="http://schemas.microsoft.com/office/drawing/2014/main" id="{00000000-0008-0000-0400-0000C0000000}"/>
            </a:ext>
          </a:extLst>
        </xdr:cNvPr>
        <xdr:cNvSpPr/>
      </xdr:nvSpPr>
      <xdr:spPr>
        <a:xfrm>
          <a:off x="2159000" y="95821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56</xdr:row>
      <xdr:rowOff>67327</xdr:rowOff>
    </xdr:from>
    <xdr:ext cx="762000" cy="259045"/>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a:off x="1828800" y="9668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55</xdr:row>
      <xdr:rowOff>133350</xdr:rowOff>
    </xdr:from>
    <xdr:to>
      <xdr:col>6</xdr:col>
      <xdr:colOff>171450</xdr:colOff>
      <xdr:row>56</xdr:row>
      <xdr:rowOff>63500</xdr:rowOff>
    </xdr:to>
    <xdr:sp macro="" textlink="">
      <xdr:nvSpPr>
        <xdr:cNvPr id="194" name="フローチャート: 判断 193">
          <a:extLst>
            <a:ext uri="{FF2B5EF4-FFF2-40B4-BE49-F238E27FC236}">
              <a16:creationId xmlns:a16="http://schemas.microsoft.com/office/drawing/2014/main" id="{00000000-0008-0000-0400-0000C2000000}"/>
            </a:ext>
          </a:extLst>
        </xdr:cNvPr>
        <xdr:cNvSpPr/>
      </xdr:nvSpPr>
      <xdr:spPr>
        <a:xfrm>
          <a:off x="1270000" y="9563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56</xdr:row>
      <xdr:rowOff>48277</xdr:rowOff>
    </xdr:from>
    <xdr:ext cx="762000" cy="259045"/>
    <xdr:sp macro="" textlink="">
      <xdr:nvSpPr>
        <xdr:cNvPr id="195" name="テキスト ボックス 194">
          <a:extLst>
            <a:ext uri="{FF2B5EF4-FFF2-40B4-BE49-F238E27FC236}">
              <a16:creationId xmlns:a16="http://schemas.microsoft.com/office/drawing/2014/main" id="{00000000-0008-0000-0400-0000C3000000}"/>
            </a:ext>
          </a:extLst>
        </xdr:cNvPr>
        <xdr:cNvSpPr txBox="1"/>
      </xdr:nvSpPr>
      <xdr:spPr>
        <a:xfrm>
          <a:off x="939800" y="964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64</xdr:row>
      <xdr:rowOff>10177</xdr:rowOff>
    </xdr:from>
    <xdr:ext cx="762000" cy="259045"/>
    <xdr:sp macro="" textlink="">
      <xdr:nvSpPr>
        <xdr:cNvPr id="196" name="テキスト ボックス 195">
          <a:extLst>
            <a:ext uri="{FF2B5EF4-FFF2-40B4-BE49-F238E27FC236}">
              <a16:creationId xmlns:a16="http://schemas.microsoft.com/office/drawing/2014/main" id="{00000000-0008-0000-0400-0000C4000000}"/>
            </a:ext>
          </a:extLst>
        </xdr:cNvPr>
        <xdr:cNvSpPr txBox="1"/>
      </xdr:nvSpPr>
      <xdr:spPr>
        <a:xfrm>
          <a:off x="4610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64</xdr:row>
      <xdr:rowOff>10177</xdr:rowOff>
    </xdr:from>
    <xdr:ext cx="762000" cy="259045"/>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a:off x="3771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64</xdr:row>
      <xdr:rowOff>10177</xdr:rowOff>
    </xdr:from>
    <xdr:ext cx="762000" cy="259045"/>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2882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64</xdr:row>
      <xdr:rowOff>10177</xdr:rowOff>
    </xdr:from>
    <xdr:ext cx="762000" cy="259045"/>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a:off x="1993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64</xdr:row>
      <xdr:rowOff>10177</xdr:rowOff>
    </xdr:from>
    <xdr:ext cx="762000" cy="259045"/>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a:off x="1104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55</xdr:row>
      <xdr:rowOff>133350</xdr:rowOff>
    </xdr:from>
    <xdr:to>
      <xdr:col>24</xdr:col>
      <xdr:colOff>76200</xdr:colOff>
      <xdr:row>56</xdr:row>
      <xdr:rowOff>63500</xdr:rowOff>
    </xdr:to>
    <xdr:sp macro="" textlink="">
      <xdr:nvSpPr>
        <xdr:cNvPr id="201" name="楕円 200">
          <a:extLst>
            <a:ext uri="{FF2B5EF4-FFF2-40B4-BE49-F238E27FC236}">
              <a16:creationId xmlns:a16="http://schemas.microsoft.com/office/drawing/2014/main" id="{00000000-0008-0000-0400-0000C9000000}"/>
            </a:ext>
          </a:extLst>
        </xdr:cNvPr>
        <xdr:cNvSpPr/>
      </xdr:nvSpPr>
      <xdr:spPr>
        <a:xfrm>
          <a:off x="4775200" y="9563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54</xdr:row>
      <xdr:rowOff>149877</xdr:rowOff>
    </xdr:from>
    <xdr:ext cx="762000" cy="259045"/>
    <xdr:sp macro="" textlink="">
      <xdr:nvSpPr>
        <xdr:cNvPr id="202" name="扶助費該当値テキスト">
          <a:extLst>
            <a:ext uri="{FF2B5EF4-FFF2-40B4-BE49-F238E27FC236}">
              <a16:creationId xmlns:a16="http://schemas.microsoft.com/office/drawing/2014/main" id="{00000000-0008-0000-0400-0000CA000000}"/>
            </a:ext>
          </a:extLst>
        </xdr:cNvPr>
        <xdr:cNvSpPr txBox="1"/>
      </xdr:nvSpPr>
      <xdr:spPr>
        <a:xfrm>
          <a:off x="4914900" y="9408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55</xdr:row>
      <xdr:rowOff>114300</xdr:rowOff>
    </xdr:from>
    <xdr:to>
      <xdr:col>20</xdr:col>
      <xdr:colOff>38100</xdr:colOff>
      <xdr:row>56</xdr:row>
      <xdr:rowOff>44450</xdr:rowOff>
    </xdr:to>
    <xdr:sp macro="" textlink="">
      <xdr:nvSpPr>
        <xdr:cNvPr id="203" name="楕円 202">
          <a:extLst>
            <a:ext uri="{FF2B5EF4-FFF2-40B4-BE49-F238E27FC236}">
              <a16:creationId xmlns:a16="http://schemas.microsoft.com/office/drawing/2014/main" id="{00000000-0008-0000-0400-0000CB000000}"/>
            </a:ext>
          </a:extLst>
        </xdr:cNvPr>
        <xdr:cNvSpPr/>
      </xdr:nvSpPr>
      <xdr:spPr>
        <a:xfrm>
          <a:off x="3937000" y="95440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54</xdr:row>
      <xdr:rowOff>54627</xdr:rowOff>
    </xdr:from>
    <xdr:ext cx="736600" cy="259045"/>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a:off x="3606800" y="93129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55</xdr:row>
      <xdr:rowOff>133350</xdr:rowOff>
    </xdr:from>
    <xdr:to>
      <xdr:col>15</xdr:col>
      <xdr:colOff>149225</xdr:colOff>
      <xdr:row>56</xdr:row>
      <xdr:rowOff>63500</xdr:rowOff>
    </xdr:to>
    <xdr:sp macro="" textlink="">
      <xdr:nvSpPr>
        <xdr:cNvPr id="205" name="楕円 204">
          <a:extLst>
            <a:ext uri="{FF2B5EF4-FFF2-40B4-BE49-F238E27FC236}">
              <a16:creationId xmlns:a16="http://schemas.microsoft.com/office/drawing/2014/main" id="{00000000-0008-0000-0400-0000CD000000}"/>
            </a:ext>
          </a:extLst>
        </xdr:cNvPr>
        <xdr:cNvSpPr/>
      </xdr:nvSpPr>
      <xdr:spPr>
        <a:xfrm>
          <a:off x="3048000" y="9563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54</xdr:row>
      <xdr:rowOff>73677</xdr:rowOff>
    </xdr:from>
    <xdr:ext cx="762000" cy="259045"/>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a:off x="2717800" y="933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55</xdr:row>
      <xdr:rowOff>114300</xdr:rowOff>
    </xdr:from>
    <xdr:to>
      <xdr:col>11</xdr:col>
      <xdr:colOff>60325</xdr:colOff>
      <xdr:row>56</xdr:row>
      <xdr:rowOff>44450</xdr:rowOff>
    </xdr:to>
    <xdr:sp macro="" textlink="">
      <xdr:nvSpPr>
        <xdr:cNvPr id="207" name="楕円 206">
          <a:extLst>
            <a:ext uri="{FF2B5EF4-FFF2-40B4-BE49-F238E27FC236}">
              <a16:creationId xmlns:a16="http://schemas.microsoft.com/office/drawing/2014/main" id="{00000000-0008-0000-0400-0000CF000000}"/>
            </a:ext>
          </a:extLst>
        </xdr:cNvPr>
        <xdr:cNvSpPr/>
      </xdr:nvSpPr>
      <xdr:spPr>
        <a:xfrm>
          <a:off x="2159000" y="95440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54</xdr:row>
      <xdr:rowOff>54627</xdr:rowOff>
    </xdr:from>
    <xdr:ext cx="762000" cy="259045"/>
    <xdr:sp macro="" textlink="">
      <xdr:nvSpPr>
        <xdr:cNvPr id="208" name="テキスト ボックス 207">
          <a:extLst>
            <a:ext uri="{FF2B5EF4-FFF2-40B4-BE49-F238E27FC236}">
              <a16:creationId xmlns:a16="http://schemas.microsoft.com/office/drawing/2014/main" id="{00000000-0008-0000-0400-0000D0000000}"/>
            </a:ext>
          </a:extLst>
        </xdr:cNvPr>
        <xdr:cNvSpPr txBox="1"/>
      </xdr:nvSpPr>
      <xdr:spPr>
        <a:xfrm>
          <a:off x="1828800" y="9312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55</xdr:row>
      <xdr:rowOff>19050</xdr:rowOff>
    </xdr:from>
    <xdr:to>
      <xdr:col>6</xdr:col>
      <xdr:colOff>171450</xdr:colOff>
      <xdr:row>55</xdr:row>
      <xdr:rowOff>120650</xdr:rowOff>
    </xdr:to>
    <xdr:sp macro="" textlink="">
      <xdr:nvSpPr>
        <xdr:cNvPr id="209" name="楕円 208">
          <a:extLst>
            <a:ext uri="{FF2B5EF4-FFF2-40B4-BE49-F238E27FC236}">
              <a16:creationId xmlns:a16="http://schemas.microsoft.com/office/drawing/2014/main" id="{00000000-0008-0000-0400-0000D1000000}"/>
            </a:ext>
          </a:extLst>
        </xdr:cNvPr>
        <xdr:cNvSpPr/>
      </xdr:nvSpPr>
      <xdr:spPr>
        <a:xfrm>
          <a:off x="1270000" y="9448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53</xdr:row>
      <xdr:rowOff>130827</xdr:rowOff>
    </xdr:from>
    <xdr:ext cx="762000" cy="259045"/>
    <xdr:sp macro="" textlink="">
      <xdr:nvSpPr>
        <xdr:cNvPr id="210" name="テキスト ボックス 209">
          <a:extLst>
            <a:ext uri="{FF2B5EF4-FFF2-40B4-BE49-F238E27FC236}">
              <a16:creationId xmlns:a16="http://schemas.microsoft.com/office/drawing/2014/main" id="{00000000-0008-0000-0400-0000D2000000}"/>
            </a:ext>
          </a:extLst>
        </xdr:cNvPr>
        <xdr:cNvSpPr txBox="1"/>
      </xdr:nvSpPr>
      <xdr:spPr>
        <a:xfrm>
          <a:off x="939800" y="9217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47</xdr:row>
      <xdr:rowOff>69850</xdr:rowOff>
    </xdr:from>
    <xdr:to>
      <xdr:col>85</xdr:col>
      <xdr:colOff>66675</xdr:colOff>
      <xdr:row>49</xdr:row>
      <xdr:rowOff>44450</xdr:rowOff>
    </xdr:to>
    <xdr:sp macro="" textlink="">
      <xdr:nvSpPr>
        <xdr:cNvPr id="211" name="正方形/長方形 210">
          <a:extLst>
            <a:ext uri="{FF2B5EF4-FFF2-40B4-BE49-F238E27FC236}">
              <a16:creationId xmlns:a16="http://schemas.microsoft.com/office/drawing/2014/main" id="{00000000-0008-0000-0400-0000D3000000}"/>
            </a:ext>
          </a:extLst>
        </xdr:cNvPr>
        <xdr:cNvSpPr/>
      </xdr:nvSpPr>
      <xdr:spPr>
        <a:xfrm>
          <a:off x="12446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その他</a:t>
          </a:r>
        </a:p>
      </xdr:txBody>
    </xdr:sp>
    <xdr:clientData/>
  </xdr:twoCellAnchor>
  <xdr:twoCellAnchor>
    <xdr:from>
      <xdr:col>85</xdr:col>
      <xdr:colOff>79375</xdr:colOff>
      <xdr:row>47</xdr:row>
      <xdr:rowOff>133350</xdr:rowOff>
    </xdr:from>
    <xdr:to>
      <xdr:col>93</xdr:col>
      <xdr:colOff>3175</xdr:colOff>
      <xdr:row>49</xdr:row>
      <xdr:rowOff>44450</xdr:rowOff>
    </xdr:to>
    <xdr:sp macro="" textlink="">
      <xdr:nvSpPr>
        <xdr:cNvPr id="212" name="正方形/長方形 211">
          <a:extLst>
            <a:ext uri="{FF2B5EF4-FFF2-40B4-BE49-F238E27FC236}">
              <a16:creationId xmlns:a16="http://schemas.microsoft.com/office/drawing/2014/main" id="{00000000-0008-0000-0400-0000D4000000}"/>
            </a:ext>
          </a:extLst>
        </xdr:cNvPr>
        <xdr:cNvSpPr/>
      </xdr:nvSpPr>
      <xdr:spPr>
        <a:xfrm>
          <a:off x="17081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85</xdr:col>
      <xdr:colOff>79375</xdr:colOff>
      <xdr:row>48</xdr:row>
      <xdr:rowOff>152400</xdr:rowOff>
    </xdr:from>
    <xdr:to>
      <xdr:col>93</xdr:col>
      <xdr:colOff>3175</xdr:colOff>
      <xdr:row>50</xdr:row>
      <xdr:rowOff>63500</xdr:rowOff>
    </xdr:to>
    <xdr:sp macro="" textlink="">
      <xdr:nvSpPr>
        <xdr:cNvPr id="213" name="正方形/長方形 212">
          <a:extLst>
            <a:ext uri="{FF2B5EF4-FFF2-40B4-BE49-F238E27FC236}">
              <a16:creationId xmlns:a16="http://schemas.microsoft.com/office/drawing/2014/main" id="{00000000-0008-0000-0400-0000D5000000}"/>
            </a:ext>
          </a:extLst>
        </xdr:cNvPr>
        <xdr:cNvSpPr/>
      </xdr:nvSpPr>
      <xdr:spPr>
        <a:xfrm>
          <a:off x="17081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89/167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168275</xdr:colOff>
      <xdr:row>47</xdr:row>
      <xdr:rowOff>133350</xdr:rowOff>
    </xdr:from>
    <xdr:to>
      <xdr:col>100</xdr:col>
      <xdr:colOff>165100</xdr:colOff>
      <xdr:row>49</xdr:row>
      <xdr:rowOff>44450</xdr:rowOff>
    </xdr:to>
    <xdr:sp macro="" textlink="">
      <xdr:nvSpPr>
        <xdr:cNvPr id="214" name="正方形/長方形 213">
          <a:extLst>
            <a:ext uri="{FF2B5EF4-FFF2-40B4-BE49-F238E27FC236}">
              <a16:creationId xmlns:a16="http://schemas.microsoft.com/office/drawing/2014/main" id="{00000000-0008-0000-0400-0000D6000000}"/>
            </a:ext>
          </a:extLst>
        </xdr:cNvPr>
        <xdr:cNvSpPr/>
      </xdr:nvSpPr>
      <xdr:spPr>
        <a:xfrm>
          <a:off x="18770600" y="81915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93</xdr:col>
      <xdr:colOff>168275</xdr:colOff>
      <xdr:row>48</xdr:row>
      <xdr:rowOff>152400</xdr:rowOff>
    </xdr:from>
    <xdr:to>
      <xdr:col>100</xdr:col>
      <xdr:colOff>165100</xdr:colOff>
      <xdr:row>50</xdr:row>
      <xdr:rowOff>63500</xdr:rowOff>
    </xdr:to>
    <xdr:sp macro="" textlink="">
      <xdr:nvSpPr>
        <xdr:cNvPr id="215" name="正方形/長方形 214">
          <a:extLst>
            <a:ext uri="{FF2B5EF4-FFF2-40B4-BE49-F238E27FC236}">
              <a16:creationId xmlns:a16="http://schemas.microsoft.com/office/drawing/2014/main" id="{00000000-0008-0000-0400-0000D7000000}"/>
            </a:ext>
          </a:extLst>
        </xdr:cNvPr>
        <xdr:cNvSpPr/>
      </xdr:nvSpPr>
      <xdr:spPr>
        <a:xfrm>
          <a:off x="18770600" y="83820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101</xdr:col>
      <xdr:colOff>180975</xdr:colOff>
      <xdr:row>47</xdr:row>
      <xdr:rowOff>133350</xdr:rowOff>
    </xdr:from>
    <xdr:to>
      <xdr:col>109</xdr:col>
      <xdr:colOff>104775</xdr:colOff>
      <xdr:row>49</xdr:row>
      <xdr:rowOff>44450</xdr:rowOff>
    </xdr:to>
    <xdr:sp macro="" textlink="">
      <xdr:nvSpPr>
        <xdr:cNvPr id="216" name="正方形/長方形 215">
          <a:extLst>
            <a:ext uri="{FF2B5EF4-FFF2-40B4-BE49-F238E27FC236}">
              <a16:creationId xmlns:a16="http://schemas.microsoft.com/office/drawing/2014/main" id="{00000000-0008-0000-0400-0000D8000000}"/>
            </a:ext>
          </a:extLst>
        </xdr:cNvPr>
        <xdr:cNvSpPr/>
      </xdr:nvSpPr>
      <xdr:spPr>
        <a:xfrm>
          <a:off x="20383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101</xdr:col>
      <xdr:colOff>180975</xdr:colOff>
      <xdr:row>48</xdr:row>
      <xdr:rowOff>152400</xdr:rowOff>
    </xdr:from>
    <xdr:to>
      <xdr:col>109</xdr:col>
      <xdr:colOff>104775</xdr:colOff>
      <xdr:row>50</xdr:row>
      <xdr:rowOff>63500</xdr:rowOff>
    </xdr:to>
    <xdr:sp macro="" textlink="">
      <xdr:nvSpPr>
        <xdr:cNvPr id="217" name="正方形/長方形 216">
          <a:extLst>
            <a:ext uri="{FF2B5EF4-FFF2-40B4-BE49-F238E27FC236}">
              <a16:creationId xmlns:a16="http://schemas.microsoft.com/office/drawing/2014/main" id="{00000000-0008-0000-0400-0000D9000000}"/>
            </a:ext>
          </a:extLst>
        </xdr:cNvPr>
        <xdr:cNvSpPr/>
      </xdr:nvSpPr>
      <xdr:spPr>
        <a:xfrm>
          <a:off x="20383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50</xdr:row>
      <xdr:rowOff>127000</xdr:rowOff>
    </xdr:from>
    <xdr:to>
      <xdr:col>85</xdr:col>
      <xdr:colOff>66675</xdr:colOff>
      <xdr:row>64</xdr:row>
      <xdr:rowOff>12700</xdr:rowOff>
    </xdr:to>
    <xdr:sp macro="" textlink="">
      <xdr:nvSpPr>
        <xdr:cNvPr id="218" name="正方形/長方形 217">
          <a:extLst>
            <a:ext uri="{FF2B5EF4-FFF2-40B4-BE49-F238E27FC236}">
              <a16:creationId xmlns:a16="http://schemas.microsoft.com/office/drawing/2014/main" id="{00000000-0008-0000-0400-0000DA000000}"/>
            </a:ext>
          </a:extLst>
        </xdr:cNvPr>
        <xdr:cNvSpPr/>
      </xdr:nvSpPr>
      <xdr:spPr>
        <a:xfrm>
          <a:off x="12446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196850</xdr:colOff>
      <xdr:row>50</xdr:row>
      <xdr:rowOff>127000</xdr:rowOff>
    </xdr:from>
    <xdr:to>
      <xdr:col>113</xdr:col>
      <xdr:colOff>130175</xdr:colOff>
      <xdr:row>64</xdr:row>
      <xdr:rowOff>12700</xdr:rowOff>
    </xdr:to>
    <xdr:sp macro="" textlink="">
      <xdr:nvSpPr>
        <xdr:cNvPr id="219" name="正方形/長方形 218">
          <a:extLst>
            <a:ext uri="{FF2B5EF4-FFF2-40B4-BE49-F238E27FC236}">
              <a16:creationId xmlns:a16="http://schemas.microsoft.com/office/drawing/2014/main" id="{00000000-0008-0000-0400-0000DB000000}"/>
            </a:ext>
          </a:extLst>
        </xdr:cNvPr>
        <xdr:cNvSpPr/>
      </xdr:nvSpPr>
      <xdr:spPr>
        <a:xfrm>
          <a:off x="173990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106</xdr:col>
      <xdr:colOff>69850</xdr:colOff>
      <xdr:row>52</xdr:row>
      <xdr:rowOff>38100</xdr:rowOff>
    </xdr:to>
    <xdr:sp macro="" textlink="">
      <xdr:nvSpPr>
        <xdr:cNvPr id="220" name="正方形/長方形 219">
          <a:extLst>
            <a:ext uri="{FF2B5EF4-FFF2-40B4-BE49-F238E27FC236}">
              <a16:creationId xmlns:a16="http://schemas.microsoft.com/office/drawing/2014/main" id="{00000000-0008-0000-0400-0000DC000000}"/>
            </a:ext>
          </a:extLst>
        </xdr:cNvPr>
        <xdr:cNvSpPr/>
      </xdr:nvSpPr>
      <xdr:spPr>
        <a:xfrm>
          <a:off x="17462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その他の分析欄</a:t>
          </a:r>
        </a:p>
      </xdr:txBody>
    </xdr:sp>
    <xdr:clientData/>
  </xdr:twoCellAnchor>
  <xdr:twoCellAnchor>
    <xdr:from>
      <xdr:col>87</xdr:col>
      <xdr:colOff>98425</xdr:colOff>
      <xdr:row>52</xdr:row>
      <xdr:rowOff>101600</xdr:rowOff>
    </xdr:from>
    <xdr:to>
      <xdr:col>112</xdr:col>
      <xdr:colOff>177800</xdr:colOff>
      <xdr:row>63</xdr:row>
      <xdr:rowOff>120650</xdr:rowOff>
    </xdr:to>
    <xdr:sp macro="" textlink="" fLocksText="0">
      <xdr:nvSpPr>
        <xdr:cNvPr id="221" name="テキスト ボックス 220">
          <a:extLst>
            <a:ext uri="{FF2B5EF4-FFF2-40B4-BE49-F238E27FC236}">
              <a16:creationId xmlns:a16="http://schemas.microsoft.com/office/drawing/2014/main" id="{00000000-0008-0000-0400-0000DD000000}"/>
            </a:ext>
          </a:extLst>
        </xdr:cNvPr>
        <xdr:cNvSpPr txBox="1"/>
      </xdr:nvSpPr>
      <xdr:spPr>
        <a:xfrm>
          <a:off x="175006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ＭＳ 明朝" panose="02020609040205080304" pitchFamily="17" charset="-128"/>
              <a:ea typeface="ＭＳ 明朝" panose="02020609040205080304" pitchFamily="17" charset="-128"/>
              <a:cs typeface="+mn-cs"/>
            </a:rPr>
            <a:t>　昨年度と比べると</a:t>
          </a:r>
          <a:r>
            <a:rPr kumimoji="1" lang="en-US" altLang="ja-JP" sz="1100">
              <a:solidFill>
                <a:schemeClr val="dk1"/>
              </a:solidFill>
              <a:effectLst/>
              <a:latin typeface="ＭＳ 明朝" panose="02020609040205080304" pitchFamily="17" charset="-128"/>
              <a:ea typeface="ＭＳ 明朝" panose="02020609040205080304" pitchFamily="17" charset="-128"/>
              <a:cs typeface="+mn-cs"/>
            </a:rPr>
            <a:t>0.2</a:t>
          </a:r>
          <a:r>
            <a:rPr kumimoji="1" lang="ja-JP" altLang="ja-JP" sz="1100">
              <a:solidFill>
                <a:schemeClr val="dk1"/>
              </a:solidFill>
              <a:effectLst/>
              <a:latin typeface="ＭＳ 明朝" panose="02020609040205080304" pitchFamily="17" charset="-128"/>
              <a:ea typeface="ＭＳ 明朝" panose="02020609040205080304" pitchFamily="17" charset="-128"/>
              <a:cs typeface="+mn-cs"/>
            </a:rPr>
            <a:t>ポイントの減となっている。</a:t>
          </a:r>
          <a:r>
            <a:rPr kumimoji="1" lang="ja-JP" altLang="en-US" sz="1100">
              <a:solidFill>
                <a:schemeClr val="dk1"/>
              </a:solidFill>
              <a:effectLst/>
              <a:latin typeface="ＭＳ 明朝" panose="02020609040205080304" pitchFamily="17" charset="-128"/>
              <a:ea typeface="ＭＳ 明朝" panose="02020609040205080304" pitchFamily="17" charset="-128"/>
              <a:cs typeface="+mn-cs"/>
            </a:rPr>
            <a:t>比率は減少したものの国民健康保険直診会計（診療所特別会計）への繰出金の増額により支出額は増加した。</a:t>
          </a:r>
          <a:endParaRPr kumimoji="1" lang="en-US" altLang="ja-JP" sz="1100">
            <a:solidFill>
              <a:schemeClr val="dk1"/>
            </a:solidFill>
            <a:effectLst/>
            <a:latin typeface="ＭＳ 明朝" panose="02020609040205080304" pitchFamily="17" charset="-128"/>
            <a:ea typeface="ＭＳ 明朝" panose="02020609040205080304" pitchFamily="17" charset="-128"/>
            <a:cs typeface="+mn-cs"/>
          </a:endParaRPr>
        </a:p>
        <a:p>
          <a:r>
            <a:rPr kumimoji="1" lang="ja-JP" altLang="en-US" sz="1100">
              <a:solidFill>
                <a:schemeClr val="dk1"/>
              </a:solidFill>
              <a:effectLst/>
              <a:latin typeface="ＭＳ 明朝" panose="02020609040205080304" pitchFamily="17" charset="-128"/>
              <a:ea typeface="ＭＳ 明朝" panose="02020609040205080304" pitchFamily="17" charset="-128"/>
              <a:cs typeface="+mn-cs"/>
            </a:rPr>
            <a:t>　</a:t>
          </a:r>
          <a:r>
            <a:rPr kumimoji="1" lang="ja-JP" altLang="ja-JP" sz="1100">
              <a:solidFill>
                <a:schemeClr val="dk1"/>
              </a:solidFill>
              <a:effectLst/>
              <a:latin typeface="ＭＳ 明朝" panose="02020609040205080304" pitchFamily="17" charset="-128"/>
              <a:ea typeface="ＭＳ 明朝" panose="02020609040205080304" pitchFamily="17" charset="-128"/>
              <a:cs typeface="+mn-cs"/>
            </a:rPr>
            <a:t>簡易水道及び公共下水道</a:t>
          </a:r>
          <a:r>
            <a:rPr kumimoji="1" lang="ja-JP" altLang="en-US" sz="1100">
              <a:solidFill>
                <a:schemeClr val="dk1"/>
              </a:solidFill>
              <a:effectLst/>
              <a:latin typeface="ＭＳ 明朝" panose="02020609040205080304" pitchFamily="17" charset="-128"/>
              <a:ea typeface="ＭＳ 明朝" panose="02020609040205080304" pitchFamily="17" charset="-128"/>
              <a:cs typeface="+mn-cs"/>
            </a:rPr>
            <a:t>においては</a:t>
          </a:r>
          <a:r>
            <a:rPr kumimoji="1" lang="ja-JP" altLang="ja-JP" sz="1100">
              <a:solidFill>
                <a:schemeClr val="dk1"/>
              </a:solidFill>
              <a:effectLst/>
              <a:latin typeface="ＭＳ 明朝" panose="02020609040205080304" pitchFamily="17" charset="-128"/>
              <a:ea typeface="ＭＳ 明朝" panose="02020609040205080304" pitchFamily="17" charset="-128"/>
              <a:cs typeface="+mn-cs"/>
            </a:rPr>
            <a:t>公営企業の経営健全化計画を策定しており、適正な経営執行を図っている。</a:t>
          </a:r>
          <a:endParaRPr kumimoji="1" lang="en-US" altLang="ja-JP" sz="1100">
            <a:solidFill>
              <a:schemeClr val="dk1"/>
            </a:solidFill>
            <a:effectLst/>
            <a:latin typeface="ＭＳ 明朝" panose="02020609040205080304" pitchFamily="17" charset="-128"/>
            <a:ea typeface="ＭＳ 明朝" panose="02020609040205080304" pitchFamily="17" charset="-128"/>
            <a:cs typeface="+mn-cs"/>
          </a:endParaRPr>
        </a:p>
      </xdr:txBody>
    </xdr:sp>
    <xdr:clientData/>
  </xdr:twoCellAnchor>
  <xdr:oneCellAnchor>
    <xdr:from>
      <xdr:col>62</xdr:col>
      <xdr:colOff>6350</xdr:colOff>
      <xdr:row>49</xdr:row>
      <xdr:rowOff>107950</xdr:rowOff>
    </xdr:from>
    <xdr:ext cx="298543" cy="225703"/>
    <xdr:sp macro="" textlink="">
      <xdr:nvSpPr>
        <xdr:cNvPr id="222" name="テキスト ボックス 221">
          <a:extLst>
            <a:ext uri="{FF2B5EF4-FFF2-40B4-BE49-F238E27FC236}">
              <a16:creationId xmlns:a16="http://schemas.microsoft.com/office/drawing/2014/main" id="{00000000-0008-0000-0400-0000DE000000}"/>
            </a:ext>
          </a:extLst>
        </xdr:cNvPr>
        <xdr:cNvSpPr txBox="1"/>
      </xdr:nvSpPr>
      <xdr:spPr>
        <a:xfrm>
          <a:off x="12407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64</xdr:row>
      <xdr:rowOff>12700</xdr:rowOff>
    </xdr:from>
    <xdr:to>
      <xdr:col>85</xdr:col>
      <xdr:colOff>66675</xdr:colOff>
      <xdr:row>64</xdr:row>
      <xdr:rowOff>12700</xdr:rowOff>
    </xdr:to>
    <xdr:cxnSp macro="">
      <xdr:nvCxnSpPr>
        <xdr:cNvPr id="223" name="直線コネクタ 222">
          <a:extLst>
            <a:ext uri="{FF2B5EF4-FFF2-40B4-BE49-F238E27FC236}">
              <a16:creationId xmlns:a16="http://schemas.microsoft.com/office/drawing/2014/main" id="{00000000-0008-0000-0400-0000DF000000}"/>
            </a:ext>
          </a:extLst>
        </xdr:cNvPr>
        <xdr:cNvCxnSpPr/>
      </xdr:nvCxnSpPr>
      <xdr:spPr>
        <a:xfrm>
          <a:off x="12446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63</xdr:row>
      <xdr:rowOff>41927</xdr:rowOff>
    </xdr:from>
    <xdr:ext cx="508000" cy="259045"/>
    <xdr:sp macro="" textlink="">
      <xdr:nvSpPr>
        <xdr:cNvPr id="224" name="テキスト ボックス 223">
          <a:extLst>
            <a:ext uri="{FF2B5EF4-FFF2-40B4-BE49-F238E27FC236}">
              <a16:creationId xmlns:a16="http://schemas.microsoft.com/office/drawing/2014/main" id="{00000000-0008-0000-0400-0000E0000000}"/>
            </a:ext>
          </a:extLst>
        </xdr:cNvPr>
        <xdr:cNvSpPr txBox="1"/>
      </xdr:nvSpPr>
      <xdr:spPr>
        <a:xfrm>
          <a:off x="11938000" y="10843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61</xdr:row>
      <xdr:rowOff>146050</xdr:rowOff>
    </xdr:from>
    <xdr:to>
      <xdr:col>85</xdr:col>
      <xdr:colOff>66675</xdr:colOff>
      <xdr:row>61</xdr:row>
      <xdr:rowOff>146050</xdr:rowOff>
    </xdr:to>
    <xdr:cxnSp macro="">
      <xdr:nvCxnSpPr>
        <xdr:cNvPr id="225" name="直線コネクタ 224">
          <a:extLst>
            <a:ext uri="{FF2B5EF4-FFF2-40B4-BE49-F238E27FC236}">
              <a16:creationId xmlns:a16="http://schemas.microsoft.com/office/drawing/2014/main" id="{00000000-0008-0000-0400-0000E1000000}"/>
            </a:ext>
          </a:extLst>
        </xdr:cNvPr>
        <xdr:cNvCxnSpPr/>
      </xdr:nvCxnSpPr>
      <xdr:spPr>
        <a:xfrm>
          <a:off x="12446000" y="1060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61</xdr:row>
      <xdr:rowOff>3827</xdr:rowOff>
    </xdr:from>
    <xdr:ext cx="508000" cy="259045"/>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11938000" y="10462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59</xdr:row>
      <xdr:rowOff>107950</xdr:rowOff>
    </xdr:from>
    <xdr:to>
      <xdr:col>85</xdr:col>
      <xdr:colOff>66675</xdr:colOff>
      <xdr:row>59</xdr:row>
      <xdr:rowOff>107950</xdr:rowOff>
    </xdr:to>
    <xdr:cxnSp macro="">
      <xdr:nvCxnSpPr>
        <xdr:cNvPr id="227" name="直線コネクタ 226">
          <a:extLst>
            <a:ext uri="{FF2B5EF4-FFF2-40B4-BE49-F238E27FC236}">
              <a16:creationId xmlns:a16="http://schemas.microsoft.com/office/drawing/2014/main" id="{00000000-0008-0000-0400-0000E3000000}"/>
            </a:ext>
          </a:extLst>
        </xdr:cNvPr>
        <xdr:cNvCxnSpPr/>
      </xdr:nvCxnSpPr>
      <xdr:spPr>
        <a:xfrm>
          <a:off x="12446000" y="1022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58</xdr:row>
      <xdr:rowOff>137177</xdr:rowOff>
    </xdr:from>
    <xdr:ext cx="508000" cy="259045"/>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a:off x="11938000" y="10081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57</xdr:row>
      <xdr:rowOff>69850</xdr:rowOff>
    </xdr:from>
    <xdr:to>
      <xdr:col>85</xdr:col>
      <xdr:colOff>66675</xdr:colOff>
      <xdr:row>57</xdr:row>
      <xdr:rowOff>69850</xdr:rowOff>
    </xdr:to>
    <xdr:cxnSp macro="">
      <xdr:nvCxnSpPr>
        <xdr:cNvPr id="229" name="直線コネクタ 228">
          <a:extLst>
            <a:ext uri="{FF2B5EF4-FFF2-40B4-BE49-F238E27FC236}">
              <a16:creationId xmlns:a16="http://schemas.microsoft.com/office/drawing/2014/main" id="{00000000-0008-0000-0400-0000E5000000}"/>
            </a:ext>
          </a:extLst>
        </xdr:cNvPr>
        <xdr:cNvCxnSpPr/>
      </xdr:nvCxnSpPr>
      <xdr:spPr>
        <a:xfrm>
          <a:off x="12446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56</xdr:row>
      <xdr:rowOff>99077</xdr:rowOff>
    </xdr:from>
    <xdr:ext cx="508000" cy="259045"/>
    <xdr:sp macro="" textlink="">
      <xdr:nvSpPr>
        <xdr:cNvPr id="230" name="テキスト ボックス 229">
          <a:extLst>
            <a:ext uri="{FF2B5EF4-FFF2-40B4-BE49-F238E27FC236}">
              <a16:creationId xmlns:a16="http://schemas.microsoft.com/office/drawing/2014/main" id="{00000000-0008-0000-0400-0000E6000000}"/>
            </a:ext>
          </a:extLst>
        </xdr:cNvPr>
        <xdr:cNvSpPr txBox="1"/>
      </xdr:nvSpPr>
      <xdr:spPr>
        <a:xfrm>
          <a:off x="11938000" y="9700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55</xdr:row>
      <xdr:rowOff>31750</xdr:rowOff>
    </xdr:from>
    <xdr:to>
      <xdr:col>85</xdr:col>
      <xdr:colOff>66675</xdr:colOff>
      <xdr:row>55</xdr:row>
      <xdr:rowOff>31750</xdr:rowOff>
    </xdr:to>
    <xdr:cxnSp macro="">
      <xdr:nvCxnSpPr>
        <xdr:cNvPr id="231" name="直線コネクタ 230">
          <a:extLst>
            <a:ext uri="{FF2B5EF4-FFF2-40B4-BE49-F238E27FC236}">
              <a16:creationId xmlns:a16="http://schemas.microsoft.com/office/drawing/2014/main" id="{00000000-0008-0000-0400-0000E7000000}"/>
            </a:ext>
          </a:extLst>
        </xdr:cNvPr>
        <xdr:cNvCxnSpPr/>
      </xdr:nvCxnSpPr>
      <xdr:spPr>
        <a:xfrm>
          <a:off x="12446000" y="946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54</xdr:row>
      <xdr:rowOff>60977</xdr:rowOff>
    </xdr:from>
    <xdr:ext cx="508000" cy="259045"/>
    <xdr:sp macro="" textlink="">
      <xdr:nvSpPr>
        <xdr:cNvPr id="232" name="テキスト ボックス 231">
          <a:extLst>
            <a:ext uri="{FF2B5EF4-FFF2-40B4-BE49-F238E27FC236}">
              <a16:creationId xmlns:a16="http://schemas.microsoft.com/office/drawing/2014/main" id="{00000000-0008-0000-0400-0000E8000000}"/>
            </a:ext>
          </a:extLst>
        </xdr:cNvPr>
        <xdr:cNvSpPr txBox="1"/>
      </xdr:nvSpPr>
      <xdr:spPr>
        <a:xfrm>
          <a:off x="11938000" y="9319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52</xdr:row>
      <xdr:rowOff>165100</xdr:rowOff>
    </xdr:from>
    <xdr:to>
      <xdr:col>85</xdr:col>
      <xdr:colOff>66675</xdr:colOff>
      <xdr:row>52</xdr:row>
      <xdr:rowOff>165100</xdr:rowOff>
    </xdr:to>
    <xdr:cxnSp macro="">
      <xdr:nvCxnSpPr>
        <xdr:cNvPr id="233" name="直線コネクタ 232">
          <a:extLst>
            <a:ext uri="{FF2B5EF4-FFF2-40B4-BE49-F238E27FC236}">
              <a16:creationId xmlns:a16="http://schemas.microsoft.com/office/drawing/2014/main" id="{00000000-0008-0000-0400-0000E9000000}"/>
            </a:ext>
          </a:extLst>
        </xdr:cNvPr>
        <xdr:cNvCxnSpPr/>
      </xdr:nvCxnSpPr>
      <xdr:spPr>
        <a:xfrm>
          <a:off x="12446000" y="908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52</xdr:row>
      <xdr:rowOff>22877</xdr:rowOff>
    </xdr:from>
    <xdr:ext cx="508000" cy="259045"/>
    <xdr:sp macro="" textlink="">
      <xdr:nvSpPr>
        <xdr:cNvPr id="234" name="テキスト ボックス 233">
          <a:extLst>
            <a:ext uri="{FF2B5EF4-FFF2-40B4-BE49-F238E27FC236}">
              <a16:creationId xmlns:a16="http://schemas.microsoft.com/office/drawing/2014/main" id="{00000000-0008-0000-0400-0000EA000000}"/>
            </a:ext>
          </a:extLst>
        </xdr:cNvPr>
        <xdr:cNvSpPr txBox="1"/>
      </xdr:nvSpPr>
      <xdr:spPr>
        <a:xfrm>
          <a:off x="11938000" y="8938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50</xdr:row>
      <xdr:rowOff>127000</xdr:rowOff>
    </xdr:to>
    <xdr:cxnSp macro="">
      <xdr:nvCxnSpPr>
        <xdr:cNvPr id="235" name="直線コネクタ 234">
          <a:extLst>
            <a:ext uri="{FF2B5EF4-FFF2-40B4-BE49-F238E27FC236}">
              <a16:creationId xmlns:a16="http://schemas.microsoft.com/office/drawing/2014/main" id="{00000000-0008-0000-0400-0000EB000000}"/>
            </a:ext>
          </a:extLst>
        </xdr:cNvPr>
        <xdr:cNvCxnSpPr/>
      </xdr:nvCxnSpPr>
      <xdr:spPr>
        <a:xfrm>
          <a:off x="12446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62</xdr:col>
      <xdr:colOff>44450</xdr:colOff>
      <xdr:row>50</xdr:row>
      <xdr:rowOff>127000</xdr:rowOff>
    </xdr:from>
    <xdr:to>
      <xdr:col>85</xdr:col>
      <xdr:colOff>66675</xdr:colOff>
      <xdr:row>64</xdr:row>
      <xdr:rowOff>12700</xdr:rowOff>
    </xdr:to>
    <xdr:sp macro="" textlink="">
      <xdr:nvSpPr>
        <xdr:cNvPr id="236" name="その他グラフ枠">
          <a:extLst>
            <a:ext uri="{FF2B5EF4-FFF2-40B4-BE49-F238E27FC236}">
              <a16:creationId xmlns:a16="http://schemas.microsoft.com/office/drawing/2014/main" id="{00000000-0008-0000-0400-0000EC000000}"/>
            </a:ext>
          </a:extLst>
        </xdr:cNvPr>
        <xdr:cNvSpPr/>
      </xdr:nvSpPr>
      <xdr:spPr>
        <a:xfrm>
          <a:off x="12446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53</xdr:row>
      <xdr:rowOff>1270</xdr:rowOff>
    </xdr:from>
    <xdr:to>
      <xdr:col>82</xdr:col>
      <xdr:colOff>107950</xdr:colOff>
      <xdr:row>60</xdr:row>
      <xdr:rowOff>100330</xdr:rowOff>
    </xdr:to>
    <xdr:cxnSp macro="">
      <xdr:nvCxnSpPr>
        <xdr:cNvPr id="237" name="直線コネクタ 236">
          <a:extLst>
            <a:ext uri="{FF2B5EF4-FFF2-40B4-BE49-F238E27FC236}">
              <a16:creationId xmlns:a16="http://schemas.microsoft.com/office/drawing/2014/main" id="{00000000-0008-0000-0400-0000ED000000}"/>
            </a:ext>
          </a:extLst>
        </xdr:cNvPr>
        <xdr:cNvCxnSpPr/>
      </xdr:nvCxnSpPr>
      <xdr:spPr>
        <a:xfrm flipV="1">
          <a:off x="16510000" y="9088120"/>
          <a:ext cx="0" cy="12992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60</xdr:row>
      <xdr:rowOff>72407</xdr:rowOff>
    </xdr:from>
    <xdr:ext cx="762000" cy="259045"/>
    <xdr:sp macro="" textlink="">
      <xdr:nvSpPr>
        <xdr:cNvPr id="238" name="その他最小値テキスト">
          <a:extLst>
            <a:ext uri="{FF2B5EF4-FFF2-40B4-BE49-F238E27FC236}">
              <a16:creationId xmlns:a16="http://schemas.microsoft.com/office/drawing/2014/main" id="{00000000-0008-0000-0400-0000EE000000}"/>
            </a:ext>
          </a:extLst>
        </xdr:cNvPr>
        <xdr:cNvSpPr txBox="1"/>
      </xdr:nvSpPr>
      <xdr:spPr>
        <a:xfrm>
          <a:off x="16598900" y="1035940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60</xdr:row>
      <xdr:rowOff>100330</xdr:rowOff>
    </xdr:from>
    <xdr:to>
      <xdr:col>82</xdr:col>
      <xdr:colOff>196850</xdr:colOff>
      <xdr:row>60</xdr:row>
      <xdr:rowOff>100330</xdr:rowOff>
    </xdr:to>
    <xdr:cxnSp macro="">
      <xdr:nvCxnSpPr>
        <xdr:cNvPr id="239" name="直線コネクタ 238">
          <a:extLst>
            <a:ext uri="{FF2B5EF4-FFF2-40B4-BE49-F238E27FC236}">
              <a16:creationId xmlns:a16="http://schemas.microsoft.com/office/drawing/2014/main" id="{00000000-0008-0000-0400-0000EF000000}"/>
            </a:ext>
          </a:extLst>
        </xdr:cNvPr>
        <xdr:cNvCxnSpPr/>
      </xdr:nvCxnSpPr>
      <xdr:spPr>
        <a:xfrm>
          <a:off x="16421100" y="1038733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51</xdr:row>
      <xdr:rowOff>87647</xdr:rowOff>
    </xdr:from>
    <xdr:ext cx="762000" cy="259045"/>
    <xdr:sp macro="" textlink="">
      <xdr:nvSpPr>
        <xdr:cNvPr id="240" name="その他最大値テキスト">
          <a:extLst>
            <a:ext uri="{FF2B5EF4-FFF2-40B4-BE49-F238E27FC236}">
              <a16:creationId xmlns:a16="http://schemas.microsoft.com/office/drawing/2014/main" id="{00000000-0008-0000-0400-0000F0000000}"/>
            </a:ext>
          </a:extLst>
        </xdr:cNvPr>
        <xdr:cNvSpPr txBox="1"/>
      </xdr:nvSpPr>
      <xdr:spPr>
        <a:xfrm>
          <a:off x="16598900" y="88315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53</xdr:row>
      <xdr:rowOff>1270</xdr:rowOff>
    </xdr:from>
    <xdr:to>
      <xdr:col>82</xdr:col>
      <xdr:colOff>196850</xdr:colOff>
      <xdr:row>53</xdr:row>
      <xdr:rowOff>1270</xdr:rowOff>
    </xdr:to>
    <xdr:cxnSp macro="">
      <xdr:nvCxnSpPr>
        <xdr:cNvPr id="241" name="直線コネクタ 240">
          <a:extLst>
            <a:ext uri="{FF2B5EF4-FFF2-40B4-BE49-F238E27FC236}">
              <a16:creationId xmlns:a16="http://schemas.microsoft.com/office/drawing/2014/main" id="{00000000-0008-0000-0400-0000F1000000}"/>
            </a:ext>
          </a:extLst>
        </xdr:cNvPr>
        <xdr:cNvCxnSpPr/>
      </xdr:nvCxnSpPr>
      <xdr:spPr>
        <a:xfrm>
          <a:off x="16421100" y="90881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55</xdr:row>
      <xdr:rowOff>85090</xdr:rowOff>
    </xdr:from>
    <xdr:to>
      <xdr:col>82</xdr:col>
      <xdr:colOff>107950</xdr:colOff>
      <xdr:row>55</xdr:row>
      <xdr:rowOff>92710</xdr:rowOff>
    </xdr:to>
    <xdr:cxnSp macro="">
      <xdr:nvCxnSpPr>
        <xdr:cNvPr id="242" name="直線コネクタ 241">
          <a:extLst>
            <a:ext uri="{FF2B5EF4-FFF2-40B4-BE49-F238E27FC236}">
              <a16:creationId xmlns:a16="http://schemas.microsoft.com/office/drawing/2014/main" id="{00000000-0008-0000-0400-0000F2000000}"/>
            </a:ext>
          </a:extLst>
        </xdr:cNvPr>
        <xdr:cNvCxnSpPr/>
      </xdr:nvCxnSpPr>
      <xdr:spPr>
        <a:xfrm flipV="1">
          <a:off x="15671800" y="9514840"/>
          <a:ext cx="838200" cy="76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54</xdr:row>
      <xdr:rowOff>47007</xdr:rowOff>
    </xdr:from>
    <xdr:ext cx="762000" cy="259045"/>
    <xdr:sp macro="" textlink="">
      <xdr:nvSpPr>
        <xdr:cNvPr id="243" name="その他平均値テキスト">
          <a:extLst>
            <a:ext uri="{FF2B5EF4-FFF2-40B4-BE49-F238E27FC236}">
              <a16:creationId xmlns:a16="http://schemas.microsoft.com/office/drawing/2014/main" id="{00000000-0008-0000-0400-0000F3000000}"/>
            </a:ext>
          </a:extLst>
        </xdr:cNvPr>
        <xdr:cNvSpPr txBox="1"/>
      </xdr:nvSpPr>
      <xdr:spPr>
        <a:xfrm>
          <a:off x="16598900" y="930530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55</xdr:row>
      <xdr:rowOff>30480</xdr:rowOff>
    </xdr:from>
    <xdr:to>
      <xdr:col>82</xdr:col>
      <xdr:colOff>158750</xdr:colOff>
      <xdr:row>55</xdr:row>
      <xdr:rowOff>132080</xdr:rowOff>
    </xdr:to>
    <xdr:sp macro="" textlink="">
      <xdr:nvSpPr>
        <xdr:cNvPr id="244" name="フローチャート: 判断 243">
          <a:extLst>
            <a:ext uri="{FF2B5EF4-FFF2-40B4-BE49-F238E27FC236}">
              <a16:creationId xmlns:a16="http://schemas.microsoft.com/office/drawing/2014/main" id="{00000000-0008-0000-0400-0000F4000000}"/>
            </a:ext>
          </a:extLst>
        </xdr:cNvPr>
        <xdr:cNvSpPr/>
      </xdr:nvSpPr>
      <xdr:spPr>
        <a:xfrm>
          <a:off x="16459200" y="94602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55</xdr:row>
      <xdr:rowOff>92710</xdr:rowOff>
    </xdr:from>
    <xdr:to>
      <xdr:col>78</xdr:col>
      <xdr:colOff>69850</xdr:colOff>
      <xdr:row>55</xdr:row>
      <xdr:rowOff>123190</xdr:rowOff>
    </xdr:to>
    <xdr:cxnSp macro="">
      <xdr:nvCxnSpPr>
        <xdr:cNvPr id="245" name="直線コネクタ 244">
          <a:extLst>
            <a:ext uri="{FF2B5EF4-FFF2-40B4-BE49-F238E27FC236}">
              <a16:creationId xmlns:a16="http://schemas.microsoft.com/office/drawing/2014/main" id="{00000000-0008-0000-0400-0000F5000000}"/>
            </a:ext>
          </a:extLst>
        </xdr:cNvPr>
        <xdr:cNvCxnSpPr/>
      </xdr:nvCxnSpPr>
      <xdr:spPr>
        <a:xfrm flipV="1">
          <a:off x="14782800" y="9522460"/>
          <a:ext cx="889000" cy="304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55</xdr:row>
      <xdr:rowOff>26670</xdr:rowOff>
    </xdr:from>
    <xdr:to>
      <xdr:col>78</xdr:col>
      <xdr:colOff>120650</xdr:colOff>
      <xdr:row>55</xdr:row>
      <xdr:rowOff>128270</xdr:rowOff>
    </xdr:to>
    <xdr:sp macro="" textlink="">
      <xdr:nvSpPr>
        <xdr:cNvPr id="246" name="フローチャート: 判断 245">
          <a:extLst>
            <a:ext uri="{FF2B5EF4-FFF2-40B4-BE49-F238E27FC236}">
              <a16:creationId xmlns:a16="http://schemas.microsoft.com/office/drawing/2014/main" id="{00000000-0008-0000-0400-0000F6000000}"/>
            </a:ext>
          </a:extLst>
        </xdr:cNvPr>
        <xdr:cNvSpPr/>
      </xdr:nvSpPr>
      <xdr:spPr>
        <a:xfrm>
          <a:off x="15621000" y="94564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53</xdr:row>
      <xdr:rowOff>138447</xdr:rowOff>
    </xdr:from>
    <xdr:ext cx="736600" cy="259045"/>
    <xdr:sp macro="" textlink="">
      <xdr:nvSpPr>
        <xdr:cNvPr id="247" name="テキスト ボックス 246">
          <a:extLst>
            <a:ext uri="{FF2B5EF4-FFF2-40B4-BE49-F238E27FC236}">
              <a16:creationId xmlns:a16="http://schemas.microsoft.com/office/drawing/2014/main" id="{00000000-0008-0000-0400-0000F7000000}"/>
            </a:ext>
          </a:extLst>
        </xdr:cNvPr>
        <xdr:cNvSpPr txBox="1"/>
      </xdr:nvSpPr>
      <xdr:spPr>
        <a:xfrm>
          <a:off x="15290800" y="92252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55</xdr:row>
      <xdr:rowOff>123190</xdr:rowOff>
    </xdr:from>
    <xdr:to>
      <xdr:col>73</xdr:col>
      <xdr:colOff>180975</xdr:colOff>
      <xdr:row>56</xdr:row>
      <xdr:rowOff>8890</xdr:rowOff>
    </xdr:to>
    <xdr:cxnSp macro="">
      <xdr:nvCxnSpPr>
        <xdr:cNvPr id="248" name="直線コネクタ 247">
          <a:extLst>
            <a:ext uri="{FF2B5EF4-FFF2-40B4-BE49-F238E27FC236}">
              <a16:creationId xmlns:a16="http://schemas.microsoft.com/office/drawing/2014/main" id="{00000000-0008-0000-0400-0000F8000000}"/>
            </a:ext>
          </a:extLst>
        </xdr:cNvPr>
        <xdr:cNvCxnSpPr/>
      </xdr:nvCxnSpPr>
      <xdr:spPr>
        <a:xfrm flipV="1">
          <a:off x="13893800" y="9552940"/>
          <a:ext cx="889000"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55</xdr:row>
      <xdr:rowOff>41910</xdr:rowOff>
    </xdr:from>
    <xdr:to>
      <xdr:col>74</xdr:col>
      <xdr:colOff>31750</xdr:colOff>
      <xdr:row>55</xdr:row>
      <xdr:rowOff>143510</xdr:rowOff>
    </xdr:to>
    <xdr:sp macro="" textlink="">
      <xdr:nvSpPr>
        <xdr:cNvPr id="249" name="フローチャート: 判断 248">
          <a:extLst>
            <a:ext uri="{FF2B5EF4-FFF2-40B4-BE49-F238E27FC236}">
              <a16:creationId xmlns:a16="http://schemas.microsoft.com/office/drawing/2014/main" id="{00000000-0008-0000-0400-0000F9000000}"/>
            </a:ext>
          </a:extLst>
        </xdr:cNvPr>
        <xdr:cNvSpPr/>
      </xdr:nvSpPr>
      <xdr:spPr>
        <a:xfrm>
          <a:off x="14732000" y="94716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53</xdr:row>
      <xdr:rowOff>153687</xdr:rowOff>
    </xdr:from>
    <xdr:ext cx="762000" cy="259045"/>
    <xdr:sp macro="" textlink="">
      <xdr:nvSpPr>
        <xdr:cNvPr id="250" name="テキスト ボックス 249">
          <a:extLst>
            <a:ext uri="{FF2B5EF4-FFF2-40B4-BE49-F238E27FC236}">
              <a16:creationId xmlns:a16="http://schemas.microsoft.com/office/drawing/2014/main" id="{00000000-0008-0000-0400-0000FA000000}"/>
            </a:ext>
          </a:extLst>
        </xdr:cNvPr>
        <xdr:cNvSpPr txBox="1"/>
      </xdr:nvSpPr>
      <xdr:spPr>
        <a:xfrm>
          <a:off x="14401800" y="92405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56</xdr:row>
      <xdr:rowOff>8890</xdr:rowOff>
    </xdr:from>
    <xdr:to>
      <xdr:col>69</xdr:col>
      <xdr:colOff>92075</xdr:colOff>
      <xdr:row>56</xdr:row>
      <xdr:rowOff>12700</xdr:rowOff>
    </xdr:to>
    <xdr:cxnSp macro="">
      <xdr:nvCxnSpPr>
        <xdr:cNvPr id="251" name="直線コネクタ 250">
          <a:extLst>
            <a:ext uri="{FF2B5EF4-FFF2-40B4-BE49-F238E27FC236}">
              <a16:creationId xmlns:a16="http://schemas.microsoft.com/office/drawing/2014/main" id="{00000000-0008-0000-0400-0000FB000000}"/>
            </a:ext>
          </a:extLst>
        </xdr:cNvPr>
        <xdr:cNvCxnSpPr/>
      </xdr:nvCxnSpPr>
      <xdr:spPr>
        <a:xfrm flipV="1">
          <a:off x="13004800" y="9610090"/>
          <a:ext cx="889000" cy="38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55</xdr:row>
      <xdr:rowOff>34290</xdr:rowOff>
    </xdr:from>
    <xdr:to>
      <xdr:col>69</xdr:col>
      <xdr:colOff>142875</xdr:colOff>
      <xdr:row>55</xdr:row>
      <xdr:rowOff>135890</xdr:rowOff>
    </xdr:to>
    <xdr:sp macro="" textlink="">
      <xdr:nvSpPr>
        <xdr:cNvPr id="252" name="フローチャート: 判断 251">
          <a:extLst>
            <a:ext uri="{FF2B5EF4-FFF2-40B4-BE49-F238E27FC236}">
              <a16:creationId xmlns:a16="http://schemas.microsoft.com/office/drawing/2014/main" id="{00000000-0008-0000-0400-0000FC000000}"/>
            </a:ext>
          </a:extLst>
        </xdr:cNvPr>
        <xdr:cNvSpPr/>
      </xdr:nvSpPr>
      <xdr:spPr>
        <a:xfrm>
          <a:off x="13843000" y="94640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53</xdr:row>
      <xdr:rowOff>146067</xdr:rowOff>
    </xdr:from>
    <xdr:ext cx="762000" cy="259045"/>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a:off x="13512800" y="92329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55</xdr:row>
      <xdr:rowOff>19050</xdr:rowOff>
    </xdr:from>
    <xdr:to>
      <xdr:col>65</xdr:col>
      <xdr:colOff>53975</xdr:colOff>
      <xdr:row>55</xdr:row>
      <xdr:rowOff>120650</xdr:rowOff>
    </xdr:to>
    <xdr:sp macro="" textlink="">
      <xdr:nvSpPr>
        <xdr:cNvPr id="254" name="フローチャート: 判断 253">
          <a:extLst>
            <a:ext uri="{FF2B5EF4-FFF2-40B4-BE49-F238E27FC236}">
              <a16:creationId xmlns:a16="http://schemas.microsoft.com/office/drawing/2014/main" id="{00000000-0008-0000-0400-0000FE000000}"/>
            </a:ext>
          </a:extLst>
        </xdr:cNvPr>
        <xdr:cNvSpPr/>
      </xdr:nvSpPr>
      <xdr:spPr>
        <a:xfrm>
          <a:off x="12954000" y="9448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53</xdr:row>
      <xdr:rowOff>130827</xdr:rowOff>
    </xdr:from>
    <xdr:ext cx="762000" cy="259045"/>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a:off x="12623800" y="9217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64</xdr:row>
      <xdr:rowOff>10177</xdr:rowOff>
    </xdr:from>
    <xdr:ext cx="762000" cy="259045"/>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a:off x="16294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64</xdr:row>
      <xdr:rowOff>10177</xdr:rowOff>
    </xdr:from>
    <xdr:ext cx="762000" cy="259045"/>
    <xdr:sp macro="" textlink="">
      <xdr:nvSpPr>
        <xdr:cNvPr id="257" name="テキスト ボックス 256">
          <a:extLst>
            <a:ext uri="{FF2B5EF4-FFF2-40B4-BE49-F238E27FC236}">
              <a16:creationId xmlns:a16="http://schemas.microsoft.com/office/drawing/2014/main" id="{00000000-0008-0000-0400-000001010000}"/>
            </a:ext>
          </a:extLst>
        </xdr:cNvPr>
        <xdr:cNvSpPr txBox="1"/>
      </xdr:nvSpPr>
      <xdr:spPr>
        <a:xfrm>
          <a:off x="15455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64</xdr:row>
      <xdr:rowOff>10177</xdr:rowOff>
    </xdr:from>
    <xdr:ext cx="762000" cy="259045"/>
    <xdr:sp macro="" textlink="">
      <xdr:nvSpPr>
        <xdr:cNvPr id="258" name="テキスト ボックス 257">
          <a:extLst>
            <a:ext uri="{FF2B5EF4-FFF2-40B4-BE49-F238E27FC236}">
              <a16:creationId xmlns:a16="http://schemas.microsoft.com/office/drawing/2014/main" id="{00000000-0008-0000-0400-000002010000}"/>
            </a:ext>
          </a:extLst>
        </xdr:cNvPr>
        <xdr:cNvSpPr txBox="1"/>
      </xdr:nvSpPr>
      <xdr:spPr>
        <a:xfrm>
          <a:off x="14566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64</xdr:row>
      <xdr:rowOff>10177</xdr:rowOff>
    </xdr:from>
    <xdr:ext cx="762000" cy="259045"/>
    <xdr:sp macro="" textlink="">
      <xdr:nvSpPr>
        <xdr:cNvPr id="259" name="テキスト ボックス 258">
          <a:extLst>
            <a:ext uri="{FF2B5EF4-FFF2-40B4-BE49-F238E27FC236}">
              <a16:creationId xmlns:a16="http://schemas.microsoft.com/office/drawing/2014/main" id="{00000000-0008-0000-0400-000003010000}"/>
            </a:ext>
          </a:extLst>
        </xdr:cNvPr>
        <xdr:cNvSpPr txBox="1"/>
      </xdr:nvSpPr>
      <xdr:spPr>
        <a:xfrm>
          <a:off x="13677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64</xdr:row>
      <xdr:rowOff>10177</xdr:rowOff>
    </xdr:from>
    <xdr:ext cx="762000" cy="259045"/>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a:off x="12788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55</xdr:row>
      <xdr:rowOff>34290</xdr:rowOff>
    </xdr:from>
    <xdr:to>
      <xdr:col>82</xdr:col>
      <xdr:colOff>158750</xdr:colOff>
      <xdr:row>55</xdr:row>
      <xdr:rowOff>135890</xdr:rowOff>
    </xdr:to>
    <xdr:sp macro="" textlink="">
      <xdr:nvSpPr>
        <xdr:cNvPr id="261" name="楕円 260">
          <a:extLst>
            <a:ext uri="{FF2B5EF4-FFF2-40B4-BE49-F238E27FC236}">
              <a16:creationId xmlns:a16="http://schemas.microsoft.com/office/drawing/2014/main" id="{00000000-0008-0000-0400-000005010000}"/>
            </a:ext>
          </a:extLst>
        </xdr:cNvPr>
        <xdr:cNvSpPr/>
      </xdr:nvSpPr>
      <xdr:spPr>
        <a:xfrm>
          <a:off x="16459200" y="94640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55</xdr:row>
      <xdr:rowOff>6367</xdr:rowOff>
    </xdr:from>
    <xdr:ext cx="762000" cy="259045"/>
    <xdr:sp macro="" textlink="">
      <xdr:nvSpPr>
        <xdr:cNvPr id="262" name="その他該当値テキスト">
          <a:extLst>
            <a:ext uri="{FF2B5EF4-FFF2-40B4-BE49-F238E27FC236}">
              <a16:creationId xmlns:a16="http://schemas.microsoft.com/office/drawing/2014/main" id="{00000000-0008-0000-0400-000006010000}"/>
            </a:ext>
          </a:extLst>
        </xdr:cNvPr>
        <xdr:cNvSpPr txBox="1"/>
      </xdr:nvSpPr>
      <xdr:spPr>
        <a:xfrm>
          <a:off x="16598900" y="94361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55</xdr:row>
      <xdr:rowOff>41910</xdr:rowOff>
    </xdr:from>
    <xdr:to>
      <xdr:col>78</xdr:col>
      <xdr:colOff>120650</xdr:colOff>
      <xdr:row>55</xdr:row>
      <xdr:rowOff>143510</xdr:rowOff>
    </xdr:to>
    <xdr:sp macro="" textlink="">
      <xdr:nvSpPr>
        <xdr:cNvPr id="263" name="楕円 262">
          <a:extLst>
            <a:ext uri="{FF2B5EF4-FFF2-40B4-BE49-F238E27FC236}">
              <a16:creationId xmlns:a16="http://schemas.microsoft.com/office/drawing/2014/main" id="{00000000-0008-0000-0400-000007010000}"/>
            </a:ext>
          </a:extLst>
        </xdr:cNvPr>
        <xdr:cNvSpPr/>
      </xdr:nvSpPr>
      <xdr:spPr>
        <a:xfrm>
          <a:off x="15621000" y="94716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55</xdr:row>
      <xdr:rowOff>128287</xdr:rowOff>
    </xdr:from>
    <xdr:ext cx="736600" cy="259045"/>
    <xdr:sp macro="" textlink="">
      <xdr:nvSpPr>
        <xdr:cNvPr id="264" name="テキスト ボックス 263">
          <a:extLst>
            <a:ext uri="{FF2B5EF4-FFF2-40B4-BE49-F238E27FC236}">
              <a16:creationId xmlns:a16="http://schemas.microsoft.com/office/drawing/2014/main" id="{00000000-0008-0000-0400-000008010000}"/>
            </a:ext>
          </a:extLst>
        </xdr:cNvPr>
        <xdr:cNvSpPr txBox="1"/>
      </xdr:nvSpPr>
      <xdr:spPr>
        <a:xfrm>
          <a:off x="15290800" y="955803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55</xdr:row>
      <xdr:rowOff>72390</xdr:rowOff>
    </xdr:from>
    <xdr:to>
      <xdr:col>74</xdr:col>
      <xdr:colOff>31750</xdr:colOff>
      <xdr:row>56</xdr:row>
      <xdr:rowOff>2540</xdr:rowOff>
    </xdr:to>
    <xdr:sp macro="" textlink="">
      <xdr:nvSpPr>
        <xdr:cNvPr id="265" name="楕円 264">
          <a:extLst>
            <a:ext uri="{FF2B5EF4-FFF2-40B4-BE49-F238E27FC236}">
              <a16:creationId xmlns:a16="http://schemas.microsoft.com/office/drawing/2014/main" id="{00000000-0008-0000-0400-000009010000}"/>
            </a:ext>
          </a:extLst>
        </xdr:cNvPr>
        <xdr:cNvSpPr/>
      </xdr:nvSpPr>
      <xdr:spPr>
        <a:xfrm>
          <a:off x="14732000" y="95021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55</xdr:row>
      <xdr:rowOff>158767</xdr:rowOff>
    </xdr:from>
    <xdr:ext cx="762000" cy="259045"/>
    <xdr:sp macro="" textlink="">
      <xdr:nvSpPr>
        <xdr:cNvPr id="266" name="テキスト ボックス 265">
          <a:extLst>
            <a:ext uri="{FF2B5EF4-FFF2-40B4-BE49-F238E27FC236}">
              <a16:creationId xmlns:a16="http://schemas.microsoft.com/office/drawing/2014/main" id="{00000000-0008-0000-0400-00000A010000}"/>
            </a:ext>
          </a:extLst>
        </xdr:cNvPr>
        <xdr:cNvSpPr txBox="1"/>
      </xdr:nvSpPr>
      <xdr:spPr>
        <a:xfrm>
          <a:off x="14401800" y="95885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55</xdr:row>
      <xdr:rowOff>129540</xdr:rowOff>
    </xdr:from>
    <xdr:to>
      <xdr:col>69</xdr:col>
      <xdr:colOff>142875</xdr:colOff>
      <xdr:row>56</xdr:row>
      <xdr:rowOff>59690</xdr:rowOff>
    </xdr:to>
    <xdr:sp macro="" textlink="">
      <xdr:nvSpPr>
        <xdr:cNvPr id="267" name="楕円 266">
          <a:extLst>
            <a:ext uri="{FF2B5EF4-FFF2-40B4-BE49-F238E27FC236}">
              <a16:creationId xmlns:a16="http://schemas.microsoft.com/office/drawing/2014/main" id="{00000000-0008-0000-0400-00000B010000}"/>
            </a:ext>
          </a:extLst>
        </xdr:cNvPr>
        <xdr:cNvSpPr/>
      </xdr:nvSpPr>
      <xdr:spPr>
        <a:xfrm>
          <a:off x="13843000" y="95592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56</xdr:row>
      <xdr:rowOff>44467</xdr:rowOff>
    </xdr:from>
    <xdr:ext cx="762000" cy="259045"/>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13512800" y="964566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55</xdr:row>
      <xdr:rowOff>133350</xdr:rowOff>
    </xdr:from>
    <xdr:to>
      <xdr:col>65</xdr:col>
      <xdr:colOff>53975</xdr:colOff>
      <xdr:row>56</xdr:row>
      <xdr:rowOff>63500</xdr:rowOff>
    </xdr:to>
    <xdr:sp macro="" textlink="">
      <xdr:nvSpPr>
        <xdr:cNvPr id="269" name="楕円 268">
          <a:extLst>
            <a:ext uri="{FF2B5EF4-FFF2-40B4-BE49-F238E27FC236}">
              <a16:creationId xmlns:a16="http://schemas.microsoft.com/office/drawing/2014/main" id="{00000000-0008-0000-0400-00000D010000}"/>
            </a:ext>
          </a:extLst>
        </xdr:cNvPr>
        <xdr:cNvSpPr/>
      </xdr:nvSpPr>
      <xdr:spPr>
        <a:xfrm>
          <a:off x="12954000" y="9563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56</xdr:row>
      <xdr:rowOff>48277</xdr:rowOff>
    </xdr:from>
    <xdr:ext cx="762000" cy="259045"/>
    <xdr:sp macro="" textlink="">
      <xdr:nvSpPr>
        <xdr:cNvPr id="270" name="テキスト ボックス 269">
          <a:extLst>
            <a:ext uri="{FF2B5EF4-FFF2-40B4-BE49-F238E27FC236}">
              <a16:creationId xmlns:a16="http://schemas.microsoft.com/office/drawing/2014/main" id="{00000000-0008-0000-0400-00000E010000}"/>
            </a:ext>
          </a:extLst>
        </xdr:cNvPr>
        <xdr:cNvSpPr txBox="1"/>
      </xdr:nvSpPr>
      <xdr:spPr>
        <a:xfrm>
          <a:off x="12623800" y="964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27</xdr:row>
      <xdr:rowOff>69850</xdr:rowOff>
    </xdr:from>
    <xdr:to>
      <xdr:col>85</xdr:col>
      <xdr:colOff>66675</xdr:colOff>
      <xdr:row>29</xdr:row>
      <xdr:rowOff>44450</xdr:rowOff>
    </xdr:to>
    <xdr:sp macro="" textlink="">
      <xdr:nvSpPr>
        <xdr:cNvPr id="271" name="正方形/長方形 270">
          <a:extLst>
            <a:ext uri="{FF2B5EF4-FFF2-40B4-BE49-F238E27FC236}">
              <a16:creationId xmlns:a16="http://schemas.microsoft.com/office/drawing/2014/main" id="{00000000-0008-0000-0400-00000F010000}"/>
            </a:ext>
          </a:extLst>
        </xdr:cNvPr>
        <xdr:cNvSpPr/>
      </xdr:nvSpPr>
      <xdr:spPr>
        <a:xfrm>
          <a:off x="12446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85</xdr:col>
      <xdr:colOff>79375</xdr:colOff>
      <xdr:row>27</xdr:row>
      <xdr:rowOff>133350</xdr:rowOff>
    </xdr:from>
    <xdr:to>
      <xdr:col>93</xdr:col>
      <xdr:colOff>3175</xdr:colOff>
      <xdr:row>29</xdr:row>
      <xdr:rowOff>44450</xdr:rowOff>
    </xdr:to>
    <xdr:sp macro="" textlink="">
      <xdr:nvSpPr>
        <xdr:cNvPr id="272" name="正方形/長方形 271">
          <a:extLst>
            <a:ext uri="{FF2B5EF4-FFF2-40B4-BE49-F238E27FC236}">
              <a16:creationId xmlns:a16="http://schemas.microsoft.com/office/drawing/2014/main" id="{00000000-0008-0000-0400-000010010000}"/>
            </a:ext>
          </a:extLst>
        </xdr:cNvPr>
        <xdr:cNvSpPr/>
      </xdr:nvSpPr>
      <xdr:spPr>
        <a:xfrm>
          <a:off x="17081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85</xdr:col>
      <xdr:colOff>79375</xdr:colOff>
      <xdr:row>28</xdr:row>
      <xdr:rowOff>152400</xdr:rowOff>
    </xdr:from>
    <xdr:to>
      <xdr:col>93</xdr:col>
      <xdr:colOff>3175</xdr:colOff>
      <xdr:row>30</xdr:row>
      <xdr:rowOff>63500</xdr:rowOff>
    </xdr:to>
    <xdr:sp macro="" textlink="">
      <xdr:nvSpPr>
        <xdr:cNvPr id="273" name="正方形/長方形 272">
          <a:extLst>
            <a:ext uri="{FF2B5EF4-FFF2-40B4-BE49-F238E27FC236}">
              <a16:creationId xmlns:a16="http://schemas.microsoft.com/office/drawing/2014/main" id="{00000000-0008-0000-0400-000011010000}"/>
            </a:ext>
          </a:extLst>
        </xdr:cNvPr>
        <xdr:cNvSpPr/>
      </xdr:nvSpPr>
      <xdr:spPr>
        <a:xfrm>
          <a:off x="17081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75/167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168275</xdr:colOff>
      <xdr:row>27</xdr:row>
      <xdr:rowOff>133350</xdr:rowOff>
    </xdr:from>
    <xdr:to>
      <xdr:col>100</xdr:col>
      <xdr:colOff>165100</xdr:colOff>
      <xdr:row>29</xdr:row>
      <xdr:rowOff>44450</xdr:rowOff>
    </xdr:to>
    <xdr:sp macro="" textlink="">
      <xdr:nvSpPr>
        <xdr:cNvPr id="274" name="正方形/長方形 273">
          <a:extLst>
            <a:ext uri="{FF2B5EF4-FFF2-40B4-BE49-F238E27FC236}">
              <a16:creationId xmlns:a16="http://schemas.microsoft.com/office/drawing/2014/main" id="{00000000-0008-0000-0400-000012010000}"/>
            </a:ext>
          </a:extLst>
        </xdr:cNvPr>
        <xdr:cNvSpPr/>
      </xdr:nvSpPr>
      <xdr:spPr>
        <a:xfrm>
          <a:off x="18770600" y="47625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93</xdr:col>
      <xdr:colOff>168275</xdr:colOff>
      <xdr:row>28</xdr:row>
      <xdr:rowOff>152400</xdr:rowOff>
    </xdr:from>
    <xdr:to>
      <xdr:col>100</xdr:col>
      <xdr:colOff>165100</xdr:colOff>
      <xdr:row>30</xdr:row>
      <xdr:rowOff>63500</xdr:rowOff>
    </xdr:to>
    <xdr:sp macro="" textlink="">
      <xdr:nvSpPr>
        <xdr:cNvPr id="275" name="正方形/長方形 274">
          <a:extLst>
            <a:ext uri="{FF2B5EF4-FFF2-40B4-BE49-F238E27FC236}">
              <a16:creationId xmlns:a16="http://schemas.microsoft.com/office/drawing/2014/main" id="{00000000-0008-0000-0400-000013010000}"/>
            </a:ext>
          </a:extLst>
        </xdr:cNvPr>
        <xdr:cNvSpPr/>
      </xdr:nvSpPr>
      <xdr:spPr>
        <a:xfrm>
          <a:off x="18770600" y="49530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101</xdr:col>
      <xdr:colOff>180975</xdr:colOff>
      <xdr:row>27</xdr:row>
      <xdr:rowOff>133350</xdr:rowOff>
    </xdr:from>
    <xdr:to>
      <xdr:col>109</xdr:col>
      <xdr:colOff>104775</xdr:colOff>
      <xdr:row>29</xdr:row>
      <xdr:rowOff>44450</xdr:rowOff>
    </xdr:to>
    <xdr:sp macro="" textlink="">
      <xdr:nvSpPr>
        <xdr:cNvPr id="276" name="正方形/長方形 275">
          <a:extLst>
            <a:ext uri="{FF2B5EF4-FFF2-40B4-BE49-F238E27FC236}">
              <a16:creationId xmlns:a16="http://schemas.microsoft.com/office/drawing/2014/main" id="{00000000-0008-0000-0400-000014010000}"/>
            </a:ext>
          </a:extLst>
        </xdr:cNvPr>
        <xdr:cNvSpPr/>
      </xdr:nvSpPr>
      <xdr:spPr>
        <a:xfrm>
          <a:off x="20383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101</xdr:col>
      <xdr:colOff>180975</xdr:colOff>
      <xdr:row>28</xdr:row>
      <xdr:rowOff>152400</xdr:rowOff>
    </xdr:from>
    <xdr:to>
      <xdr:col>109</xdr:col>
      <xdr:colOff>104775</xdr:colOff>
      <xdr:row>30</xdr:row>
      <xdr:rowOff>63500</xdr:rowOff>
    </xdr:to>
    <xdr:sp macro="" textlink="">
      <xdr:nvSpPr>
        <xdr:cNvPr id="277" name="正方形/長方形 276">
          <a:extLst>
            <a:ext uri="{FF2B5EF4-FFF2-40B4-BE49-F238E27FC236}">
              <a16:creationId xmlns:a16="http://schemas.microsoft.com/office/drawing/2014/main" id="{00000000-0008-0000-0400-000015010000}"/>
            </a:ext>
          </a:extLst>
        </xdr:cNvPr>
        <xdr:cNvSpPr/>
      </xdr:nvSpPr>
      <xdr:spPr>
        <a:xfrm>
          <a:off x="20383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30</xdr:row>
      <xdr:rowOff>127000</xdr:rowOff>
    </xdr:from>
    <xdr:to>
      <xdr:col>85</xdr:col>
      <xdr:colOff>66675</xdr:colOff>
      <xdr:row>44</xdr:row>
      <xdr:rowOff>12700</xdr:rowOff>
    </xdr:to>
    <xdr:sp macro="" textlink="">
      <xdr:nvSpPr>
        <xdr:cNvPr id="278" name="正方形/長方形 277">
          <a:extLst>
            <a:ext uri="{FF2B5EF4-FFF2-40B4-BE49-F238E27FC236}">
              <a16:creationId xmlns:a16="http://schemas.microsoft.com/office/drawing/2014/main" id="{00000000-0008-0000-0400-000016010000}"/>
            </a:ext>
          </a:extLst>
        </xdr:cNvPr>
        <xdr:cNvSpPr/>
      </xdr:nvSpPr>
      <xdr:spPr>
        <a:xfrm>
          <a:off x="12446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196850</xdr:colOff>
      <xdr:row>30</xdr:row>
      <xdr:rowOff>127000</xdr:rowOff>
    </xdr:from>
    <xdr:to>
      <xdr:col>113</xdr:col>
      <xdr:colOff>130175</xdr:colOff>
      <xdr:row>44</xdr:row>
      <xdr:rowOff>12700</xdr:rowOff>
    </xdr:to>
    <xdr:sp macro="" textlink="">
      <xdr:nvSpPr>
        <xdr:cNvPr id="279" name="正方形/長方形 278">
          <a:extLst>
            <a:ext uri="{FF2B5EF4-FFF2-40B4-BE49-F238E27FC236}">
              <a16:creationId xmlns:a16="http://schemas.microsoft.com/office/drawing/2014/main" id="{00000000-0008-0000-0400-000017010000}"/>
            </a:ext>
          </a:extLst>
        </xdr:cNvPr>
        <xdr:cNvSpPr/>
      </xdr:nvSpPr>
      <xdr:spPr>
        <a:xfrm>
          <a:off x="173990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106</xdr:col>
      <xdr:colOff>69850</xdr:colOff>
      <xdr:row>32</xdr:row>
      <xdr:rowOff>38100</xdr:rowOff>
    </xdr:to>
    <xdr:sp macro="" textlink="">
      <xdr:nvSpPr>
        <xdr:cNvPr id="280" name="正方形/長方形 279">
          <a:extLst>
            <a:ext uri="{FF2B5EF4-FFF2-40B4-BE49-F238E27FC236}">
              <a16:creationId xmlns:a16="http://schemas.microsoft.com/office/drawing/2014/main" id="{00000000-0008-0000-0400-000018010000}"/>
            </a:ext>
          </a:extLst>
        </xdr:cNvPr>
        <xdr:cNvSpPr/>
      </xdr:nvSpPr>
      <xdr:spPr>
        <a:xfrm>
          <a:off x="17462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補助費等の分析欄</a:t>
          </a:r>
        </a:p>
      </xdr:txBody>
    </xdr:sp>
    <xdr:clientData/>
  </xdr:twoCellAnchor>
  <xdr:twoCellAnchor>
    <xdr:from>
      <xdr:col>87</xdr:col>
      <xdr:colOff>98425</xdr:colOff>
      <xdr:row>32</xdr:row>
      <xdr:rowOff>101600</xdr:rowOff>
    </xdr:from>
    <xdr:to>
      <xdr:col>112</xdr:col>
      <xdr:colOff>177800</xdr:colOff>
      <xdr:row>43</xdr:row>
      <xdr:rowOff>120650</xdr:rowOff>
    </xdr:to>
    <xdr:sp macro="" textlink="" fLocksText="0">
      <xdr:nvSpPr>
        <xdr:cNvPr id="281" name="テキスト ボックス 280">
          <a:extLst>
            <a:ext uri="{FF2B5EF4-FFF2-40B4-BE49-F238E27FC236}">
              <a16:creationId xmlns:a16="http://schemas.microsoft.com/office/drawing/2014/main" id="{00000000-0008-0000-0400-000019010000}"/>
            </a:ext>
          </a:extLst>
        </xdr:cNvPr>
        <xdr:cNvSpPr txBox="1"/>
      </xdr:nvSpPr>
      <xdr:spPr>
        <a:xfrm>
          <a:off x="175006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ＭＳ 明朝" panose="02020609040205080304" pitchFamily="17" charset="-128"/>
              <a:ea typeface="ＭＳ 明朝" panose="02020609040205080304" pitchFamily="17" charset="-128"/>
              <a:cs typeface="+mn-cs"/>
            </a:rPr>
            <a:t>　前年度と比べ</a:t>
          </a:r>
          <a:r>
            <a:rPr kumimoji="1" lang="en-US" altLang="ja-JP" sz="1100">
              <a:solidFill>
                <a:schemeClr val="dk1"/>
              </a:solidFill>
              <a:effectLst/>
              <a:latin typeface="ＭＳ 明朝" panose="02020609040205080304" pitchFamily="17" charset="-128"/>
              <a:ea typeface="ＭＳ 明朝" panose="02020609040205080304" pitchFamily="17" charset="-128"/>
              <a:cs typeface="+mn-cs"/>
            </a:rPr>
            <a:t>0.5</a:t>
          </a:r>
          <a:r>
            <a:rPr kumimoji="1" lang="ja-JP" altLang="ja-JP" sz="1100">
              <a:solidFill>
                <a:schemeClr val="dk1"/>
              </a:solidFill>
              <a:effectLst/>
              <a:latin typeface="ＭＳ 明朝" panose="02020609040205080304" pitchFamily="17" charset="-128"/>
              <a:ea typeface="ＭＳ 明朝" panose="02020609040205080304" pitchFamily="17" charset="-128"/>
              <a:cs typeface="+mn-cs"/>
            </a:rPr>
            <a:t>ポイントの減となった。</a:t>
          </a:r>
          <a:r>
            <a:rPr kumimoji="1" lang="ja-JP" altLang="en-US" sz="1100">
              <a:solidFill>
                <a:schemeClr val="dk1"/>
              </a:solidFill>
              <a:effectLst/>
              <a:latin typeface="ＭＳ 明朝" panose="02020609040205080304" pitchFamily="17" charset="-128"/>
              <a:ea typeface="ＭＳ 明朝" panose="02020609040205080304" pitchFamily="17" charset="-128"/>
              <a:cs typeface="+mn-cs"/>
            </a:rPr>
            <a:t>今年度は比率は減少したものの定額給付金事業により支出額は増えている。</a:t>
          </a:r>
          <a:endParaRPr kumimoji="1" lang="en-US" altLang="ja-JP" sz="1100">
            <a:solidFill>
              <a:schemeClr val="dk1"/>
            </a:solidFill>
            <a:effectLst/>
            <a:latin typeface="ＭＳ 明朝" panose="02020609040205080304" pitchFamily="17" charset="-128"/>
            <a:ea typeface="ＭＳ 明朝" panose="02020609040205080304" pitchFamily="17" charset="-128"/>
            <a:cs typeface="+mn-cs"/>
          </a:endParaRPr>
        </a:p>
        <a:p>
          <a:r>
            <a:rPr kumimoji="1" lang="ja-JP" altLang="en-US" sz="1100">
              <a:solidFill>
                <a:schemeClr val="dk1"/>
              </a:solidFill>
              <a:effectLst/>
              <a:latin typeface="ＭＳ 明朝" panose="02020609040205080304" pitchFamily="17" charset="-128"/>
              <a:ea typeface="ＭＳ 明朝" panose="02020609040205080304" pitchFamily="17" charset="-128"/>
              <a:cs typeface="+mn-cs"/>
            </a:rPr>
            <a:t>　</a:t>
          </a:r>
          <a:r>
            <a:rPr kumimoji="1" lang="ja-JP" altLang="ja-JP" sz="1100">
              <a:solidFill>
                <a:schemeClr val="dk1"/>
              </a:solidFill>
              <a:effectLst/>
              <a:latin typeface="ＭＳ 明朝" panose="02020609040205080304" pitchFamily="17" charset="-128"/>
              <a:ea typeface="ＭＳ 明朝" panose="02020609040205080304" pitchFamily="17" charset="-128"/>
              <a:cs typeface="+mn-cs"/>
            </a:rPr>
            <a:t>補助費等については、産業等生産基盤への助成経費がほとんどを占め、その他経費を考慮しても経済情勢による施策に大きく左右される。今後も基盤弱体化の防止を図ることから数値の伸びが予想されるが、特定財源を積極的に活用し、また、費用対効果を常に検証しながら見直しの検討も行い、適正な住民サービスに努めることとする。</a:t>
          </a:r>
          <a:endParaRPr lang="ja-JP" altLang="ja-JP" sz="1100">
            <a:effectLst/>
            <a:latin typeface="ＭＳ 明朝" panose="02020609040205080304" pitchFamily="17" charset="-128"/>
            <a:ea typeface="ＭＳ 明朝" panose="02020609040205080304" pitchFamily="17" charset="-128"/>
          </a:endParaRPr>
        </a:p>
      </xdr:txBody>
    </xdr:sp>
    <xdr:clientData/>
  </xdr:twoCellAnchor>
  <xdr:oneCellAnchor>
    <xdr:from>
      <xdr:col>62</xdr:col>
      <xdr:colOff>6350</xdr:colOff>
      <xdr:row>29</xdr:row>
      <xdr:rowOff>107950</xdr:rowOff>
    </xdr:from>
    <xdr:ext cx="298543" cy="225703"/>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12407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44</xdr:row>
      <xdr:rowOff>12700</xdr:rowOff>
    </xdr:from>
    <xdr:to>
      <xdr:col>85</xdr:col>
      <xdr:colOff>66675</xdr:colOff>
      <xdr:row>44</xdr:row>
      <xdr:rowOff>12700</xdr:rowOff>
    </xdr:to>
    <xdr:cxnSp macro="">
      <xdr:nvCxnSpPr>
        <xdr:cNvPr id="283" name="直線コネクタ 282">
          <a:extLst>
            <a:ext uri="{FF2B5EF4-FFF2-40B4-BE49-F238E27FC236}">
              <a16:creationId xmlns:a16="http://schemas.microsoft.com/office/drawing/2014/main" id="{00000000-0008-0000-0400-00001B010000}"/>
            </a:ext>
          </a:extLst>
        </xdr:cNvPr>
        <xdr:cNvCxnSpPr/>
      </xdr:nvCxnSpPr>
      <xdr:spPr>
        <a:xfrm>
          <a:off x="12446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43</xdr:row>
      <xdr:rowOff>41927</xdr:rowOff>
    </xdr:from>
    <xdr:ext cx="508000" cy="259045"/>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a:off x="11938000" y="7414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41</xdr:row>
      <xdr:rowOff>69850</xdr:rowOff>
    </xdr:from>
    <xdr:to>
      <xdr:col>85</xdr:col>
      <xdr:colOff>66675</xdr:colOff>
      <xdr:row>41</xdr:row>
      <xdr:rowOff>69850</xdr:rowOff>
    </xdr:to>
    <xdr:cxnSp macro="">
      <xdr:nvCxnSpPr>
        <xdr:cNvPr id="285" name="直線コネクタ 284">
          <a:extLst>
            <a:ext uri="{FF2B5EF4-FFF2-40B4-BE49-F238E27FC236}">
              <a16:creationId xmlns:a16="http://schemas.microsoft.com/office/drawing/2014/main" id="{00000000-0008-0000-0400-00001D010000}"/>
            </a:ext>
          </a:extLst>
        </xdr:cNvPr>
        <xdr:cNvCxnSpPr/>
      </xdr:nvCxnSpPr>
      <xdr:spPr>
        <a:xfrm>
          <a:off x="12446000" y="7099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40</xdr:row>
      <xdr:rowOff>99077</xdr:rowOff>
    </xdr:from>
    <xdr:ext cx="508000" cy="259045"/>
    <xdr:sp macro="" textlink="">
      <xdr:nvSpPr>
        <xdr:cNvPr id="286" name="テキスト ボックス 285">
          <a:extLst>
            <a:ext uri="{FF2B5EF4-FFF2-40B4-BE49-F238E27FC236}">
              <a16:creationId xmlns:a16="http://schemas.microsoft.com/office/drawing/2014/main" id="{00000000-0008-0000-0400-00001E010000}"/>
            </a:ext>
          </a:extLst>
        </xdr:cNvPr>
        <xdr:cNvSpPr txBox="1"/>
      </xdr:nvSpPr>
      <xdr:spPr>
        <a:xfrm>
          <a:off x="11938000" y="69570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38</xdr:row>
      <xdr:rowOff>127000</xdr:rowOff>
    </xdr:from>
    <xdr:to>
      <xdr:col>85</xdr:col>
      <xdr:colOff>66675</xdr:colOff>
      <xdr:row>38</xdr:row>
      <xdr:rowOff>127000</xdr:rowOff>
    </xdr:to>
    <xdr:cxnSp macro="">
      <xdr:nvCxnSpPr>
        <xdr:cNvPr id="287" name="直線コネクタ 286">
          <a:extLst>
            <a:ext uri="{FF2B5EF4-FFF2-40B4-BE49-F238E27FC236}">
              <a16:creationId xmlns:a16="http://schemas.microsoft.com/office/drawing/2014/main" id="{00000000-0008-0000-0400-00001F010000}"/>
            </a:ext>
          </a:extLst>
        </xdr:cNvPr>
        <xdr:cNvCxnSpPr/>
      </xdr:nvCxnSpPr>
      <xdr:spPr>
        <a:xfrm>
          <a:off x="12446000" y="6642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37</xdr:row>
      <xdr:rowOff>156227</xdr:rowOff>
    </xdr:from>
    <xdr:ext cx="508000" cy="259045"/>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a:off x="11938000" y="64998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36</xdr:row>
      <xdr:rowOff>12700</xdr:rowOff>
    </xdr:from>
    <xdr:to>
      <xdr:col>85</xdr:col>
      <xdr:colOff>66675</xdr:colOff>
      <xdr:row>36</xdr:row>
      <xdr:rowOff>12700</xdr:rowOff>
    </xdr:to>
    <xdr:cxnSp macro="">
      <xdr:nvCxnSpPr>
        <xdr:cNvPr id="289" name="直線コネクタ 288">
          <a:extLst>
            <a:ext uri="{FF2B5EF4-FFF2-40B4-BE49-F238E27FC236}">
              <a16:creationId xmlns:a16="http://schemas.microsoft.com/office/drawing/2014/main" id="{00000000-0008-0000-0400-000021010000}"/>
            </a:ext>
          </a:extLst>
        </xdr:cNvPr>
        <xdr:cNvCxnSpPr/>
      </xdr:nvCxnSpPr>
      <xdr:spPr>
        <a:xfrm>
          <a:off x="12446000" y="6184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35</xdr:row>
      <xdr:rowOff>41927</xdr:rowOff>
    </xdr:from>
    <xdr:ext cx="508000" cy="259045"/>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a:off x="11938000" y="60426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33</xdr:row>
      <xdr:rowOff>69850</xdr:rowOff>
    </xdr:from>
    <xdr:to>
      <xdr:col>85</xdr:col>
      <xdr:colOff>66675</xdr:colOff>
      <xdr:row>33</xdr:row>
      <xdr:rowOff>69850</xdr:rowOff>
    </xdr:to>
    <xdr:cxnSp macro="">
      <xdr:nvCxnSpPr>
        <xdr:cNvPr id="291" name="直線コネクタ 290">
          <a:extLst>
            <a:ext uri="{FF2B5EF4-FFF2-40B4-BE49-F238E27FC236}">
              <a16:creationId xmlns:a16="http://schemas.microsoft.com/office/drawing/2014/main" id="{00000000-0008-0000-0400-000023010000}"/>
            </a:ext>
          </a:extLst>
        </xdr:cNvPr>
        <xdr:cNvCxnSpPr/>
      </xdr:nvCxnSpPr>
      <xdr:spPr>
        <a:xfrm>
          <a:off x="12446000" y="5727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32</xdr:row>
      <xdr:rowOff>99077</xdr:rowOff>
    </xdr:from>
    <xdr:ext cx="508000" cy="259045"/>
    <xdr:sp macro="" textlink="">
      <xdr:nvSpPr>
        <xdr:cNvPr id="292" name="テキスト ボックス 291">
          <a:extLst>
            <a:ext uri="{FF2B5EF4-FFF2-40B4-BE49-F238E27FC236}">
              <a16:creationId xmlns:a16="http://schemas.microsoft.com/office/drawing/2014/main" id="{00000000-0008-0000-0400-000024010000}"/>
            </a:ext>
          </a:extLst>
        </xdr:cNvPr>
        <xdr:cNvSpPr txBox="1"/>
      </xdr:nvSpPr>
      <xdr:spPr>
        <a:xfrm>
          <a:off x="11938000" y="55854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30</xdr:row>
      <xdr:rowOff>127000</xdr:rowOff>
    </xdr:to>
    <xdr:cxnSp macro="">
      <xdr:nvCxnSpPr>
        <xdr:cNvPr id="293" name="直線コネクタ 292">
          <a:extLst>
            <a:ext uri="{FF2B5EF4-FFF2-40B4-BE49-F238E27FC236}">
              <a16:creationId xmlns:a16="http://schemas.microsoft.com/office/drawing/2014/main" id="{00000000-0008-0000-0400-000025010000}"/>
            </a:ext>
          </a:extLst>
        </xdr:cNvPr>
        <xdr:cNvCxnSpPr/>
      </xdr:nvCxnSpPr>
      <xdr:spPr>
        <a:xfrm>
          <a:off x="12446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62</xdr:col>
      <xdr:colOff>44450</xdr:colOff>
      <xdr:row>30</xdr:row>
      <xdr:rowOff>127000</xdr:rowOff>
    </xdr:from>
    <xdr:to>
      <xdr:col>85</xdr:col>
      <xdr:colOff>66675</xdr:colOff>
      <xdr:row>44</xdr:row>
      <xdr:rowOff>12700</xdr:rowOff>
    </xdr:to>
    <xdr:sp macro="" textlink="">
      <xdr:nvSpPr>
        <xdr:cNvPr id="294" name="補助費等グラフ枠">
          <a:extLst>
            <a:ext uri="{FF2B5EF4-FFF2-40B4-BE49-F238E27FC236}">
              <a16:creationId xmlns:a16="http://schemas.microsoft.com/office/drawing/2014/main" id="{00000000-0008-0000-0400-000026010000}"/>
            </a:ext>
          </a:extLst>
        </xdr:cNvPr>
        <xdr:cNvSpPr/>
      </xdr:nvSpPr>
      <xdr:spPr>
        <a:xfrm>
          <a:off x="12446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34</xdr:row>
      <xdr:rowOff>35560</xdr:rowOff>
    </xdr:from>
    <xdr:to>
      <xdr:col>82</xdr:col>
      <xdr:colOff>107950</xdr:colOff>
      <xdr:row>41</xdr:row>
      <xdr:rowOff>42418</xdr:rowOff>
    </xdr:to>
    <xdr:cxnSp macro="">
      <xdr:nvCxnSpPr>
        <xdr:cNvPr id="295" name="直線コネクタ 294">
          <a:extLst>
            <a:ext uri="{FF2B5EF4-FFF2-40B4-BE49-F238E27FC236}">
              <a16:creationId xmlns:a16="http://schemas.microsoft.com/office/drawing/2014/main" id="{00000000-0008-0000-0400-000027010000}"/>
            </a:ext>
          </a:extLst>
        </xdr:cNvPr>
        <xdr:cNvCxnSpPr/>
      </xdr:nvCxnSpPr>
      <xdr:spPr>
        <a:xfrm flipV="1">
          <a:off x="16510000" y="5864860"/>
          <a:ext cx="0" cy="120700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41</xdr:row>
      <xdr:rowOff>14495</xdr:rowOff>
    </xdr:from>
    <xdr:ext cx="762000" cy="259045"/>
    <xdr:sp macro="" textlink="">
      <xdr:nvSpPr>
        <xdr:cNvPr id="296" name="補助費等最小値テキスト">
          <a:extLst>
            <a:ext uri="{FF2B5EF4-FFF2-40B4-BE49-F238E27FC236}">
              <a16:creationId xmlns:a16="http://schemas.microsoft.com/office/drawing/2014/main" id="{00000000-0008-0000-0400-000028010000}"/>
            </a:ext>
          </a:extLst>
        </xdr:cNvPr>
        <xdr:cNvSpPr txBox="1"/>
      </xdr:nvSpPr>
      <xdr:spPr>
        <a:xfrm>
          <a:off x="16598900" y="704394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41</xdr:row>
      <xdr:rowOff>42418</xdr:rowOff>
    </xdr:from>
    <xdr:to>
      <xdr:col>82</xdr:col>
      <xdr:colOff>196850</xdr:colOff>
      <xdr:row>41</xdr:row>
      <xdr:rowOff>42418</xdr:rowOff>
    </xdr:to>
    <xdr:cxnSp macro="">
      <xdr:nvCxnSpPr>
        <xdr:cNvPr id="297" name="直線コネクタ 296">
          <a:extLst>
            <a:ext uri="{FF2B5EF4-FFF2-40B4-BE49-F238E27FC236}">
              <a16:creationId xmlns:a16="http://schemas.microsoft.com/office/drawing/2014/main" id="{00000000-0008-0000-0400-000029010000}"/>
            </a:ext>
          </a:extLst>
        </xdr:cNvPr>
        <xdr:cNvCxnSpPr/>
      </xdr:nvCxnSpPr>
      <xdr:spPr>
        <a:xfrm>
          <a:off x="16421100" y="707186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32</xdr:row>
      <xdr:rowOff>121937</xdr:rowOff>
    </xdr:from>
    <xdr:ext cx="762000" cy="259045"/>
    <xdr:sp macro="" textlink="">
      <xdr:nvSpPr>
        <xdr:cNvPr id="298" name="補助費等最大値テキスト">
          <a:extLst>
            <a:ext uri="{FF2B5EF4-FFF2-40B4-BE49-F238E27FC236}">
              <a16:creationId xmlns:a16="http://schemas.microsoft.com/office/drawing/2014/main" id="{00000000-0008-0000-0400-00002A010000}"/>
            </a:ext>
          </a:extLst>
        </xdr:cNvPr>
        <xdr:cNvSpPr txBox="1"/>
      </xdr:nvSpPr>
      <xdr:spPr>
        <a:xfrm>
          <a:off x="16598900" y="56083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34</xdr:row>
      <xdr:rowOff>35560</xdr:rowOff>
    </xdr:from>
    <xdr:to>
      <xdr:col>82</xdr:col>
      <xdr:colOff>196850</xdr:colOff>
      <xdr:row>34</xdr:row>
      <xdr:rowOff>35560</xdr:rowOff>
    </xdr:to>
    <xdr:cxnSp macro="">
      <xdr:nvCxnSpPr>
        <xdr:cNvPr id="299" name="直線コネクタ 298">
          <a:extLst>
            <a:ext uri="{FF2B5EF4-FFF2-40B4-BE49-F238E27FC236}">
              <a16:creationId xmlns:a16="http://schemas.microsoft.com/office/drawing/2014/main" id="{00000000-0008-0000-0400-00002B010000}"/>
            </a:ext>
          </a:extLst>
        </xdr:cNvPr>
        <xdr:cNvCxnSpPr/>
      </xdr:nvCxnSpPr>
      <xdr:spPr>
        <a:xfrm>
          <a:off x="16421100" y="586486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36</xdr:row>
      <xdr:rowOff>72136</xdr:rowOff>
    </xdr:from>
    <xdr:to>
      <xdr:col>82</xdr:col>
      <xdr:colOff>107950</xdr:colOff>
      <xdr:row>36</xdr:row>
      <xdr:rowOff>94996</xdr:rowOff>
    </xdr:to>
    <xdr:cxnSp macro="">
      <xdr:nvCxnSpPr>
        <xdr:cNvPr id="300" name="直線コネクタ 299">
          <a:extLst>
            <a:ext uri="{FF2B5EF4-FFF2-40B4-BE49-F238E27FC236}">
              <a16:creationId xmlns:a16="http://schemas.microsoft.com/office/drawing/2014/main" id="{00000000-0008-0000-0400-00002C010000}"/>
            </a:ext>
          </a:extLst>
        </xdr:cNvPr>
        <xdr:cNvCxnSpPr/>
      </xdr:nvCxnSpPr>
      <xdr:spPr>
        <a:xfrm flipV="1">
          <a:off x="15671800" y="6244336"/>
          <a:ext cx="8382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36</xdr:row>
      <xdr:rowOff>57421</xdr:rowOff>
    </xdr:from>
    <xdr:ext cx="762000" cy="259045"/>
    <xdr:sp macro="" textlink="">
      <xdr:nvSpPr>
        <xdr:cNvPr id="301" name="補助費等平均値テキスト">
          <a:extLst>
            <a:ext uri="{FF2B5EF4-FFF2-40B4-BE49-F238E27FC236}">
              <a16:creationId xmlns:a16="http://schemas.microsoft.com/office/drawing/2014/main" id="{00000000-0008-0000-0400-00002D010000}"/>
            </a:ext>
          </a:extLst>
        </xdr:cNvPr>
        <xdr:cNvSpPr txBox="1"/>
      </xdr:nvSpPr>
      <xdr:spPr>
        <a:xfrm>
          <a:off x="16598900" y="6229621"/>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36</xdr:row>
      <xdr:rowOff>85344</xdr:rowOff>
    </xdr:from>
    <xdr:to>
      <xdr:col>82</xdr:col>
      <xdr:colOff>158750</xdr:colOff>
      <xdr:row>37</xdr:row>
      <xdr:rowOff>15494</xdr:rowOff>
    </xdr:to>
    <xdr:sp macro="" textlink="">
      <xdr:nvSpPr>
        <xdr:cNvPr id="302" name="フローチャート: 判断 301">
          <a:extLst>
            <a:ext uri="{FF2B5EF4-FFF2-40B4-BE49-F238E27FC236}">
              <a16:creationId xmlns:a16="http://schemas.microsoft.com/office/drawing/2014/main" id="{00000000-0008-0000-0400-00002E010000}"/>
            </a:ext>
          </a:extLst>
        </xdr:cNvPr>
        <xdr:cNvSpPr/>
      </xdr:nvSpPr>
      <xdr:spPr>
        <a:xfrm>
          <a:off x="16459200" y="62575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36</xdr:row>
      <xdr:rowOff>94996</xdr:rowOff>
    </xdr:from>
    <xdr:to>
      <xdr:col>78</xdr:col>
      <xdr:colOff>69850</xdr:colOff>
      <xdr:row>36</xdr:row>
      <xdr:rowOff>122428</xdr:rowOff>
    </xdr:to>
    <xdr:cxnSp macro="">
      <xdr:nvCxnSpPr>
        <xdr:cNvPr id="303" name="直線コネクタ 302">
          <a:extLst>
            <a:ext uri="{FF2B5EF4-FFF2-40B4-BE49-F238E27FC236}">
              <a16:creationId xmlns:a16="http://schemas.microsoft.com/office/drawing/2014/main" id="{00000000-0008-0000-0400-00002F010000}"/>
            </a:ext>
          </a:extLst>
        </xdr:cNvPr>
        <xdr:cNvCxnSpPr/>
      </xdr:nvCxnSpPr>
      <xdr:spPr>
        <a:xfrm flipV="1">
          <a:off x="14782800" y="6267196"/>
          <a:ext cx="889000" cy="274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36</xdr:row>
      <xdr:rowOff>89916</xdr:rowOff>
    </xdr:from>
    <xdr:to>
      <xdr:col>78</xdr:col>
      <xdr:colOff>120650</xdr:colOff>
      <xdr:row>37</xdr:row>
      <xdr:rowOff>20066</xdr:rowOff>
    </xdr:to>
    <xdr:sp macro="" textlink="">
      <xdr:nvSpPr>
        <xdr:cNvPr id="304" name="フローチャート: 判断 303">
          <a:extLst>
            <a:ext uri="{FF2B5EF4-FFF2-40B4-BE49-F238E27FC236}">
              <a16:creationId xmlns:a16="http://schemas.microsoft.com/office/drawing/2014/main" id="{00000000-0008-0000-0400-000030010000}"/>
            </a:ext>
          </a:extLst>
        </xdr:cNvPr>
        <xdr:cNvSpPr/>
      </xdr:nvSpPr>
      <xdr:spPr>
        <a:xfrm>
          <a:off x="15621000" y="62621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37</xdr:row>
      <xdr:rowOff>4843</xdr:rowOff>
    </xdr:from>
    <xdr:ext cx="736600" cy="259045"/>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a:off x="15290800" y="634849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36</xdr:row>
      <xdr:rowOff>53848</xdr:rowOff>
    </xdr:from>
    <xdr:to>
      <xdr:col>73</xdr:col>
      <xdr:colOff>180975</xdr:colOff>
      <xdr:row>36</xdr:row>
      <xdr:rowOff>122428</xdr:rowOff>
    </xdr:to>
    <xdr:cxnSp macro="">
      <xdr:nvCxnSpPr>
        <xdr:cNvPr id="306" name="直線コネクタ 305">
          <a:extLst>
            <a:ext uri="{FF2B5EF4-FFF2-40B4-BE49-F238E27FC236}">
              <a16:creationId xmlns:a16="http://schemas.microsoft.com/office/drawing/2014/main" id="{00000000-0008-0000-0400-000032010000}"/>
            </a:ext>
          </a:extLst>
        </xdr:cNvPr>
        <xdr:cNvCxnSpPr/>
      </xdr:nvCxnSpPr>
      <xdr:spPr>
        <a:xfrm>
          <a:off x="13893800" y="6226048"/>
          <a:ext cx="889000" cy="685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36</xdr:row>
      <xdr:rowOff>85344</xdr:rowOff>
    </xdr:from>
    <xdr:to>
      <xdr:col>74</xdr:col>
      <xdr:colOff>31750</xdr:colOff>
      <xdr:row>37</xdr:row>
      <xdr:rowOff>15494</xdr:rowOff>
    </xdr:to>
    <xdr:sp macro="" textlink="">
      <xdr:nvSpPr>
        <xdr:cNvPr id="307" name="フローチャート: 判断 306">
          <a:extLst>
            <a:ext uri="{FF2B5EF4-FFF2-40B4-BE49-F238E27FC236}">
              <a16:creationId xmlns:a16="http://schemas.microsoft.com/office/drawing/2014/main" id="{00000000-0008-0000-0400-000033010000}"/>
            </a:ext>
          </a:extLst>
        </xdr:cNvPr>
        <xdr:cNvSpPr/>
      </xdr:nvSpPr>
      <xdr:spPr>
        <a:xfrm>
          <a:off x="14732000" y="62575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37</xdr:row>
      <xdr:rowOff>271</xdr:rowOff>
    </xdr:from>
    <xdr:ext cx="762000" cy="259045"/>
    <xdr:sp macro="" textlink="">
      <xdr:nvSpPr>
        <xdr:cNvPr id="308" name="テキスト ボックス 307">
          <a:extLst>
            <a:ext uri="{FF2B5EF4-FFF2-40B4-BE49-F238E27FC236}">
              <a16:creationId xmlns:a16="http://schemas.microsoft.com/office/drawing/2014/main" id="{00000000-0008-0000-0400-000034010000}"/>
            </a:ext>
          </a:extLst>
        </xdr:cNvPr>
        <xdr:cNvSpPr txBox="1"/>
      </xdr:nvSpPr>
      <xdr:spPr>
        <a:xfrm>
          <a:off x="14401800" y="634392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36</xdr:row>
      <xdr:rowOff>12700</xdr:rowOff>
    </xdr:from>
    <xdr:to>
      <xdr:col>69</xdr:col>
      <xdr:colOff>92075</xdr:colOff>
      <xdr:row>36</xdr:row>
      <xdr:rowOff>53848</xdr:rowOff>
    </xdr:to>
    <xdr:cxnSp macro="">
      <xdr:nvCxnSpPr>
        <xdr:cNvPr id="309" name="直線コネクタ 308">
          <a:extLst>
            <a:ext uri="{FF2B5EF4-FFF2-40B4-BE49-F238E27FC236}">
              <a16:creationId xmlns:a16="http://schemas.microsoft.com/office/drawing/2014/main" id="{00000000-0008-0000-0400-000035010000}"/>
            </a:ext>
          </a:extLst>
        </xdr:cNvPr>
        <xdr:cNvCxnSpPr/>
      </xdr:nvCxnSpPr>
      <xdr:spPr>
        <a:xfrm>
          <a:off x="13004800" y="6184900"/>
          <a:ext cx="889000" cy="411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36</xdr:row>
      <xdr:rowOff>71628</xdr:rowOff>
    </xdr:from>
    <xdr:to>
      <xdr:col>69</xdr:col>
      <xdr:colOff>142875</xdr:colOff>
      <xdr:row>37</xdr:row>
      <xdr:rowOff>1778</xdr:rowOff>
    </xdr:to>
    <xdr:sp macro="" textlink="">
      <xdr:nvSpPr>
        <xdr:cNvPr id="310" name="フローチャート: 判断 309">
          <a:extLst>
            <a:ext uri="{FF2B5EF4-FFF2-40B4-BE49-F238E27FC236}">
              <a16:creationId xmlns:a16="http://schemas.microsoft.com/office/drawing/2014/main" id="{00000000-0008-0000-0400-000036010000}"/>
            </a:ext>
          </a:extLst>
        </xdr:cNvPr>
        <xdr:cNvSpPr/>
      </xdr:nvSpPr>
      <xdr:spPr>
        <a:xfrm>
          <a:off x="13843000" y="62438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36</xdr:row>
      <xdr:rowOff>158005</xdr:rowOff>
    </xdr:from>
    <xdr:ext cx="762000" cy="259045"/>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a:off x="13512800" y="63302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36</xdr:row>
      <xdr:rowOff>57912</xdr:rowOff>
    </xdr:from>
    <xdr:to>
      <xdr:col>65</xdr:col>
      <xdr:colOff>53975</xdr:colOff>
      <xdr:row>36</xdr:row>
      <xdr:rowOff>159512</xdr:rowOff>
    </xdr:to>
    <xdr:sp macro="" textlink="">
      <xdr:nvSpPr>
        <xdr:cNvPr id="312" name="フローチャート: 判断 311">
          <a:extLst>
            <a:ext uri="{FF2B5EF4-FFF2-40B4-BE49-F238E27FC236}">
              <a16:creationId xmlns:a16="http://schemas.microsoft.com/office/drawing/2014/main" id="{00000000-0008-0000-0400-000038010000}"/>
            </a:ext>
          </a:extLst>
        </xdr:cNvPr>
        <xdr:cNvSpPr/>
      </xdr:nvSpPr>
      <xdr:spPr>
        <a:xfrm>
          <a:off x="12954000" y="62301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36</xdr:row>
      <xdr:rowOff>144289</xdr:rowOff>
    </xdr:from>
    <xdr:ext cx="762000" cy="259045"/>
    <xdr:sp macro="" textlink="">
      <xdr:nvSpPr>
        <xdr:cNvPr id="313" name="テキスト ボックス 312">
          <a:extLst>
            <a:ext uri="{FF2B5EF4-FFF2-40B4-BE49-F238E27FC236}">
              <a16:creationId xmlns:a16="http://schemas.microsoft.com/office/drawing/2014/main" id="{00000000-0008-0000-0400-000039010000}"/>
            </a:ext>
          </a:extLst>
        </xdr:cNvPr>
        <xdr:cNvSpPr txBox="1"/>
      </xdr:nvSpPr>
      <xdr:spPr>
        <a:xfrm>
          <a:off x="12623800" y="631648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44</xdr:row>
      <xdr:rowOff>10177</xdr:rowOff>
    </xdr:from>
    <xdr:ext cx="762000" cy="259045"/>
    <xdr:sp macro="" textlink="">
      <xdr:nvSpPr>
        <xdr:cNvPr id="314" name="テキスト ボックス 313">
          <a:extLst>
            <a:ext uri="{FF2B5EF4-FFF2-40B4-BE49-F238E27FC236}">
              <a16:creationId xmlns:a16="http://schemas.microsoft.com/office/drawing/2014/main" id="{00000000-0008-0000-0400-00003A010000}"/>
            </a:ext>
          </a:extLst>
        </xdr:cNvPr>
        <xdr:cNvSpPr txBox="1"/>
      </xdr:nvSpPr>
      <xdr:spPr>
        <a:xfrm>
          <a:off x="16294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44</xdr:row>
      <xdr:rowOff>10177</xdr:rowOff>
    </xdr:from>
    <xdr:ext cx="762000" cy="259045"/>
    <xdr:sp macro="" textlink="">
      <xdr:nvSpPr>
        <xdr:cNvPr id="315" name="テキスト ボックス 314">
          <a:extLst>
            <a:ext uri="{FF2B5EF4-FFF2-40B4-BE49-F238E27FC236}">
              <a16:creationId xmlns:a16="http://schemas.microsoft.com/office/drawing/2014/main" id="{00000000-0008-0000-0400-00003B010000}"/>
            </a:ext>
          </a:extLst>
        </xdr:cNvPr>
        <xdr:cNvSpPr txBox="1"/>
      </xdr:nvSpPr>
      <xdr:spPr>
        <a:xfrm>
          <a:off x="15455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44</xdr:row>
      <xdr:rowOff>10177</xdr:rowOff>
    </xdr:from>
    <xdr:ext cx="762000" cy="259045"/>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a:off x="14566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44</xdr:row>
      <xdr:rowOff>10177</xdr:rowOff>
    </xdr:from>
    <xdr:ext cx="762000" cy="259045"/>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13677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44</xdr:row>
      <xdr:rowOff>10177</xdr:rowOff>
    </xdr:from>
    <xdr:ext cx="762000" cy="259045"/>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a:off x="12788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36</xdr:row>
      <xdr:rowOff>21336</xdr:rowOff>
    </xdr:from>
    <xdr:to>
      <xdr:col>82</xdr:col>
      <xdr:colOff>158750</xdr:colOff>
      <xdr:row>36</xdr:row>
      <xdr:rowOff>122936</xdr:rowOff>
    </xdr:to>
    <xdr:sp macro="" textlink="">
      <xdr:nvSpPr>
        <xdr:cNvPr id="319" name="楕円 318">
          <a:extLst>
            <a:ext uri="{FF2B5EF4-FFF2-40B4-BE49-F238E27FC236}">
              <a16:creationId xmlns:a16="http://schemas.microsoft.com/office/drawing/2014/main" id="{00000000-0008-0000-0400-00003F010000}"/>
            </a:ext>
          </a:extLst>
        </xdr:cNvPr>
        <xdr:cNvSpPr/>
      </xdr:nvSpPr>
      <xdr:spPr>
        <a:xfrm>
          <a:off x="16459200" y="61935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35</xdr:row>
      <xdr:rowOff>37863</xdr:rowOff>
    </xdr:from>
    <xdr:ext cx="762000" cy="259045"/>
    <xdr:sp macro="" textlink="">
      <xdr:nvSpPr>
        <xdr:cNvPr id="320" name="補助費等該当値テキスト">
          <a:extLst>
            <a:ext uri="{FF2B5EF4-FFF2-40B4-BE49-F238E27FC236}">
              <a16:creationId xmlns:a16="http://schemas.microsoft.com/office/drawing/2014/main" id="{00000000-0008-0000-0400-000040010000}"/>
            </a:ext>
          </a:extLst>
        </xdr:cNvPr>
        <xdr:cNvSpPr txBox="1"/>
      </xdr:nvSpPr>
      <xdr:spPr>
        <a:xfrm>
          <a:off x="16598900" y="603861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36</xdr:row>
      <xdr:rowOff>44196</xdr:rowOff>
    </xdr:from>
    <xdr:to>
      <xdr:col>78</xdr:col>
      <xdr:colOff>120650</xdr:colOff>
      <xdr:row>36</xdr:row>
      <xdr:rowOff>145796</xdr:rowOff>
    </xdr:to>
    <xdr:sp macro="" textlink="">
      <xdr:nvSpPr>
        <xdr:cNvPr id="321" name="楕円 320">
          <a:extLst>
            <a:ext uri="{FF2B5EF4-FFF2-40B4-BE49-F238E27FC236}">
              <a16:creationId xmlns:a16="http://schemas.microsoft.com/office/drawing/2014/main" id="{00000000-0008-0000-0400-000041010000}"/>
            </a:ext>
          </a:extLst>
        </xdr:cNvPr>
        <xdr:cNvSpPr/>
      </xdr:nvSpPr>
      <xdr:spPr>
        <a:xfrm>
          <a:off x="15621000" y="62163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34</xdr:row>
      <xdr:rowOff>155973</xdr:rowOff>
    </xdr:from>
    <xdr:ext cx="736600" cy="259045"/>
    <xdr:sp macro="" textlink="">
      <xdr:nvSpPr>
        <xdr:cNvPr id="322" name="テキスト ボックス 321">
          <a:extLst>
            <a:ext uri="{FF2B5EF4-FFF2-40B4-BE49-F238E27FC236}">
              <a16:creationId xmlns:a16="http://schemas.microsoft.com/office/drawing/2014/main" id="{00000000-0008-0000-0400-000042010000}"/>
            </a:ext>
          </a:extLst>
        </xdr:cNvPr>
        <xdr:cNvSpPr txBox="1"/>
      </xdr:nvSpPr>
      <xdr:spPr>
        <a:xfrm>
          <a:off x="15290800" y="598527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36</xdr:row>
      <xdr:rowOff>71628</xdr:rowOff>
    </xdr:from>
    <xdr:to>
      <xdr:col>74</xdr:col>
      <xdr:colOff>31750</xdr:colOff>
      <xdr:row>37</xdr:row>
      <xdr:rowOff>1778</xdr:rowOff>
    </xdr:to>
    <xdr:sp macro="" textlink="">
      <xdr:nvSpPr>
        <xdr:cNvPr id="323" name="楕円 322">
          <a:extLst>
            <a:ext uri="{FF2B5EF4-FFF2-40B4-BE49-F238E27FC236}">
              <a16:creationId xmlns:a16="http://schemas.microsoft.com/office/drawing/2014/main" id="{00000000-0008-0000-0400-000043010000}"/>
            </a:ext>
          </a:extLst>
        </xdr:cNvPr>
        <xdr:cNvSpPr/>
      </xdr:nvSpPr>
      <xdr:spPr>
        <a:xfrm>
          <a:off x="14732000" y="62438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35</xdr:row>
      <xdr:rowOff>11955</xdr:rowOff>
    </xdr:from>
    <xdr:ext cx="762000" cy="259045"/>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14401800" y="6012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36</xdr:row>
      <xdr:rowOff>3048</xdr:rowOff>
    </xdr:from>
    <xdr:to>
      <xdr:col>69</xdr:col>
      <xdr:colOff>142875</xdr:colOff>
      <xdr:row>36</xdr:row>
      <xdr:rowOff>104648</xdr:rowOff>
    </xdr:to>
    <xdr:sp macro="" textlink="">
      <xdr:nvSpPr>
        <xdr:cNvPr id="325" name="楕円 324">
          <a:extLst>
            <a:ext uri="{FF2B5EF4-FFF2-40B4-BE49-F238E27FC236}">
              <a16:creationId xmlns:a16="http://schemas.microsoft.com/office/drawing/2014/main" id="{00000000-0008-0000-0400-000045010000}"/>
            </a:ext>
          </a:extLst>
        </xdr:cNvPr>
        <xdr:cNvSpPr/>
      </xdr:nvSpPr>
      <xdr:spPr>
        <a:xfrm>
          <a:off x="13843000" y="61752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34</xdr:row>
      <xdr:rowOff>114825</xdr:rowOff>
    </xdr:from>
    <xdr:ext cx="762000" cy="259045"/>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a:off x="13512800" y="59441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35</xdr:row>
      <xdr:rowOff>133350</xdr:rowOff>
    </xdr:from>
    <xdr:to>
      <xdr:col>65</xdr:col>
      <xdr:colOff>53975</xdr:colOff>
      <xdr:row>36</xdr:row>
      <xdr:rowOff>63500</xdr:rowOff>
    </xdr:to>
    <xdr:sp macro="" textlink="">
      <xdr:nvSpPr>
        <xdr:cNvPr id="327" name="楕円 326">
          <a:extLst>
            <a:ext uri="{FF2B5EF4-FFF2-40B4-BE49-F238E27FC236}">
              <a16:creationId xmlns:a16="http://schemas.microsoft.com/office/drawing/2014/main" id="{00000000-0008-0000-0400-000047010000}"/>
            </a:ext>
          </a:extLst>
        </xdr:cNvPr>
        <xdr:cNvSpPr/>
      </xdr:nvSpPr>
      <xdr:spPr>
        <a:xfrm>
          <a:off x="12954000" y="6134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34</xdr:row>
      <xdr:rowOff>73677</xdr:rowOff>
    </xdr:from>
    <xdr:ext cx="762000" cy="259045"/>
    <xdr:sp macro="" textlink="">
      <xdr:nvSpPr>
        <xdr:cNvPr id="328" name="テキスト ボックス 327">
          <a:extLst>
            <a:ext uri="{FF2B5EF4-FFF2-40B4-BE49-F238E27FC236}">
              <a16:creationId xmlns:a16="http://schemas.microsoft.com/office/drawing/2014/main" id="{00000000-0008-0000-0400-000048010000}"/>
            </a:ext>
          </a:extLst>
        </xdr:cNvPr>
        <xdr:cNvSpPr txBox="1"/>
      </xdr:nvSpPr>
      <xdr:spPr>
        <a:xfrm>
          <a:off x="12623800" y="590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67</xdr:row>
      <xdr:rowOff>69850</xdr:rowOff>
    </xdr:from>
    <xdr:to>
      <xdr:col>26</xdr:col>
      <xdr:colOff>184150</xdr:colOff>
      <xdr:row>69</xdr:row>
      <xdr:rowOff>44450</xdr:rowOff>
    </xdr:to>
    <xdr:sp macro="" textlink="">
      <xdr:nvSpPr>
        <xdr:cNvPr id="329" name="正方形/長方形 328">
          <a:extLst>
            <a:ext uri="{FF2B5EF4-FFF2-40B4-BE49-F238E27FC236}">
              <a16:creationId xmlns:a16="http://schemas.microsoft.com/office/drawing/2014/main" id="{00000000-0008-0000-0400-000049010000}"/>
            </a:ext>
          </a:extLst>
        </xdr:cNvPr>
        <xdr:cNvSpPr/>
      </xdr:nvSpPr>
      <xdr:spPr>
        <a:xfrm>
          <a:off x="762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26</xdr:col>
      <xdr:colOff>196850</xdr:colOff>
      <xdr:row>67</xdr:row>
      <xdr:rowOff>133350</xdr:rowOff>
    </xdr:from>
    <xdr:to>
      <xdr:col>34</xdr:col>
      <xdr:colOff>120650</xdr:colOff>
      <xdr:row>69</xdr:row>
      <xdr:rowOff>44450</xdr:rowOff>
    </xdr:to>
    <xdr:sp macro="" textlink="">
      <xdr:nvSpPr>
        <xdr:cNvPr id="330" name="正方形/長方形 329">
          <a:extLst>
            <a:ext uri="{FF2B5EF4-FFF2-40B4-BE49-F238E27FC236}">
              <a16:creationId xmlns:a16="http://schemas.microsoft.com/office/drawing/2014/main" id="{00000000-0008-0000-0400-00004A010000}"/>
            </a:ext>
          </a:extLst>
        </xdr:cNvPr>
        <xdr:cNvSpPr/>
      </xdr:nvSpPr>
      <xdr:spPr>
        <a:xfrm>
          <a:off x="5397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26</xdr:col>
      <xdr:colOff>196850</xdr:colOff>
      <xdr:row>68</xdr:row>
      <xdr:rowOff>152400</xdr:rowOff>
    </xdr:from>
    <xdr:to>
      <xdr:col>34</xdr:col>
      <xdr:colOff>120650</xdr:colOff>
      <xdr:row>70</xdr:row>
      <xdr:rowOff>63500</xdr:rowOff>
    </xdr:to>
    <xdr:sp macro="" textlink="">
      <xdr:nvSpPr>
        <xdr:cNvPr id="331" name="正方形/長方形 330">
          <a:extLst>
            <a:ext uri="{FF2B5EF4-FFF2-40B4-BE49-F238E27FC236}">
              <a16:creationId xmlns:a16="http://schemas.microsoft.com/office/drawing/2014/main" id="{00000000-0008-0000-0400-00004B010000}"/>
            </a:ext>
          </a:extLst>
        </xdr:cNvPr>
        <xdr:cNvSpPr/>
      </xdr:nvSpPr>
      <xdr:spPr>
        <a:xfrm>
          <a:off x="5397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49/167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85725</xdr:colOff>
      <xdr:row>67</xdr:row>
      <xdr:rowOff>133350</xdr:rowOff>
    </xdr:from>
    <xdr:to>
      <xdr:col>42</xdr:col>
      <xdr:colOff>82550</xdr:colOff>
      <xdr:row>69</xdr:row>
      <xdr:rowOff>44450</xdr:rowOff>
    </xdr:to>
    <xdr:sp macro="" textlink="">
      <xdr:nvSpPr>
        <xdr:cNvPr id="332" name="正方形/長方形 331">
          <a:extLst>
            <a:ext uri="{FF2B5EF4-FFF2-40B4-BE49-F238E27FC236}">
              <a16:creationId xmlns:a16="http://schemas.microsoft.com/office/drawing/2014/main" id="{00000000-0008-0000-0400-00004C010000}"/>
            </a:ext>
          </a:extLst>
        </xdr:cNvPr>
        <xdr:cNvSpPr/>
      </xdr:nvSpPr>
      <xdr:spPr>
        <a:xfrm>
          <a:off x="7086600" y="116205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35</xdr:col>
      <xdr:colOff>85725</xdr:colOff>
      <xdr:row>68</xdr:row>
      <xdr:rowOff>152400</xdr:rowOff>
    </xdr:from>
    <xdr:to>
      <xdr:col>42</xdr:col>
      <xdr:colOff>82550</xdr:colOff>
      <xdr:row>70</xdr:row>
      <xdr:rowOff>63500</xdr:rowOff>
    </xdr:to>
    <xdr:sp macro="" textlink="">
      <xdr:nvSpPr>
        <xdr:cNvPr id="333" name="正方形/長方形 332">
          <a:extLst>
            <a:ext uri="{FF2B5EF4-FFF2-40B4-BE49-F238E27FC236}">
              <a16:creationId xmlns:a16="http://schemas.microsoft.com/office/drawing/2014/main" id="{00000000-0008-0000-0400-00004D010000}"/>
            </a:ext>
          </a:extLst>
        </xdr:cNvPr>
        <xdr:cNvSpPr/>
      </xdr:nvSpPr>
      <xdr:spPr>
        <a:xfrm>
          <a:off x="7086600" y="118110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43</xdr:col>
      <xdr:colOff>98425</xdr:colOff>
      <xdr:row>67</xdr:row>
      <xdr:rowOff>133350</xdr:rowOff>
    </xdr:from>
    <xdr:to>
      <xdr:col>51</xdr:col>
      <xdr:colOff>22225</xdr:colOff>
      <xdr:row>69</xdr:row>
      <xdr:rowOff>44450</xdr:rowOff>
    </xdr:to>
    <xdr:sp macro="" textlink="">
      <xdr:nvSpPr>
        <xdr:cNvPr id="334" name="正方形/長方形 333">
          <a:extLst>
            <a:ext uri="{FF2B5EF4-FFF2-40B4-BE49-F238E27FC236}">
              <a16:creationId xmlns:a16="http://schemas.microsoft.com/office/drawing/2014/main" id="{00000000-0008-0000-0400-00004E010000}"/>
            </a:ext>
          </a:extLst>
        </xdr:cNvPr>
        <xdr:cNvSpPr/>
      </xdr:nvSpPr>
      <xdr:spPr>
        <a:xfrm>
          <a:off x="8699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43</xdr:col>
      <xdr:colOff>98425</xdr:colOff>
      <xdr:row>68</xdr:row>
      <xdr:rowOff>152400</xdr:rowOff>
    </xdr:from>
    <xdr:to>
      <xdr:col>51</xdr:col>
      <xdr:colOff>22225</xdr:colOff>
      <xdr:row>70</xdr:row>
      <xdr:rowOff>63500</xdr:rowOff>
    </xdr:to>
    <xdr:sp macro="" textlink="">
      <xdr:nvSpPr>
        <xdr:cNvPr id="335" name="正方形/長方形 334">
          <a:extLst>
            <a:ext uri="{FF2B5EF4-FFF2-40B4-BE49-F238E27FC236}">
              <a16:creationId xmlns:a16="http://schemas.microsoft.com/office/drawing/2014/main" id="{00000000-0008-0000-0400-00004F010000}"/>
            </a:ext>
          </a:extLst>
        </xdr:cNvPr>
        <xdr:cNvSpPr/>
      </xdr:nvSpPr>
      <xdr:spPr>
        <a:xfrm>
          <a:off x="8699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36" name="正方形/長方形 335">
          <a:extLst>
            <a:ext uri="{FF2B5EF4-FFF2-40B4-BE49-F238E27FC236}">
              <a16:creationId xmlns:a16="http://schemas.microsoft.com/office/drawing/2014/main" id="{00000000-0008-0000-0400-000050010000}"/>
            </a:ext>
          </a:extLst>
        </xdr:cNvPr>
        <xdr:cNvSpPr/>
      </xdr:nvSpPr>
      <xdr:spPr>
        <a:xfrm>
          <a:off x="762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114300</xdr:colOff>
      <xdr:row>70</xdr:row>
      <xdr:rowOff>127000</xdr:rowOff>
    </xdr:from>
    <xdr:to>
      <xdr:col>55</xdr:col>
      <xdr:colOff>47625</xdr:colOff>
      <xdr:row>84</xdr:row>
      <xdr:rowOff>12700</xdr:rowOff>
    </xdr:to>
    <xdr:sp macro="" textlink="">
      <xdr:nvSpPr>
        <xdr:cNvPr id="337" name="正方形/長方形 336">
          <a:extLst>
            <a:ext uri="{FF2B5EF4-FFF2-40B4-BE49-F238E27FC236}">
              <a16:creationId xmlns:a16="http://schemas.microsoft.com/office/drawing/2014/main" id="{00000000-0008-0000-0400-000051010000}"/>
            </a:ext>
          </a:extLst>
        </xdr:cNvPr>
        <xdr:cNvSpPr/>
      </xdr:nvSpPr>
      <xdr:spPr>
        <a:xfrm>
          <a:off x="57150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47</xdr:col>
      <xdr:colOff>187325</xdr:colOff>
      <xdr:row>72</xdr:row>
      <xdr:rowOff>38100</xdr:rowOff>
    </xdr:to>
    <xdr:sp macro="" textlink="">
      <xdr:nvSpPr>
        <xdr:cNvPr id="338" name="正方形/長方形 337">
          <a:extLst>
            <a:ext uri="{FF2B5EF4-FFF2-40B4-BE49-F238E27FC236}">
              <a16:creationId xmlns:a16="http://schemas.microsoft.com/office/drawing/2014/main" id="{00000000-0008-0000-0400-000052010000}"/>
            </a:ext>
          </a:extLst>
        </xdr:cNvPr>
        <xdr:cNvSpPr/>
      </xdr:nvSpPr>
      <xdr:spPr>
        <a:xfrm>
          <a:off x="5778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公債費の分析欄</a:t>
          </a:r>
        </a:p>
      </xdr:txBody>
    </xdr:sp>
    <xdr:clientData/>
  </xdr:twoCellAnchor>
  <xdr:twoCellAnchor>
    <xdr:from>
      <xdr:col>29</xdr:col>
      <xdr:colOff>15875</xdr:colOff>
      <xdr:row>72</xdr:row>
      <xdr:rowOff>101600</xdr:rowOff>
    </xdr:from>
    <xdr:to>
      <xdr:col>54</xdr:col>
      <xdr:colOff>95250</xdr:colOff>
      <xdr:row>83</xdr:row>
      <xdr:rowOff>120650</xdr:rowOff>
    </xdr:to>
    <xdr:sp macro="" textlink="" fLocksText="0">
      <xdr:nvSpPr>
        <xdr:cNvPr id="339" name="テキスト ボックス 338">
          <a:extLst>
            <a:ext uri="{FF2B5EF4-FFF2-40B4-BE49-F238E27FC236}">
              <a16:creationId xmlns:a16="http://schemas.microsoft.com/office/drawing/2014/main" id="{00000000-0008-0000-0400-000053010000}"/>
            </a:ext>
          </a:extLst>
        </xdr:cNvPr>
        <xdr:cNvSpPr txBox="1"/>
      </xdr:nvSpPr>
      <xdr:spPr>
        <a:xfrm>
          <a:off x="58166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ＭＳ Ｐ明朝" panose="02020600040205080304" pitchFamily="18" charset="-128"/>
              <a:ea typeface="ＭＳ Ｐ明朝" panose="02020600040205080304" pitchFamily="18" charset="-128"/>
              <a:cs typeface="+mn-cs"/>
            </a:rPr>
            <a:t>　</a:t>
          </a:r>
          <a:r>
            <a:rPr kumimoji="1" lang="ja-JP" altLang="ja-JP" sz="1100">
              <a:solidFill>
                <a:schemeClr val="dk1"/>
              </a:solidFill>
              <a:effectLst/>
              <a:latin typeface="ＭＳ 明朝" panose="02020609040205080304" pitchFamily="17" charset="-128"/>
              <a:ea typeface="ＭＳ 明朝" panose="02020609040205080304" pitchFamily="17" charset="-128"/>
              <a:cs typeface="+mn-cs"/>
            </a:rPr>
            <a:t>近年は単年度における起債発行を元金償還額を超えないようにする方針により公債費が抑えられ、併せて過去の有利な地方債以外の償還が終了時期を迎えていることから公債費が減少していた。しかし、ここ数年の地方交付税の減額を補う形で地方債の発行が増額となっていることから、今後は償還額も増額となってくる</a:t>
          </a:r>
          <a:r>
            <a:rPr kumimoji="1" lang="ja-JP" altLang="en-US" sz="1100">
              <a:solidFill>
                <a:schemeClr val="dk1"/>
              </a:solidFill>
              <a:effectLst/>
              <a:latin typeface="ＭＳ 明朝" panose="02020609040205080304" pitchFamily="17" charset="-128"/>
              <a:ea typeface="ＭＳ 明朝" panose="02020609040205080304" pitchFamily="17" charset="-128"/>
              <a:cs typeface="+mn-cs"/>
            </a:rPr>
            <a:t>ことが見込まれる</a:t>
          </a:r>
          <a:r>
            <a:rPr kumimoji="1" lang="ja-JP" altLang="ja-JP" sz="1100">
              <a:solidFill>
                <a:schemeClr val="dk1"/>
              </a:solidFill>
              <a:effectLst/>
              <a:latin typeface="ＭＳ 明朝" panose="02020609040205080304" pitchFamily="17" charset="-128"/>
              <a:ea typeface="ＭＳ 明朝" panose="02020609040205080304" pitchFamily="17" charset="-128"/>
              <a:cs typeface="+mn-cs"/>
            </a:rPr>
            <a:t>。</a:t>
          </a:r>
          <a:endParaRPr lang="ja-JP" altLang="ja-JP" sz="1100">
            <a:effectLst/>
            <a:latin typeface="ＭＳ 明朝" panose="02020609040205080304" pitchFamily="17" charset="-128"/>
            <a:ea typeface="ＭＳ 明朝" panose="02020609040205080304" pitchFamily="17" charset="-128"/>
          </a:endParaRPr>
        </a:p>
        <a:p>
          <a:r>
            <a:rPr kumimoji="1" lang="ja-JP" altLang="ja-JP" sz="1100">
              <a:solidFill>
                <a:schemeClr val="dk1"/>
              </a:solidFill>
              <a:effectLst/>
              <a:latin typeface="ＭＳ 明朝" panose="02020609040205080304" pitchFamily="17" charset="-128"/>
              <a:ea typeface="ＭＳ 明朝" panose="02020609040205080304" pitchFamily="17" charset="-128"/>
              <a:cs typeface="+mn-cs"/>
            </a:rPr>
            <a:t>　借入と償還のバランスを考慮しつつ、有利債を有効に活用し、財源確保を図ることとする。</a:t>
          </a:r>
          <a:endParaRPr lang="ja-JP" altLang="ja-JP" sz="1100">
            <a:effectLst/>
            <a:latin typeface="ＭＳ 明朝" panose="02020609040205080304" pitchFamily="17" charset="-128"/>
            <a:ea typeface="ＭＳ 明朝" panose="02020609040205080304" pitchFamily="17" charset="-128"/>
          </a:endParaRPr>
        </a:p>
      </xdr:txBody>
    </xdr:sp>
    <xdr:clientData/>
  </xdr:twoCellAnchor>
  <xdr:oneCellAnchor>
    <xdr:from>
      <xdr:col>3</xdr:col>
      <xdr:colOff>123825</xdr:colOff>
      <xdr:row>69</xdr:row>
      <xdr:rowOff>107950</xdr:rowOff>
    </xdr:from>
    <xdr:ext cx="298543" cy="225703"/>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a:off x="723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84</xdr:row>
      <xdr:rowOff>12700</xdr:rowOff>
    </xdr:from>
    <xdr:to>
      <xdr:col>26</xdr:col>
      <xdr:colOff>184150</xdr:colOff>
      <xdr:row>84</xdr:row>
      <xdr:rowOff>12700</xdr:rowOff>
    </xdr:to>
    <xdr:cxnSp macro="">
      <xdr:nvCxnSpPr>
        <xdr:cNvPr id="341" name="直線コネクタ 340">
          <a:extLst>
            <a:ext uri="{FF2B5EF4-FFF2-40B4-BE49-F238E27FC236}">
              <a16:creationId xmlns:a16="http://schemas.microsoft.com/office/drawing/2014/main" id="{00000000-0008-0000-0400-000055010000}"/>
            </a:ext>
          </a:extLst>
        </xdr:cNvPr>
        <xdr:cNvCxnSpPr/>
      </xdr:nvCxnSpPr>
      <xdr:spPr>
        <a:xfrm>
          <a:off x="762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83</xdr:row>
      <xdr:rowOff>41927</xdr:rowOff>
    </xdr:from>
    <xdr:ext cx="508000" cy="259045"/>
    <xdr:sp macro="" textlink="">
      <xdr:nvSpPr>
        <xdr:cNvPr id="342" name="テキスト ボックス 341">
          <a:extLst>
            <a:ext uri="{FF2B5EF4-FFF2-40B4-BE49-F238E27FC236}">
              <a16:creationId xmlns:a16="http://schemas.microsoft.com/office/drawing/2014/main" id="{00000000-0008-0000-0400-000056010000}"/>
            </a:ext>
          </a:extLst>
        </xdr:cNvPr>
        <xdr:cNvSpPr txBox="1"/>
      </xdr:nvSpPr>
      <xdr:spPr>
        <a:xfrm>
          <a:off x="254000" y="14272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81</xdr:row>
      <xdr:rowOff>146050</xdr:rowOff>
    </xdr:from>
    <xdr:to>
      <xdr:col>26</xdr:col>
      <xdr:colOff>184150</xdr:colOff>
      <xdr:row>81</xdr:row>
      <xdr:rowOff>146050</xdr:rowOff>
    </xdr:to>
    <xdr:cxnSp macro="">
      <xdr:nvCxnSpPr>
        <xdr:cNvPr id="343" name="直線コネクタ 342">
          <a:extLst>
            <a:ext uri="{FF2B5EF4-FFF2-40B4-BE49-F238E27FC236}">
              <a16:creationId xmlns:a16="http://schemas.microsoft.com/office/drawing/2014/main" id="{00000000-0008-0000-0400-000057010000}"/>
            </a:ext>
          </a:extLst>
        </xdr:cNvPr>
        <xdr:cNvCxnSpPr/>
      </xdr:nvCxnSpPr>
      <xdr:spPr>
        <a:xfrm>
          <a:off x="762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81</xdr:row>
      <xdr:rowOff>3827</xdr:rowOff>
    </xdr:from>
    <xdr:ext cx="508000" cy="259045"/>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a:off x="254000" y="13891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79</xdr:row>
      <xdr:rowOff>107950</xdr:rowOff>
    </xdr:from>
    <xdr:to>
      <xdr:col>26</xdr:col>
      <xdr:colOff>184150</xdr:colOff>
      <xdr:row>79</xdr:row>
      <xdr:rowOff>107950</xdr:rowOff>
    </xdr:to>
    <xdr:cxnSp macro="">
      <xdr:nvCxnSpPr>
        <xdr:cNvPr id="345" name="直線コネクタ 344">
          <a:extLst>
            <a:ext uri="{FF2B5EF4-FFF2-40B4-BE49-F238E27FC236}">
              <a16:creationId xmlns:a16="http://schemas.microsoft.com/office/drawing/2014/main" id="{00000000-0008-0000-0400-000059010000}"/>
            </a:ext>
          </a:extLst>
        </xdr:cNvPr>
        <xdr:cNvCxnSpPr/>
      </xdr:nvCxnSpPr>
      <xdr:spPr>
        <a:xfrm>
          <a:off x="762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78</xdr:row>
      <xdr:rowOff>137177</xdr:rowOff>
    </xdr:from>
    <xdr:ext cx="508000" cy="259045"/>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a:off x="254000" y="13510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77</xdr:row>
      <xdr:rowOff>69850</xdr:rowOff>
    </xdr:from>
    <xdr:to>
      <xdr:col>26</xdr:col>
      <xdr:colOff>184150</xdr:colOff>
      <xdr:row>77</xdr:row>
      <xdr:rowOff>69850</xdr:rowOff>
    </xdr:to>
    <xdr:cxnSp macro="">
      <xdr:nvCxnSpPr>
        <xdr:cNvPr id="347" name="直線コネクタ 346">
          <a:extLst>
            <a:ext uri="{FF2B5EF4-FFF2-40B4-BE49-F238E27FC236}">
              <a16:creationId xmlns:a16="http://schemas.microsoft.com/office/drawing/2014/main" id="{00000000-0008-0000-0400-00005B010000}"/>
            </a:ext>
          </a:extLst>
        </xdr:cNvPr>
        <xdr:cNvCxnSpPr/>
      </xdr:nvCxnSpPr>
      <xdr:spPr>
        <a:xfrm>
          <a:off x="762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76</xdr:row>
      <xdr:rowOff>99077</xdr:rowOff>
    </xdr:from>
    <xdr:ext cx="508000" cy="259045"/>
    <xdr:sp macro="" textlink="">
      <xdr:nvSpPr>
        <xdr:cNvPr id="348" name="テキスト ボックス 347">
          <a:extLst>
            <a:ext uri="{FF2B5EF4-FFF2-40B4-BE49-F238E27FC236}">
              <a16:creationId xmlns:a16="http://schemas.microsoft.com/office/drawing/2014/main" id="{00000000-0008-0000-0400-00005C010000}"/>
            </a:ext>
          </a:extLst>
        </xdr:cNvPr>
        <xdr:cNvSpPr txBox="1"/>
      </xdr:nvSpPr>
      <xdr:spPr>
        <a:xfrm>
          <a:off x="254000" y="13129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75</xdr:row>
      <xdr:rowOff>31750</xdr:rowOff>
    </xdr:from>
    <xdr:to>
      <xdr:col>26</xdr:col>
      <xdr:colOff>184150</xdr:colOff>
      <xdr:row>75</xdr:row>
      <xdr:rowOff>31750</xdr:rowOff>
    </xdr:to>
    <xdr:cxnSp macro="">
      <xdr:nvCxnSpPr>
        <xdr:cNvPr id="349" name="直線コネクタ 348">
          <a:extLst>
            <a:ext uri="{FF2B5EF4-FFF2-40B4-BE49-F238E27FC236}">
              <a16:creationId xmlns:a16="http://schemas.microsoft.com/office/drawing/2014/main" id="{00000000-0008-0000-0400-00005D010000}"/>
            </a:ext>
          </a:extLst>
        </xdr:cNvPr>
        <xdr:cNvCxnSpPr/>
      </xdr:nvCxnSpPr>
      <xdr:spPr>
        <a:xfrm>
          <a:off x="762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74</xdr:row>
      <xdr:rowOff>60977</xdr:rowOff>
    </xdr:from>
    <xdr:ext cx="508000" cy="259045"/>
    <xdr:sp macro="" textlink="">
      <xdr:nvSpPr>
        <xdr:cNvPr id="350" name="テキスト ボックス 349">
          <a:extLst>
            <a:ext uri="{FF2B5EF4-FFF2-40B4-BE49-F238E27FC236}">
              <a16:creationId xmlns:a16="http://schemas.microsoft.com/office/drawing/2014/main" id="{00000000-0008-0000-0400-00005E010000}"/>
            </a:ext>
          </a:extLst>
        </xdr:cNvPr>
        <xdr:cNvSpPr txBox="1"/>
      </xdr:nvSpPr>
      <xdr:spPr>
        <a:xfrm>
          <a:off x="254000" y="12748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72</xdr:row>
      <xdr:rowOff>165100</xdr:rowOff>
    </xdr:from>
    <xdr:to>
      <xdr:col>26</xdr:col>
      <xdr:colOff>184150</xdr:colOff>
      <xdr:row>72</xdr:row>
      <xdr:rowOff>165100</xdr:rowOff>
    </xdr:to>
    <xdr:cxnSp macro="">
      <xdr:nvCxnSpPr>
        <xdr:cNvPr id="351" name="直線コネクタ 350">
          <a:extLst>
            <a:ext uri="{FF2B5EF4-FFF2-40B4-BE49-F238E27FC236}">
              <a16:creationId xmlns:a16="http://schemas.microsoft.com/office/drawing/2014/main" id="{00000000-0008-0000-0400-00005F010000}"/>
            </a:ext>
          </a:extLst>
        </xdr:cNvPr>
        <xdr:cNvCxnSpPr/>
      </xdr:nvCxnSpPr>
      <xdr:spPr>
        <a:xfrm>
          <a:off x="762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72</xdr:row>
      <xdr:rowOff>22877</xdr:rowOff>
    </xdr:from>
    <xdr:ext cx="508000" cy="259045"/>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254000" y="12367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70</xdr:row>
      <xdr:rowOff>127000</xdr:rowOff>
    </xdr:to>
    <xdr:cxnSp macro="">
      <xdr:nvCxnSpPr>
        <xdr:cNvPr id="353" name="直線コネクタ 352">
          <a:extLst>
            <a:ext uri="{FF2B5EF4-FFF2-40B4-BE49-F238E27FC236}">
              <a16:creationId xmlns:a16="http://schemas.microsoft.com/office/drawing/2014/main" id="{00000000-0008-0000-0400-000061010000}"/>
            </a:ext>
          </a:extLst>
        </xdr:cNvPr>
        <xdr:cNvCxnSpPr/>
      </xdr:nvCxnSpPr>
      <xdr:spPr>
        <a:xfrm>
          <a:off x="762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54" name="公債費グラフ枠">
          <a:extLst>
            <a:ext uri="{FF2B5EF4-FFF2-40B4-BE49-F238E27FC236}">
              <a16:creationId xmlns:a16="http://schemas.microsoft.com/office/drawing/2014/main" id="{00000000-0008-0000-0400-000062010000}"/>
            </a:ext>
          </a:extLst>
        </xdr:cNvPr>
        <xdr:cNvSpPr/>
      </xdr:nvSpPr>
      <xdr:spPr>
        <a:xfrm>
          <a:off x="762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72</xdr:row>
      <xdr:rowOff>165100</xdr:rowOff>
    </xdr:from>
    <xdr:to>
      <xdr:col>24</xdr:col>
      <xdr:colOff>25400</xdr:colOff>
      <xdr:row>80</xdr:row>
      <xdr:rowOff>66039</xdr:rowOff>
    </xdr:to>
    <xdr:cxnSp macro="">
      <xdr:nvCxnSpPr>
        <xdr:cNvPr id="355" name="直線コネクタ 354">
          <a:extLst>
            <a:ext uri="{FF2B5EF4-FFF2-40B4-BE49-F238E27FC236}">
              <a16:creationId xmlns:a16="http://schemas.microsoft.com/office/drawing/2014/main" id="{00000000-0008-0000-0400-000063010000}"/>
            </a:ext>
          </a:extLst>
        </xdr:cNvPr>
        <xdr:cNvCxnSpPr/>
      </xdr:nvCxnSpPr>
      <xdr:spPr>
        <a:xfrm flipV="1">
          <a:off x="4826000" y="12509500"/>
          <a:ext cx="0" cy="127253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38116</xdr:rowOff>
    </xdr:from>
    <xdr:ext cx="762000" cy="259045"/>
    <xdr:sp macro="" textlink="">
      <xdr:nvSpPr>
        <xdr:cNvPr id="356" name="公債費最小値テキスト">
          <a:extLst>
            <a:ext uri="{FF2B5EF4-FFF2-40B4-BE49-F238E27FC236}">
              <a16:creationId xmlns:a16="http://schemas.microsoft.com/office/drawing/2014/main" id="{00000000-0008-0000-0400-000064010000}"/>
            </a:ext>
          </a:extLst>
        </xdr:cNvPr>
        <xdr:cNvSpPr txBox="1"/>
      </xdr:nvSpPr>
      <xdr:spPr>
        <a:xfrm>
          <a:off x="4914900" y="137541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80</xdr:row>
      <xdr:rowOff>66039</xdr:rowOff>
    </xdr:from>
    <xdr:to>
      <xdr:col>24</xdr:col>
      <xdr:colOff>114300</xdr:colOff>
      <xdr:row>80</xdr:row>
      <xdr:rowOff>66039</xdr:rowOff>
    </xdr:to>
    <xdr:cxnSp macro="">
      <xdr:nvCxnSpPr>
        <xdr:cNvPr id="357" name="直線コネクタ 356">
          <a:extLst>
            <a:ext uri="{FF2B5EF4-FFF2-40B4-BE49-F238E27FC236}">
              <a16:creationId xmlns:a16="http://schemas.microsoft.com/office/drawing/2014/main" id="{00000000-0008-0000-0400-000065010000}"/>
            </a:ext>
          </a:extLst>
        </xdr:cNvPr>
        <xdr:cNvCxnSpPr/>
      </xdr:nvCxnSpPr>
      <xdr:spPr>
        <a:xfrm>
          <a:off x="4737100" y="137820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71</xdr:row>
      <xdr:rowOff>80027</xdr:rowOff>
    </xdr:from>
    <xdr:ext cx="762000" cy="259045"/>
    <xdr:sp macro="" textlink="">
      <xdr:nvSpPr>
        <xdr:cNvPr id="358" name="公債費最大値テキスト">
          <a:extLst>
            <a:ext uri="{FF2B5EF4-FFF2-40B4-BE49-F238E27FC236}">
              <a16:creationId xmlns:a16="http://schemas.microsoft.com/office/drawing/2014/main" id="{00000000-0008-0000-0400-000066010000}"/>
            </a:ext>
          </a:extLst>
        </xdr:cNvPr>
        <xdr:cNvSpPr txBox="1"/>
      </xdr:nvSpPr>
      <xdr:spPr>
        <a:xfrm>
          <a:off x="4914900" y="1225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72</xdr:row>
      <xdr:rowOff>165100</xdr:rowOff>
    </xdr:from>
    <xdr:to>
      <xdr:col>24</xdr:col>
      <xdr:colOff>114300</xdr:colOff>
      <xdr:row>72</xdr:row>
      <xdr:rowOff>165100</xdr:rowOff>
    </xdr:to>
    <xdr:cxnSp macro="">
      <xdr:nvCxnSpPr>
        <xdr:cNvPr id="359" name="直線コネクタ 358">
          <a:extLst>
            <a:ext uri="{FF2B5EF4-FFF2-40B4-BE49-F238E27FC236}">
              <a16:creationId xmlns:a16="http://schemas.microsoft.com/office/drawing/2014/main" id="{00000000-0008-0000-0400-000067010000}"/>
            </a:ext>
          </a:extLst>
        </xdr:cNvPr>
        <xdr:cNvCxnSpPr/>
      </xdr:nvCxnSpPr>
      <xdr:spPr>
        <a:xfrm>
          <a:off x="4737100" y="125095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76</xdr:row>
      <xdr:rowOff>58420</xdr:rowOff>
    </xdr:from>
    <xdr:to>
      <xdr:col>24</xdr:col>
      <xdr:colOff>25400</xdr:colOff>
      <xdr:row>76</xdr:row>
      <xdr:rowOff>111761</xdr:rowOff>
    </xdr:to>
    <xdr:cxnSp macro="">
      <xdr:nvCxnSpPr>
        <xdr:cNvPr id="360" name="直線コネクタ 359">
          <a:extLst>
            <a:ext uri="{FF2B5EF4-FFF2-40B4-BE49-F238E27FC236}">
              <a16:creationId xmlns:a16="http://schemas.microsoft.com/office/drawing/2014/main" id="{00000000-0008-0000-0400-000068010000}"/>
            </a:ext>
          </a:extLst>
        </xdr:cNvPr>
        <xdr:cNvCxnSpPr/>
      </xdr:nvCxnSpPr>
      <xdr:spPr>
        <a:xfrm flipV="1">
          <a:off x="3987800" y="13088620"/>
          <a:ext cx="838200" cy="533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82566</xdr:rowOff>
    </xdr:from>
    <xdr:ext cx="762000" cy="259045"/>
    <xdr:sp macro="" textlink="">
      <xdr:nvSpPr>
        <xdr:cNvPr id="361" name="公債費平均値テキスト">
          <a:extLst>
            <a:ext uri="{FF2B5EF4-FFF2-40B4-BE49-F238E27FC236}">
              <a16:creationId xmlns:a16="http://schemas.microsoft.com/office/drawing/2014/main" id="{00000000-0008-0000-0400-000069010000}"/>
            </a:ext>
          </a:extLst>
        </xdr:cNvPr>
        <xdr:cNvSpPr txBox="1"/>
      </xdr:nvSpPr>
      <xdr:spPr>
        <a:xfrm>
          <a:off x="4914900" y="13112766"/>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76</xdr:row>
      <xdr:rowOff>110489</xdr:rowOff>
    </xdr:from>
    <xdr:to>
      <xdr:col>24</xdr:col>
      <xdr:colOff>76200</xdr:colOff>
      <xdr:row>77</xdr:row>
      <xdr:rowOff>40639</xdr:rowOff>
    </xdr:to>
    <xdr:sp macro="" textlink="">
      <xdr:nvSpPr>
        <xdr:cNvPr id="362" name="フローチャート: 判断 361">
          <a:extLst>
            <a:ext uri="{FF2B5EF4-FFF2-40B4-BE49-F238E27FC236}">
              <a16:creationId xmlns:a16="http://schemas.microsoft.com/office/drawing/2014/main" id="{00000000-0008-0000-0400-00006A010000}"/>
            </a:ext>
          </a:extLst>
        </xdr:cNvPr>
        <xdr:cNvSpPr/>
      </xdr:nvSpPr>
      <xdr:spPr>
        <a:xfrm>
          <a:off x="4775200" y="131406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76</xdr:row>
      <xdr:rowOff>111761</xdr:rowOff>
    </xdr:from>
    <xdr:to>
      <xdr:col>19</xdr:col>
      <xdr:colOff>187325</xdr:colOff>
      <xdr:row>76</xdr:row>
      <xdr:rowOff>115570</xdr:rowOff>
    </xdr:to>
    <xdr:cxnSp macro="">
      <xdr:nvCxnSpPr>
        <xdr:cNvPr id="363" name="直線コネクタ 362">
          <a:extLst>
            <a:ext uri="{FF2B5EF4-FFF2-40B4-BE49-F238E27FC236}">
              <a16:creationId xmlns:a16="http://schemas.microsoft.com/office/drawing/2014/main" id="{00000000-0008-0000-0400-00006B010000}"/>
            </a:ext>
          </a:extLst>
        </xdr:cNvPr>
        <xdr:cNvCxnSpPr/>
      </xdr:nvCxnSpPr>
      <xdr:spPr>
        <a:xfrm flipV="1">
          <a:off x="3098800" y="13141961"/>
          <a:ext cx="889000" cy="38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76</xdr:row>
      <xdr:rowOff>118111</xdr:rowOff>
    </xdr:from>
    <xdr:to>
      <xdr:col>20</xdr:col>
      <xdr:colOff>38100</xdr:colOff>
      <xdr:row>77</xdr:row>
      <xdr:rowOff>48261</xdr:rowOff>
    </xdr:to>
    <xdr:sp macro="" textlink="">
      <xdr:nvSpPr>
        <xdr:cNvPr id="364" name="フローチャート: 判断 363">
          <a:extLst>
            <a:ext uri="{FF2B5EF4-FFF2-40B4-BE49-F238E27FC236}">
              <a16:creationId xmlns:a16="http://schemas.microsoft.com/office/drawing/2014/main" id="{00000000-0008-0000-0400-00006C010000}"/>
            </a:ext>
          </a:extLst>
        </xdr:cNvPr>
        <xdr:cNvSpPr/>
      </xdr:nvSpPr>
      <xdr:spPr>
        <a:xfrm>
          <a:off x="3937000" y="131483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77</xdr:row>
      <xdr:rowOff>33038</xdr:rowOff>
    </xdr:from>
    <xdr:ext cx="736600" cy="259045"/>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a:off x="3606800" y="1323468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76</xdr:row>
      <xdr:rowOff>115570</xdr:rowOff>
    </xdr:from>
    <xdr:to>
      <xdr:col>15</xdr:col>
      <xdr:colOff>98425</xdr:colOff>
      <xdr:row>76</xdr:row>
      <xdr:rowOff>123189</xdr:rowOff>
    </xdr:to>
    <xdr:cxnSp macro="">
      <xdr:nvCxnSpPr>
        <xdr:cNvPr id="366" name="直線コネクタ 365">
          <a:extLst>
            <a:ext uri="{FF2B5EF4-FFF2-40B4-BE49-F238E27FC236}">
              <a16:creationId xmlns:a16="http://schemas.microsoft.com/office/drawing/2014/main" id="{00000000-0008-0000-0400-00006E010000}"/>
            </a:ext>
          </a:extLst>
        </xdr:cNvPr>
        <xdr:cNvCxnSpPr/>
      </xdr:nvCxnSpPr>
      <xdr:spPr>
        <a:xfrm flipV="1">
          <a:off x="2209800" y="13145770"/>
          <a:ext cx="889000" cy="76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76</xdr:row>
      <xdr:rowOff>110489</xdr:rowOff>
    </xdr:from>
    <xdr:to>
      <xdr:col>15</xdr:col>
      <xdr:colOff>149225</xdr:colOff>
      <xdr:row>77</xdr:row>
      <xdr:rowOff>40639</xdr:rowOff>
    </xdr:to>
    <xdr:sp macro="" textlink="">
      <xdr:nvSpPr>
        <xdr:cNvPr id="367" name="フローチャート: 判断 366">
          <a:extLst>
            <a:ext uri="{FF2B5EF4-FFF2-40B4-BE49-F238E27FC236}">
              <a16:creationId xmlns:a16="http://schemas.microsoft.com/office/drawing/2014/main" id="{00000000-0008-0000-0400-00006F010000}"/>
            </a:ext>
          </a:extLst>
        </xdr:cNvPr>
        <xdr:cNvSpPr/>
      </xdr:nvSpPr>
      <xdr:spPr>
        <a:xfrm>
          <a:off x="3048000" y="131406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77</xdr:row>
      <xdr:rowOff>25416</xdr:rowOff>
    </xdr:from>
    <xdr:ext cx="762000" cy="259045"/>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a:off x="2717800" y="132270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76</xdr:row>
      <xdr:rowOff>123189</xdr:rowOff>
    </xdr:from>
    <xdr:to>
      <xdr:col>11</xdr:col>
      <xdr:colOff>9525</xdr:colOff>
      <xdr:row>77</xdr:row>
      <xdr:rowOff>31750</xdr:rowOff>
    </xdr:to>
    <xdr:cxnSp macro="">
      <xdr:nvCxnSpPr>
        <xdr:cNvPr id="369" name="直線コネクタ 368">
          <a:extLst>
            <a:ext uri="{FF2B5EF4-FFF2-40B4-BE49-F238E27FC236}">
              <a16:creationId xmlns:a16="http://schemas.microsoft.com/office/drawing/2014/main" id="{00000000-0008-0000-0400-000071010000}"/>
            </a:ext>
          </a:extLst>
        </xdr:cNvPr>
        <xdr:cNvCxnSpPr/>
      </xdr:nvCxnSpPr>
      <xdr:spPr>
        <a:xfrm flipV="1">
          <a:off x="1320800" y="13153389"/>
          <a:ext cx="889000" cy="800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76</xdr:row>
      <xdr:rowOff>114300</xdr:rowOff>
    </xdr:from>
    <xdr:to>
      <xdr:col>11</xdr:col>
      <xdr:colOff>60325</xdr:colOff>
      <xdr:row>77</xdr:row>
      <xdr:rowOff>44450</xdr:rowOff>
    </xdr:to>
    <xdr:sp macro="" textlink="">
      <xdr:nvSpPr>
        <xdr:cNvPr id="370" name="フローチャート: 判断 369">
          <a:extLst>
            <a:ext uri="{FF2B5EF4-FFF2-40B4-BE49-F238E27FC236}">
              <a16:creationId xmlns:a16="http://schemas.microsoft.com/office/drawing/2014/main" id="{00000000-0008-0000-0400-000072010000}"/>
            </a:ext>
          </a:extLst>
        </xdr:cNvPr>
        <xdr:cNvSpPr/>
      </xdr:nvSpPr>
      <xdr:spPr>
        <a:xfrm>
          <a:off x="2159000" y="13144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77</xdr:row>
      <xdr:rowOff>29227</xdr:rowOff>
    </xdr:from>
    <xdr:ext cx="762000" cy="259045"/>
    <xdr:sp macro="" textlink="">
      <xdr:nvSpPr>
        <xdr:cNvPr id="371" name="テキスト ボックス 370">
          <a:extLst>
            <a:ext uri="{FF2B5EF4-FFF2-40B4-BE49-F238E27FC236}">
              <a16:creationId xmlns:a16="http://schemas.microsoft.com/office/drawing/2014/main" id="{00000000-0008-0000-0400-000073010000}"/>
            </a:ext>
          </a:extLst>
        </xdr:cNvPr>
        <xdr:cNvSpPr txBox="1"/>
      </xdr:nvSpPr>
      <xdr:spPr>
        <a:xfrm>
          <a:off x="1828800" y="1323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76</xdr:row>
      <xdr:rowOff>106680</xdr:rowOff>
    </xdr:from>
    <xdr:to>
      <xdr:col>6</xdr:col>
      <xdr:colOff>171450</xdr:colOff>
      <xdr:row>77</xdr:row>
      <xdr:rowOff>36830</xdr:rowOff>
    </xdr:to>
    <xdr:sp macro="" textlink="">
      <xdr:nvSpPr>
        <xdr:cNvPr id="372" name="フローチャート: 判断 371">
          <a:extLst>
            <a:ext uri="{FF2B5EF4-FFF2-40B4-BE49-F238E27FC236}">
              <a16:creationId xmlns:a16="http://schemas.microsoft.com/office/drawing/2014/main" id="{00000000-0008-0000-0400-000074010000}"/>
            </a:ext>
          </a:extLst>
        </xdr:cNvPr>
        <xdr:cNvSpPr/>
      </xdr:nvSpPr>
      <xdr:spPr>
        <a:xfrm>
          <a:off x="1270000" y="131368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75</xdr:row>
      <xdr:rowOff>47007</xdr:rowOff>
    </xdr:from>
    <xdr:ext cx="762000" cy="259045"/>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939800" y="129057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84</xdr:row>
      <xdr:rowOff>10177</xdr:rowOff>
    </xdr:from>
    <xdr:ext cx="762000" cy="259045"/>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a:off x="4610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84</xdr:row>
      <xdr:rowOff>10177</xdr:rowOff>
    </xdr:from>
    <xdr:ext cx="762000" cy="259045"/>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a:off x="3771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84</xdr:row>
      <xdr:rowOff>10177</xdr:rowOff>
    </xdr:from>
    <xdr:ext cx="762000" cy="259045"/>
    <xdr:sp macro="" textlink="">
      <xdr:nvSpPr>
        <xdr:cNvPr id="376" name="テキスト ボックス 375">
          <a:extLst>
            <a:ext uri="{FF2B5EF4-FFF2-40B4-BE49-F238E27FC236}">
              <a16:creationId xmlns:a16="http://schemas.microsoft.com/office/drawing/2014/main" id="{00000000-0008-0000-0400-000078010000}"/>
            </a:ext>
          </a:extLst>
        </xdr:cNvPr>
        <xdr:cNvSpPr txBox="1"/>
      </xdr:nvSpPr>
      <xdr:spPr>
        <a:xfrm>
          <a:off x="2882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84</xdr:row>
      <xdr:rowOff>10177</xdr:rowOff>
    </xdr:from>
    <xdr:ext cx="762000" cy="259045"/>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1993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84</xdr:row>
      <xdr:rowOff>10177</xdr:rowOff>
    </xdr:from>
    <xdr:ext cx="762000" cy="259045"/>
    <xdr:sp macro="" textlink="">
      <xdr:nvSpPr>
        <xdr:cNvPr id="378" name="テキスト ボックス 377">
          <a:extLst>
            <a:ext uri="{FF2B5EF4-FFF2-40B4-BE49-F238E27FC236}">
              <a16:creationId xmlns:a16="http://schemas.microsoft.com/office/drawing/2014/main" id="{00000000-0008-0000-0400-00007A010000}"/>
            </a:ext>
          </a:extLst>
        </xdr:cNvPr>
        <xdr:cNvSpPr txBox="1"/>
      </xdr:nvSpPr>
      <xdr:spPr>
        <a:xfrm>
          <a:off x="1104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76</xdr:row>
      <xdr:rowOff>7620</xdr:rowOff>
    </xdr:from>
    <xdr:to>
      <xdr:col>24</xdr:col>
      <xdr:colOff>76200</xdr:colOff>
      <xdr:row>76</xdr:row>
      <xdr:rowOff>109220</xdr:rowOff>
    </xdr:to>
    <xdr:sp macro="" textlink="">
      <xdr:nvSpPr>
        <xdr:cNvPr id="379" name="楕円 378">
          <a:extLst>
            <a:ext uri="{FF2B5EF4-FFF2-40B4-BE49-F238E27FC236}">
              <a16:creationId xmlns:a16="http://schemas.microsoft.com/office/drawing/2014/main" id="{00000000-0008-0000-0400-00007B010000}"/>
            </a:ext>
          </a:extLst>
        </xdr:cNvPr>
        <xdr:cNvSpPr/>
      </xdr:nvSpPr>
      <xdr:spPr>
        <a:xfrm>
          <a:off x="4775200" y="130378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75</xdr:row>
      <xdr:rowOff>24147</xdr:rowOff>
    </xdr:from>
    <xdr:ext cx="762000" cy="259045"/>
    <xdr:sp macro="" textlink="">
      <xdr:nvSpPr>
        <xdr:cNvPr id="380" name="公債費該当値テキスト">
          <a:extLst>
            <a:ext uri="{FF2B5EF4-FFF2-40B4-BE49-F238E27FC236}">
              <a16:creationId xmlns:a16="http://schemas.microsoft.com/office/drawing/2014/main" id="{00000000-0008-0000-0400-00007C010000}"/>
            </a:ext>
          </a:extLst>
        </xdr:cNvPr>
        <xdr:cNvSpPr txBox="1"/>
      </xdr:nvSpPr>
      <xdr:spPr>
        <a:xfrm>
          <a:off x="4914900" y="128828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76</xdr:row>
      <xdr:rowOff>60961</xdr:rowOff>
    </xdr:from>
    <xdr:to>
      <xdr:col>20</xdr:col>
      <xdr:colOff>38100</xdr:colOff>
      <xdr:row>76</xdr:row>
      <xdr:rowOff>162561</xdr:rowOff>
    </xdr:to>
    <xdr:sp macro="" textlink="">
      <xdr:nvSpPr>
        <xdr:cNvPr id="381" name="楕円 380">
          <a:extLst>
            <a:ext uri="{FF2B5EF4-FFF2-40B4-BE49-F238E27FC236}">
              <a16:creationId xmlns:a16="http://schemas.microsoft.com/office/drawing/2014/main" id="{00000000-0008-0000-0400-00007D010000}"/>
            </a:ext>
          </a:extLst>
        </xdr:cNvPr>
        <xdr:cNvSpPr/>
      </xdr:nvSpPr>
      <xdr:spPr>
        <a:xfrm>
          <a:off x="3937000" y="130911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75</xdr:row>
      <xdr:rowOff>1287</xdr:rowOff>
    </xdr:from>
    <xdr:ext cx="736600" cy="259045"/>
    <xdr:sp macro="" textlink="">
      <xdr:nvSpPr>
        <xdr:cNvPr id="382" name="テキスト ボックス 381">
          <a:extLst>
            <a:ext uri="{FF2B5EF4-FFF2-40B4-BE49-F238E27FC236}">
              <a16:creationId xmlns:a16="http://schemas.microsoft.com/office/drawing/2014/main" id="{00000000-0008-0000-0400-00007E010000}"/>
            </a:ext>
          </a:extLst>
        </xdr:cNvPr>
        <xdr:cNvSpPr txBox="1"/>
      </xdr:nvSpPr>
      <xdr:spPr>
        <a:xfrm>
          <a:off x="3606800" y="1286003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76</xdr:row>
      <xdr:rowOff>64770</xdr:rowOff>
    </xdr:from>
    <xdr:to>
      <xdr:col>15</xdr:col>
      <xdr:colOff>149225</xdr:colOff>
      <xdr:row>76</xdr:row>
      <xdr:rowOff>166370</xdr:rowOff>
    </xdr:to>
    <xdr:sp macro="" textlink="">
      <xdr:nvSpPr>
        <xdr:cNvPr id="383" name="楕円 382">
          <a:extLst>
            <a:ext uri="{FF2B5EF4-FFF2-40B4-BE49-F238E27FC236}">
              <a16:creationId xmlns:a16="http://schemas.microsoft.com/office/drawing/2014/main" id="{00000000-0008-0000-0400-00007F010000}"/>
            </a:ext>
          </a:extLst>
        </xdr:cNvPr>
        <xdr:cNvSpPr/>
      </xdr:nvSpPr>
      <xdr:spPr>
        <a:xfrm>
          <a:off x="3048000" y="130949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75</xdr:row>
      <xdr:rowOff>5097</xdr:rowOff>
    </xdr:from>
    <xdr:ext cx="762000" cy="259045"/>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a:off x="2717800" y="1286384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76</xdr:row>
      <xdr:rowOff>72389</xdr:rowOff>
    </xdr:from>
    <xdr:to>
      <xdr:col>11</xdr:col>
      <xdr:colOff>60325</xdr:colOff>
      <xdr:row>77</xdr:row>
      <xdr:rowOff>2539</xdr:rowOff>
    </xdr:to>
    <xdr:sp macro="" textlink="">
      <xdr:nvSpPr>
        <xdr:cNvPr id="385" name="楕円 384">
          <a:extLst>
            <a:ext uri="{FF2B5EF4-FFF2-40B4-BE49-F238E27FC236}">
              <a16:creationId xmlns:a16="http://schemas.microsoft.com/office/drawing/2014/main" id="{00000000-0008-0000-0400-000081010000}"/>
            </a:ext>
          </a:extLst>
        </xdr:cNvPr>
        <xdr:cNvSpPr/>
      </xdr:nvSpPr>
      <xdr:spPr>
        <a:xfrm>
          <a:off x="2159000" y="131025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75</xdr:row>
      <xdr:rowOff>12717</xdr:rowOff>
    </xdr:from>
    <xdr:ext cx="762000" cy="259045"/>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a:off x="1828800" y="1287146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76</xdr:row>
      <xdr:rowOff>152400</xdr:rowOff>
    </xdr:from>
    <xdr:to>
      <xdr:col>6</xdr:col>
      <xdr:colOff>171450</xdr:colOff>
      <xdr:row>77</xdr:row>
      <xdr:rowOff>82550</xdr:rowOff>
    </xdr:to>
    <xdr:sp macro="" textlink="">
      <xdr:nvSpPr>
        <xdr:cNvPr id="387" name="楕円 386">
          <a:extLst>
            <a:ext uri="{FF2B5EF4-FFF2-40B4-BE49-F238E27FC236}">
              <a16:creationId xmlns:a16="http://schemas.microsoft.com/office/drawing/2014/main" id="{00000000-0008-0000-0400-000083010000}"/>
            </a:ext>
          </a:extLst>
        </xdr:cNvPr>
        <xdr:cNvSpPr/>
      </xdr:nvSpPr>
      <xdr:spPr>
        <a:xfrm>
          <a:off x="1270000" y="13182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77</xdr:row>
      <xdr:rowOff>67327</xdr:rowOff>
    </xdr:from>
    <xdr:ext cx="762000" cy="259045"/>
    <xdr:sp macro="" textlink="">
      <xdr:nvSpPr>
        <xdr:cNvPr id="388" name="テキスト ボックス 387">
          <a:extLst>
            <a:ext uri="{FF2B5EF4-FFF2-40B4-BE49-F238E27FC236}">
              <a16:creationId xmlns:a16="http://schemas.microsoft.com/office/drawing/2014/main" id="{00000000-0008-0000-0400-000084010000}"/>
            </a:ext>
          </a:extLst>
        </xdr:cNvPr>
        <xdr:cNvSpPr txBox="1"/>
      </xdr:nvSpPr>
      <xdr:spPr>
        <a:xfrm>
          <a:off x="939800" y="1326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67</xdr:row>
      <xdr:rowOff>69850</xdr:rowOff>
    </xdr:from>
    <xdr:to>
      <xdr:col>85</xdr:col>
      <xdr:colOff>66675</xdr:colOff>
      <xdr:row>69</xdr:row>
      <xdr:rowOff>44450</xdr:rowOff>
    </xdr:to>
    <xdr:sp macro="" textlink="">
      <xdr:nvSpPr>
        <xdr:cNvPr id="389" name="正方形/長方形 388">
          <a:extLst>
            <a:ext uri="{FF2B5EF4-FFF2-40B4-BE49-F238E27FC236}">
              <a16:creationId xmlns:a16="http://schemas.microsoft.com/office/drawing/2014/main" id="{00000000-0008-0000-0400-000085010000}"/>
            </a:ext>
          </a:extLst>
        </xdr:cNvPr>
        <xdr:cNvSpPr/>
      </xdr:nvSpPr>
      <xdr:spPr>
        <a:xfrm>
          <a:off x="12446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公債費以外</a:t>
          </a:r>
        </a:p>
      </xdr:txBody>
    </xdr:sp>
    <xdr:clientData/>
  </xdr:twoCellAnchor>
  <xdr:twoCellAnchor>
    <xdr:from>
      <xdr:col>85</xdr:col>
      <xdr:colOff>79375</xdr:colOff>
      <xdr:row>67</xdr:row>
      <xdr:rowOff>133350</xdr:rowOff>
    </xdr:from>
    <xdr:to>
      <xdr:col>93</xdr:col>
      <xdr:colOff>3175</xdr:colOff>
      <xdr:row>69</xdr:row>
      <xdr:rowOff>44450</xdr:rowOff>
    </xdr:to>
    <xdr:sp macro="" textlink="">
      <xdr:nvSpPr>
        <xdr:cNvPr id="390" name="正方形/長方形 389">
          <a:extLst>
            <a:ext uri="{FF2B5EF4-FFF2-40B4-BE49-F238E27FC236}">
              <a16:creationId xmlns:a16="http://schemas.microsoft.com/office/drawing/2014/main" id="{00000000-0008-0000-0400-000086010000}"/>
            </a:ext>
          </a:extLst>
        </xdr:cNvPr>
        <xdr:cNvSpPr/>
      </xdr:nvSpPr>
      <xdr:spPr>
        <a:xfrm>
          <a:off x="17081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85</xdr:col>
      <xdr:colOff>79375</xdr:colOff>
      <xdr:row>68</xdr:row>
      <xdr:rowOff>152400</xdr:rowOff>
    </xdr:from>
    <xdr:to>
      <xdr:col>93</xdr:col>
      <xdr:colOff>3175</xdr:colOff>
      <xdr:row>70</xdr:row>
      <xdr:rowOff>63500</xdr:rowOff>
    </xdr:to>
    <xdr:sp macro="" textlink="">
      <xdr:nvSpPr>
        <xdr:cNvPr id="391" name="正方形/長方形 390">
          <a:extLst>
            <a:ext uri="{FF2B5EF4-FFF2-40B4-BE49-F238E27FC236}">
              <a16:creationId xmlns:a16="http://schemas.microsoft.com/office/drawing/2014/main" id="{00000000-0008-0000-0400-000087010000}"/>
            </a:ext>
          </a:extLst>
        </xdr:cNvPr>
        <xdr:cNvSpPr/>
      </xdr:nvSpPr>
      <xdr:spPr>
        <a:xfrm>
          <a:off x="17081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44/167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168275</xdr:colOff>
      <xdr:row>67</xdr:row>
      <xdr:rowOff>133350</xdr:rowOff>
    </xdr:from>
    <xdr:to>
      <xdr:col>100</xdr:col>
      <xdr:colOff>165100</xdr:colOff>
      <xdr:row>69</xdr:row>
      <xdr:rowOff>44450</xdr:rowOff>
    </xdr:to>
    <xdr:sp macro="" textlink="">
      <xdr:nvSpPr>
        <xdr:cNvPr id="392" name="正方形/長方形 391">
          <a:extLst>
            <a:ext uri="{FF2B5EF4-FFF2-40B4-BE49-F238E27FC236}">
              <a16:creationId xmlns:a16="http://schemas.microsoft.com/office/drawing/2014/main" id="{00000000-0008-0000-0400-000088010000}"/>
            </a:ext>
          </a:extLst>
        </xdr:cNvPr>
        <xdr:cNvSpPr/>
      </xdr:nvSpPr>
      <xdr:spPr>
        <a:xfrm>
          <a:off x="18770600" y="116205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93</xdr:col>
      <xdr:colOff>168275</xdr:colOff>
      <xdr:row>68</xdr:row>
      <xdr:rowOff>152400</xdr:rowOff>
    </xdr:from>
    <xdr:to>
      <xdr:col>100</xdr:col>
      <xdr:colOff>165100</xdr:colOff>
      <xdr:row>70</xdr:row>
      <xdr:rowOff>63500</xdr:rowOff>
    </xdr:to>
    <xdr:sp macro="" textlink="">
      <xdr:nvSpPr>
        <xdr:cNvPr id="393" name="正方形/長方形 392">
          <a:extLst>
            <a:ext uri="{FF2B5EF4-FFF2-40B4-BE49-F238E27FC236}">
              <a16:creationId xmlns:a16="http://schemas.microsoft.com/office/drawing/2014/main" id="{00000000-0008-0000-0400-000089010000}"/>
            </a:ext>
          </a:extLst>
        </xdr:cNvPr>
        <xdr:cNvSpPr/>
      </xdr:nvSpPr>
      <xdr:spPr>
        <a:xfrm>
          <a:off x="18770600" y="118110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101</xdr:col>
      <xdr:colOff>180975</xdr:colOff>
      <xdr:row>67</xdr:row>
      <xdr:rowOff>133350</xdr:rowOff>
    </xdr:from>
    <xdr:to>
      <xdr:col>109</xdr:col>
      <xdr:colOff>104775</xdr:colOff>
      <xdr:row>69</xdr:row>
      <xdr:rowOff>44450</xdr:rowOff>
    </xdr:to>
    <xdr:sp macro="" textlink="">
      <xdr:nvSpPr>
        <xdr:cNvPr id="394" name="正方形/長方形 393">
          <a:extLst>
            <a:ext uri="{FF2B5EF4-FFF2-40B4-BE49-F238E27FC236}">
              <a16:creationId xmlns:a16="http://schemas.microsoft.com/office/drawing/2014/main" id="{00000000-0008-0000-0400-00008A010000}"/>
            </a:ext>
          </a:extLst>
        </xdr:cNvPr>
        <xdr:cNvSpPr/>
      </xdr:nvSpPr>
      <xdr:spPr>
        <a:xfrm>
          <a:off x="20383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101</xdr:col>
      <xdr:colOff>180975</xdr:colOff>
      <xdr:row>68</xdr:row>
      <xdr:rowOff>152400</xdr:rowOff>
    </xdr:from>
    <xdr:to>
      <xdr:col>109</xdr:col>
      <xdr:colOff>104775</xdr:colOff>
      <xdr:row>70</xdr:row>
      <xdr:rowOff>63500</xdr:rowOff>
    </xdr:to>
    <xdr:sp macro="" textlink="">
      <xdr:nvSpPr>
        <xdr:cNvPr id="395" name="正方形/長方形 394">
          <a:extLst>
            <a:ext uri="{FF2B5EF4-FFF2-40B4-BE49-F238E27FC236}">
              <a16:creationId xmlns:a16="http://schemas.microsoft.com/office/drawing/2014/main" id="{00000000-0008-0000-0400-00008B010000}"/>
            </a:ext>
          </a:extLst>
        </xdr:cNvPr>
        <xdr:cNvSpPr/>
      </xdr:nvSpPr>
      <xdr:spPr>
        <a:xfrm>
          <a:off x="20383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70</xdr:row>
      <xdr:rowOff>127000</xdr:rowOff>
    </xdr:from>
    <xdr:to>
      <xdr:col>85</xdr:col>
      <xdr:colOff>66675</xdr:colOff>
      <xdr:row>84</xdr:row>
      <xdr:rowOff>12700</xdr:rowOff>
    </xdr:to>
    <xdr:sp macro="" textlink="">
      <xdr:nvSpPr>
        <xdr:cNvPr id="396" name="正方形/長方形 395">
          <a:extLst>
            <a:ext uri="{FF2B5EF4-FFF2-40B4-BE49-F238E27FC236}">
              <a16:creationId xmlns:a16="http://schemas.microsoft.com/office/drawing/2014/main" id="{00000000-0008-0000-0400-00008C010000}"/>
            </a:ext>
          </a:extLst>
        </xdr:cNvPr>
        <xdr:cNvSpPr/>
      </xdr:nvSpPr>
      <xdr:spPr>
        <a:xfrm>
          <a:off x="12446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196850</xdr:colOff>
      <xdr:row>70</xdr:row>
      <xdr:rowOff>127000</xdr:rowOff>
    </xdr:from>
    <xdr:to>
      <xdr:col>113</xdr:col>
      <xdr:colOff>130175</xdr:colOff>
      <xdr:row>84</xdr:row>
      <xdr:rowOff>12700</xdr:rowOff>
    </xdr:to>
    <xdr:sp macro="" textlink="">
      <xdr:nvSpPr>
        <xdr:cNvPr id="397" name="正方形/長方形 396">
          <a:extLst>
            <a:ext uri="{FF2B5EF4-FFF2-40B4-BE49-F238E27FC236}">
              <a16:creationId xmlns:a16="http://schemas.microsoft.com/office/drawing/2014/main" id="{00000000-0008-0000-0400-00008D010000}"/>
            </a:ext>
          </a:extLst>
        </xdr:cNvPr>
        <xdr:cNvSpPr/>
      </xdr:nvSpPr>
      <xdr:spPr>
        <a:xfrm>
          <a:off x="173990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106</xdr:col>
      <xdr:colOff>69850</xdr:colOff>
      <xdr:row>72</xdr:row>
      <xdr:rowOff>38100</xdr:rowOff>
    </xdr:to>
    <xdr:sp macro="" textlink="">
      <xdr:nvSpPr>
        <xdr:cNvPr id="398" name="正方形/長方形 397">
          <a:extLst>
            <a:ext uri="{FF2B5EF4-FFF2-40B4-BE49-F238E27FC236}">
              <a16:creationId xmlns:a16="http://schemas.microsoft.com/office/drawing/2014/main" id="{00000000-0008-0000-0400-00008E010000}"/>
            </a:ext>
          </a:extLst>
        </xdr:cNvPr>
        <xdr:cNvSpPr/>
      </xdr:nvSpPr>
      <xdr:spPr>
        <a:xfrm>
          <a:off x="17462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公債費以外の分析欄</a:t>
          </a:r>
        </a:p>
      </xdr:txBody>
    </xdr:sp>
    <xdr:clientData/>
  </xdr:twoCellAnchor>
  <xdr:twoCellAnchor>
    <xdr:from>
      <xdr:col>87</xdr:col>
      <xdr:colOff>98425</xdr:colOff>
      <xdr:row>72</xdr:row>
      <xdr:rowOff>101600</xdr:rowOff>
    </xdr:from>
    <xdr:to>
      <xdr:col>112</xdr:col>
      <xdr:colOff>177800</xdr:colOff>
      <xdr:row>83</xdr:row>
      <xdr:rowOff>120650</xdr:rowOff>
    </xdr:to>
    <xdr:sp macro="" textlink="" fLocksText="0">
      <xdr:nvSpPr>
        <xdr:cNvPr id="399" name="テキスト ボックス 398">
          <a:extLst>
            <a:ext uri="{FF2B5EF4-FFF2-40B4-BE49-F238E27FC236}">
              <a16:creationId xmlns:a16="http://schemas.microsoft.com/office/drawing/2014/main" id="{00000000-0008-0000-0400-00008F010000}"/>
            </a:ext>
          </a:extLst>
        </xdr:cNvPr>
        <xdr:cNvSpPr txBox="1"/>
      </xdr:nvSpPr>
      <xdr:spPr>
        <a:xfrm>
          <a:off x="175006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　</a:t>
          </a:r>
          <a:r>
            <a:rPr kumimoji="1" lang="ja-JP" altLang="en-US" sz="1100">
              <a:latin typeface="ＭＳ 明朝" panose="02020609040205080304" pitchFamily="17" charset="-128"/>
              <a:ea typeface="ＭＳ 明朝" panose="02020609040205080304" pitchFamily="17" charset="-128"/>
            </a:rPr>
            <a:t>前年度と比べると</a:t>
          </a:r>
          <a:r>
            <a:rPr kumimoji="1" lang="en-US" altLang="ja-JP" sz="1100">
              <a:latin typeface="ＭＳ 明朝" panose="02020609040205080304" pitchFamily="17" charset="-128"/>
              <a:ea typeface="ＭＳ 明朝" panose="02020609040205080304" pitchFamily="17" charset="-128"/>
            </a:rPr>
            <a:t>3.4</a:t>
          </a:r>
          <a:r>
            <a:rPr kumimoji="1" lang="ja-JP" altLang="en-US" sz="1100">
              <a:latin typeface="ＭＳ 明朝" panose="02020609040205080304" pitchFamily="17" charset="-128"/>
              <a:ea typeface="ＭＳ 明朝" panose="02020609040205080304" pitchFamily="17" charset="-128"/>
            </a:rPr>
            <a:t>ポイントの減となっている。状況を注視しながら、財政運営への圧迫抑制に努め、年度変動及び類似団体平均値との比較を行い、適正な住民サービスと健全な財政運営を図るものとする。</a:t>
          </a:r>
        </a:p>
      </xdr:txBody>
    </xdr:sp>
    <xdr:clientData/>
  </xdr:twoCellAnchor>
  <xdr:oneCellAnchor>
    <xdr:from>
      <xdr:col>62</xdr:col>
      <xdr:colOff>6350</xdr:colOff>
      <xdr:row>69</xdr:row>
      <xdr:rowOff>107950</xdr:rowOff>
    </xdr:from>
    <xdr:ext cx="298543" cy="225703"/>
    <xdr:sp macro="" textlink="">
      <xdr:nvSpPr>
        <xdr:cNvPr id="400" name="テキスト ボックス 399">
          <a:extLst>
            <a:ext uri="{FF2B5EF4-FFF2-40B4-BE49-F238E27FC236}">
              <a16:creationId xmlns:a16="http://schemas.microsoft.com/office/drawing/2014/main" id="{00000000-0008-0000-0400-000090010000}"/>
            </a:ext>
          </a:extLst>
        </xdr:cNvPr>
        <xdr:cNvSpPr txBox="1"/>
      </xdr:nvSpPr>
      <xdr:spPr>
        <a:xfrm>
          <a:off x="12407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84</xdr:row>
      <xdr:rowOff>12700</xdr:rowOff>
    </xdr:from>
    <xdr:to>
      <xdr:col>85</xdr:col>
      <xdr:colOff>66675</xdr:colOff>
      <xdr:row>84</xdr:row>
      <xdr:rowOff>12700</xdr:rowOff>
    </xdr:to>
    <xdr:cxnSp macro="">
      <xdr:nvCxnSpPr>
        <xdr:cNvPr id="401" name="直線コネクタ 400">
          <a:extLst>
            <a:ext uri="{FF2B5EF4-FFF2-40B4-BE49-F238E27FC236}">
              <a16:creationId xmlns:a16="http://schemas.microsoft.com/office/drawing/2014/main" id="{00000000-0008-0000-0400-000091010000}"/>
            </a:ext>
          </a:extLst>
        </xdr:cNvPr>
        <xdr:cNvCxnSpPr/>
      </xdr:nvCxnSpPr>
      <xdr:spPr>
        <a:xfrm>
          <a:off x="12446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83</xdr:row>
      <xdr:rowOff>41927</xdr:rowOff>
    </xdr:from>
    <xdr:ext cx="508000" cy="259045"/>
    <xdr:sp macro="" textlink="">
      <xdr:nvSpPr>
        <xdr:cNvPr id="402" name="テキスト ボックス 401">
          <a:extLst>
            <a:ext uri="{FF2B5EF4-FFF2-40B4-BE49-F238E27FC236}">
              <a16:creationId xmlns:a16="http://schemas.microsoft.com/office/drawing/2014/main" id="{00000000-0008-0000-0400-000092010000}"/>
            </a:ext>
          </a:extLst>
        </xdr:cNvPr>
        <xdr:cNvSpPr txBox="1"/>
      </xdr:nvSpPr>
      <xdr:spPr>
        <a:xfrm>
          <a:off x="11938000" y="14272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82</xdr:row>
      <xdr:rowOff>29029</xdr:rowOff>
    </xdr:from>
    <xdr:to>
      <xdr:col>85</xdr:col>
      <xdr:colOff>66675</xdr:colOff>
      <xdr:row>82</xdr:row>
      <xdr:rowOff>29029</xdr:rowOff>
    </xdr:to>
    <xdr:cxnSp macro="">
      <xdr:nvCxnSpPr>
        <xdr:cNvPr id="403" name="直線コネクタ 402">
          <a:extLst>
            <a:ext uri="{FF2B5EF4-FFF2-40B4-BE49-F238E27FC236}">
              <a16:creationId xmlns:a16="http://schemas.microsoft.com/office/drawing/2014/main" id="{00000000-0008-0000-0400-000093010000}"/>
            </a:ext>
          </a:extLst>
        </xdr:cNvPr>
        <xdr:cNvCxnSpPr/>
      </xdr:nvCxnSpPr>
      <xdr:spPr>
        <a:xfrm>
          <a:off x="12446000" y="14087929"/>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81</xdr:row>
      <xdr:rowOff>58256</xdr:rowOff>
    </xdr:from>
    <xdr:ext cx="508000" cy="259045"/>
    <xdr:sp macro="" textlink="">
      <xdr:nvSpPr>
        <xdr:cNvPr id="404" name="テキスト ボックス 403">
          <a:extLst>
            <a:ext uri="{FF2B5EF4-FFF2-40B4-BE49-F238E27FC236}">
              <a16:creationId xmlns:a16="http://schemas.microsoft.com/office/drawing/2014/main" id="{00000000-0008-0000-0400-000094010000}"/>
            </a:ext>
          </a:extLst>
        </xdr:cNvPr>
        <xdr:cNvSpPr txBox="1"/>
      </xdr:nvSpPr>
      <xdr:spPr>
        <a:xfrm>
          <a:off x="11938000" y="13945706"/>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80</xdr:row>
      <xdr:rowOff>45357</xdr:rowOff>
    </xdr:from>
    <xdr:to>
      <xdr:col>85</xdr:col>
      <xdr:colOff>66675</xdr:colOff>
      <xdr:row>80</xdr:row>
      <xdr:rowOff>45357</xdr:rowOff>
    </xdr:to>
    <xdr:cxnSp macro="">
      <xdr:nvCxnSpPr>
        <xdr:cNvPr id="405" name="直線コネクタ 404">
          <a:extLst>
            <a:ext uri="{FF2B5EF4-FFF2-40B4-BE49-F238E27FC236}">
              <a16:creationId xmlns:a16="http://schemas.microsoft.com/office/drawing/2014/main" id="{00000000-0008-0000-0400-000095010000}"/>
            </a:ext>
          </a:extLst>
        </xdr:cNvPr>
        <xdr:cNvCxnSpPr/>
      </xdr:nvCxnSpPr>
      <xdr:spPr>
        <a:xfrm>
          <a:off x="12446000" y="13761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79</xdr:row>
      <xdr:rowOff>74584</xdr:rowOff>
    </xdr:from>
    <xdr:ext cx="508000" cy="259045"/>
    <xdr:sp macro="" textlink="">
      <xdr:nvSpPr>
        <xdr:cNvPr id="406" name="テキスト ボックス 405">
          <a:extLst>
            <a:ext uri="{FF2B5EF4-FFF2-40B4-BE49-F238E27FC236}">
              <a16:creationId xmlns:a16="http://schemas.microsoft.com/office/drawing/2014/main" id="{00000000-0008-0000-0400-000096010000}"/>
            </a:ext>
          </a:extLst>
        </xdr:cNvPr>
        <xdr:cNvSpPr txBox="1"/>
      </xdr:nvSpPr>
      <xdr:spPr>
        <a:xfrm>
          <a:off x="11938000" y="13619134"/>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78</xdr:row>
      <xdr:rowOff>61686</xdr:rowOff>
    </xdr:from>
    <xdr:to>
      <xdr:col>85</xdr:col>
      <xdr:colOff>66675</xdr:colOff>
      <xdr:row>78</xdr:row>
      <xdr:rowOff>61686</xdr:rowOff>
    </xdr:to>
    <xdr:cxnSp macro="">
      <xdr:nvCxnSpPr>
        <xdr:cNvPr id="407" name="直線コネクタ 406">
          <a:extLst>
            <a:ext uri="{FF2B5EF4-FFF2-40B4-BE49-F238E27FC236}">
              <a16:creationId xmlns:a16="http://schemas.microsoft.com/office/drawing/2014/main" id="{00000000-0008-0000-0400-000097010000}"/>
            </a:ext>
          </a:extLst>
        </xdr:cNvPr>
        <xdr:cNvCxnSpPr/>
      </xdr:nvCxnSpPr>
      <xdr:spPr>
        <a:xfrm>
          <a:off x="12446000" y="13434786"/>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77</xdr:row>
      <xdr:rowOff>90913</xdr:rowOff>
    </xdr:from>
    <xdr:ext cx="508000" cy="259045"/>
    <xdr:sp macro="" textlink="">
      <xdr:nvSpPr>
        <xdr:cNvPr id="408" name="テキスト ボックス 407">
          <a:extLst>
            <a:ext uri="{FF2B5EF4-FFF2-40B4-BE49-F238E27FC236}">
              <a16:creationId xmlns:a16="http://schemas.microsoft.com/office/drawing/2014/main" id="{00000000-0008-0000-0400-000098010000}"/>
            </a:ext>
          </a:extLst>
        </xdr:cNvPr>
        <xdr:cNvSpPr txBox="1"/>
      </xdr:nvSpPr>
      <xdr:spPr>
        <a:xfrm>
          <a:off x="11938000" y="13292563"/>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76</xdr:row>
      <xdr:rowOff>78014</xdr:rowOff>
    </xdr:from>
    <xdr:to>
      <xdr:col>85</xdr:col>
      <xdr:colOff>66675</xdr:colOff>
      <xdr:row>76</xdr:row>
      <xdr:rowOff>78014</xdr:rowOff>
    </xdr:to>
    <xdr:cxnSp macro="">
      <xdr:nvCxnSpPr>
        <xdr:cNvPr id="409" name="直線コネクタ 408">
          <a:extLst>
            <a:ext uri="{FF2B5EF4-FFF2-40B4-BE49-F238E27FC236}">
              <a16:creationId xmlns:a16="http://schemas.microsoft.com/office/drawing/2014/main" id="{00000000-0008-0000-0400-000099010000}"/>
            </a:ext>
          </a:extLst>
        </xdr:cNvPr>
        <xdr:cNvCxnSpPr/>
      </xdr:nvCxnSpPr>
      <xdr:spPr>
        <a:xfrm>
          <a:off x="12446000" y="13108214"/>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75</xdr:row>
      <xdr:rowOff>107241</xdr:rowOff>
    </xdr:from>
    <xdr:ext cx="508000" cy="259045"/>
    <xdr:sp macro="" textlink="">
      <xdr:nvSpPr>
        <xdr:cNvPr id="410" name="テキスト ボックス 409">
          <a:extLst>
            <a:ext uri="{FF2B5EF4-FFF2-40B4-BE49-F238E27FC236}">
              <a16:creationId xmlns:a16="http://schemas.microsoft.com/office/drawing/2014/main" id="{00000000-0008-0000-0400-00009A010000}"/>
            </a:ext>
          </a:extLst>
        </xdr:cNvPr>
        <xdr:cNvSpPr txBox="1"/>
      </xdr:nvSpPr>
      <xdr:spPr>
        <a:xfrm>
          <a:off x="11938000" y="12965991"/>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74</xdr:row>
      <xdr:rowOff>94343</xdr:rowOff>
    </xdr:from>
    <xdr:to>
      <xdr:col>85</xdr:col>
      <xdr:colOff>66675</xdr:colOff>
      <xdr:row>74</xdr:row>
      <xdr:rowOff>94343</xdr:rowOff>
    </xdr:to>
    <xdr:cxnSp macro="">
      <xdr:nvCxnSpPr>
        <xdr:cNvPr id="411" name="直線コネクタ 410">
          <a:extLst>
            <a:ext uri="{FF2B5EF4-FFF2-40B4-BE49-F238E27FC236}">
              <a16:creationId xmlns:a16="http://schemas.microsoft.com/office/drawing/2014/main" id="{00000000-0008-0000-0400-00009B010000}"/>
            </a:ext>
          </a:extLst>
        </xdr:cNvPr>
        <xdr:cNvCxnSpPr/>
      </xdr:nvCxnSpPr>
      <xdr:spPr>
        <a:xfrm>
          <a:off x="12446000" y="12781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73</xdr:row>
      <xdr:rowOff>123570</xdr:rowOff>
    </xdr:from>
    <xdr:ext cx="508000" cy="259045"/>
    <xdr:sp macro="" textlink="">
      <xdr:nvSpPr>
        <xdr:cNvPr id="412" name="テキスト ボックス 411">
          <a:extLst>
            <a:ext uri="{FF2B5EF4-FFF2-40B4-BE49-F238E27FC236}">
              <a16:creationId xmlns:a16="http://schemas.microsoft.com/office/drawing/2014/main" id="{00000000-0008-0000-0400-00009C010000}"/>
            </a:ext>
          </a:extLst>
        </xdr:cNvPr>
        <xdr:cNvSpPr txBox="1"/>
      </xdr:nvSpPr>
      <xdr:spPr>
        <a:xfrm>
          <a:off x="11938000" y="12639420"/>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72</xdr:row>
      <xdr:rowOff>110672</xdr:rowOff>
    </xdr:from>
    <xdr:to>
      <xdr:col>85</xdr:col>
      <xdr:colOff>66675</xdr:colOff>
      <xdr:row>72</xdr:row>
      <xdr:rowOff>110672</xdr:rowOff>
    </xdr:to>
    <xdr:cxnSp macro="">
      <xdr:nvCxnSpPr>
        <xdr:cNvPr id="413" name="直線コネクタ 412">
          <a:extLst>
            <a:ext uri="{FF2B5EF4-FFF2-40B4-BE49-F238E27FC236}">
              <a16:creationId xmlns:a16="http://schemas.microsoft.com/office/drawing/2014/main" id="{00000000-0008-0000-0400-00009D010000}"/>
            </a:ext>
          </a:extLst>
        </xdr:cNvPr>
        <xdr:cNvCxnSpPr/>
      </xdr:nvCxnSpPr>
      <xdr:spPr>
        <a:xfrm>
          <a:off x="12446000" y="12455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71</xdr:row>
      <xdr:rowOff>139899</xdr:rowOff>
    </xdr:from>
    <xdr:ext cx="508000" cy="259045"/>
    <xdr:sp macro="" textlink="">
      <xdr:nvSpPr>
        <xdr:cNvPr id="414" name="テキスト ボックス 413">
          <a:extLst>
            <a:ext uri="{FF2B5EF4-FFF2-40B4-BE49-F238E27FC236}">
              <a16:creationId xmlns:a16="http://schemas.microsoft.com/office/drawing/2014/main" id="{00000000-0008-0000-0400-00009E010000}"/>
            </a:ext>
          </a:extLst>
        </xdr:cNvPr>
        <xdr:cNvSpPr txBox="1"/>
      </xdr:nvSpPr>
      <xdr:spPr>
        <a:xfrm>
          <a:off x="11938000" y="12312849"/>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70</xdr:row>
      <xdr:rowOff>127000</xdr:rowOff>
    </xdr:to>
    <xdr:cxnSp macro="">
      <xdr:nvCxnSpPr>
        <xdr:cNvPr id="415" name="直線コネクタ 414">
          <a:extLst>
            <a:ext uri="{FF2B5EF4-FFF2-40B4-BE49-F238E27FC236}">
              <a16:creationId xmlns:a16="http://schemas.microsoft.com/office/drawing/2014/main" id="{00000000-0008-0000-0400-00009F010000}"/>
            </a:ext>
          </a:extLst>
        </xdr:cNvPr>
        <xdr:cNvCxnSpPr/>
      </xdr:nvCxnSpPr>
      <xdr:spPr>
        <a:xfrm>
          <a:off x="12446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69</xdr:row>
      <xdr:rowOff>156227</xdr:rowOff>
    </xdr:from>
    <xdr:ext cx="508000" cy="259045"/>
    <xdr:sp macro="" textlink="">
      <xdr:nvSpPr>
        <xdr:cNvPr id="416" name="テキスト ボックス 415">
          <a:extLst>
            <a:ext uri="{FF2B5EF4-FFF2-40B4-BE49-F238E27FC236}">
              <a16:creationId xmlns:a16="http://schemas.microsoft.com/office/drawing/2014/main" id="{00000000-0008-0000-0400-0000A0010000}"/>
            </a:ext>
          </a:extLst>
        </xdr:cNvPr>
        <xdr:cNvSpPr txBox="1"/>
      </xdr:nvSpPr>
      <xdr:spPr>
        <a:xfrm>
          <a:off x="11938000" y="11986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84</xdr:row>
      <xdr:rowOff>12700</xdr:rowOff>
    </xdr:to>
    <xdr:sp macro="" textlink="">
      <xdr:nvSpPr>
        <xdr:cNvPr id="417" name="公債費以外グラフ枠">
          <a:extLst>
            <a:ext uri="{FF2B5EF4-FFF2-40B4-BE49-F238E27FC236}">
              <a16:creationId xmlns:a16="http://schemas.microsoft.com/office/drawing/2014/main" id="{00000000-0008-0000-0400-0000A1010000}"/>
            </a:ext>
          </a:extLst>
        </xdr:cNvPr>
        <xdr:cNvSpPr/>
      </xdr:nvSpPr>
      <xdr:spPr>
        <a:xfrm>
          <a:off x="12446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72</xdr:row>
      <xdr:rowOff>38826</xdr:rowOff>
    </xdr:from>
    <xdr:to>
      <xdr:col>82</xdr:col>
      <xdr:colOff>107950</xdr:colOff>
      <xdr:row>81</xdr:row>
      <xdr:rowOff>92711</xdr:rowOff>
    </xdr:to>
    <xdr:cxnSp macro="">
      <xdr:nvCxnSpPr>
        <xdr:cNvPr id="418" name="直線コネクタ 417">
          <a:extLst>
            <a:ext uri="{FF2B5EF4-FFF2-40B4-BE49-F238E27FC236}">
              <a16:creationId xmlns:a16="http://schemas.microsoft.com/office/drawing/2014/main" id="{00000000-0008-0000-0400-0000A2010000}"/>
            </a:ext>
          </a:extLst>
        </xdr:cNvPr>
        <xdr:cNvCxnSpPr/>
      </xdr:nvCxnSpPr>
      <xdr:spPr>
        <a:xfrm flipV="1">
          <a:off x="16510000" y="12383226"/>
          <a:ext cx="0" cy="159693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81</xdr:row>
      <xdr:rowOff>64788</xdr:rowOff>
    </xdr:from>
    <xdr:ext cx="762000" cy="259045"/>
    <xdr:sp macro="" textlink="">
      <xdr:nvSpPr>
        <xdr:cNvPr id="419" name="公債費以外最小値テキスト">
          <a:extLst>
            <a:ext uri="{FF2B5EF4-FFF2-40B4-BE49-F238E27FC236}">
              <a16:creationId xmlns:a16="http://schemas.microsoft.com/office/drawing/2014/main" id="{00000000-0008-0000-0400-0000A3010000}"/>
            </a:ext>
          </a:extLst>
        </xdr:cNvPr>
        <xdr:cNvSpPr txBox="1"/>
      </xdr:nvSpPr>
      <xdr:spPr>
        <a:xfrm>
          <a:off x="16598900" y="139522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81</xdr:row>
      <xdr:rowOff>92711</xdr:rowOff>
    </xdr:from>
    <xdr:to>
      <xdr:col>82</xdr:col>
      <xdr:colOff>196850</xdr:colOff>
      <xdr:row>81</xdr:row>
      <xdr:rowOff>92711</xdr:rowOff>
    </xdr:to>
    <xdr:cxnSp macro="">
      <xdr:nvCxnSpPr>
        <xdr:cNvPr id="420" name="直線コネクタ 419">
          <a:extLst>
            <a:ext uri="{FF2B5EF4-FFF2-40B4-BE49-F238E27FC236}">
              <a16:creationId xmlns:a16="http://schemas.microsoft.com/office/drawing/2014/main" id="{00000000-0008-0000-0400-0000A4010000}"/>
            </a:ext>
          </a:extLst>
        </xdr:cNvPr>
        <xdr:cNvCxnSpPr/>
      </xdr:nvCxnSpPr>
      <xdr:spPr>
        <a:xfrm>
          <a:off x="16421100" y="1398016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70</xdr:row>
      <xdr:rowOff>125203</xdr:rowOff>
    </xdr:from>
    <xdr:ext cx="762000" cy="259045"/>
    <xdr:sp macro="" textlink="">
      <xdr:nvSpPr>
        <xdr:cNvPr id="421" name="公債費以外最大値テキスト">
          <a:extLst>
            <a:ext uri="{FF2B5EF4-FFF2-40B4-BE49-F238E27FC236}">
              <a16:creationId xmlns:a16="http://schemas.microsoft.com/office/drawing/2014/main" id="{00000000-0008-0000-0400-0000A5010000}"/>
            </a:ext>
          </a:extLst>
        </xdr:cNvPr>
        <xdr:cNvSpPr txBox="1"/>
      </xdr:nvSpPr>
      <xdr:spPr>
        <a:xfrm>
          <a:off x="16598900" y="1212670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72</xdr:row>
      <xdr:rowOff>38826</xdr:rowOff>
    </xdr:from>
    <xdr:to>
      <xdr:col>82</xdr:col>
      <xdr:colOff>196850</xdr:colOff>
      <xdr:row>72</xdr:row>
      <xdr:rowOff>38826</xdr:rowOff>
    </xdr:to>
    <xdr:cxnSp macro="">
      <xdr:nvCxnSpPr>
        <xdr:cNvPr id="422" name="直線コネクタ 421">
          <a:extLst>
            <a:ext uri="{FF2B5EF4-FFF2-40B4-BE49-F238E27FC236}">
              <a16:creationId xmlns:a16="http://schemas.microsoft.com/office/drawing/2014/main" id="{00000000-0008-0000-0400-0000A6010000}"/>
            </a:ext>
          </a:extLst>
        </xdr:cNvPr>
        <xdr:cNvCxnSpPr/>
      </xdr:nvCxnSpPr>
      <xdr:spPr>
        <a:xfrm>
          <a:off x="16421100" y="1238322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75</xdr:row>
      <xdr:rowOff>20865</xdr:rowOff>
    </xdr:from>
    <xdr:to>
      <xdr:col>82</xdr:col>
      <xdr:colOff>107950</xdr:colOff>
      <xdr:row>75</xdr:row>
      <xdr:rowOff>131899</xdr:rowOff>
    </xdr:to>
    <xdr:cxnSp macro="">
      <xdr:nvCxnSpPr>
        <xdr:cNvPr id="423" name="直線コネクタ 422">
          <a:extLst>
            <a:ext uri="{FF2B5EF4-FFF2-40B4-BE49-F238E27FC236}">
              <a16:creationId xmlns:a16="http://schemas.microsoft.com/office/drawing/2014/main" id="{00000000-0008-0000-0400-0000A7010000}"/>
            </a:ext>
          </a:extLst>
        </xdr:cNvPr>
        <xdr:cNvCxnSpPr/>
      </xdr:nvCxnSpPr>
      <xdr:spPr>
        <a:xfrm flipV="1">
          <a:off x="15671800" y="12879615"/>
          <a:ext cx="838200" cy="1110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75</xdr:row>
      <xdr:rowOff>49910</xdr:rowOff>
    </xdr:from>
    <xdr:ext cx="762000" cy="259045"/>
    <xdr:sp macro="" textlink="">
      <xdr:nvSpPr>
        <xdr:cNvPr id="424" name="公債費以外平均値テキスト">
          <a:extLst>
            <a:ext uri="{FF2B5EF4-FFF2-40B4-BE49-F238E27FC236}">
              <a16:creationId xmlns:a16="http://schemas.microsoft.com/office/drawing/2014/main" id="{00000000-0008-0000-0400-0000A8010000}"/>
            </a:ext>
          </a:extLst>
        </xdr:cNvPr>
        <xdr:cNvSpPr txBox="1"/>
      </xdr:nvSpPr>
      <xdr:spPr>
        <a:xfrm>
          <a:off x="16598900" y="1290866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75</xdr:row>
      <xdr:rowOff>77833</xdr:rowOff>
    </xdr:from>
    <xdr:to>
      <xdr:col>82</xdr:col>
      <xdr:colOff>158750</xdr:colOff>
      <xdr:row>76</xdr:row>
      <xdr:rowOff>7984</xdr:rowOff>
    </xdr:to>
    <xdr:sp macro="" textlink="">
      <xdr:nvSpPr>
        <xdr:cNvPr id="425" name="フローチャート: 判断 424">
          <a:extLst>
            <a:ext uri="{FF2B5EF4-FFF2-40B4-BE49-F238E27FC236}">
              <a16:creationId xmlns:a16="http://schemas.microsoft.com/office/drawing/2014/main" id="{00000000-0008-0000-0400-0000A9010000}"/>
            </a:ext>
          </a:extLst>
        </xdr:cNvPr>
        <xdr:cNvSpPr/>
      </xdr:nvSpPr>
      <xdr:spPr>
        <a:xfrm>
          <a:off x="16459200" y="12936583"/>
          <a:ext cx="101600" cy="101601"/>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75</xdr:row>
      <xdr:rowOff>131899</xdr:rowOff>
    </xdr:from>
    <xdr:to>
      <xdr:col>78</xdr:col>
      <xdr:colOff>69850</xdr:colOff>
      <xdr:row>76</xdr:row>
      <xdr:rowOff>6169</xdr:rowOff>
    </xdr:to>
    <xdr:cxnSp macro="">
      <xdr:nvCxnSpPr>
        <xdr:cNvPr id="426" name="直線コネクタ 425">
          <a:extLst>
            <a:ext uri="{FF2B5EF4-FFF2-40B4-BE49-F238E27FC236}">
              <a16:creationId xmlns:a16="http://schemas.microsoft.com/office/drawing/2014/main" id="{00000000-0008-0000-0400-0000AA010000}"/>
            </a:ext>
          </a:extLst>
        </xdr:cNvPr>
        <xdr:cNvCxnSpPr/>
      </xdr:nvCxnSpPr>
      <xdr:spPr>
        <a:xfrm flipV="1">
          <a:off x="14782800" y="12990649"/>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75</xdr:row>
      <xdr:rowOff>113756</xdr:rowOff>
    </xdr:from>
    <xdr:to>
      <xdr:col>78</xdr:col>
      <xdr:colOff>120650</xdr:colOff>
      <xdr:row>76</xdr:row>
      <xdr:rowOff>43906</xdr:rowOff>
    </xdr:to>
    <xdr:sp macro="" textlink="">
      <xdr:nvSpPr>
        <xdr:cNvPr id="427" name="フローチャート: 判断 426">
          <a:extLst>
            <a:ext uri="{FF2B5EF4-FFF2-40B4-BE49-F238E27FC236}">
              <a16:creationId xmlns:a16="http://schemas.microsoft.com/office/drawing/2014/main" id="{00000000-0008-0000-0400-0000AB010000}"/>
            </a:ext>
          </a:extLst>
        </xdr:cNvPr>
        <xdr:cNvSpPr/>
      </xdr:nvSpPr>
      <xdr:spPr>
        <a:xfrm>
          <a:off x="15621000" y="129725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76</xdr:row>
      <xdr:rowOff>28683</xdr:rowOff>
    </xdr:from>
    <xdr:ext cx="736600" cy="259045"/>
    <xdr:sp macro="" textlink="">
      <xdr:nvSpPr>
        <xdr:cNvPr id="428" name="テキスト ボックス 427">
          <a:extLst>
            <a:ext uri="{FF2B5EF4-FFF2-40B4-BE49-F238E27FC236}">
              <a16:creationId xmlns:a16="http://schemas.microsoft.com/office/drawing/2014/main" id="{00000000-0008-0000-0400-0000AC010000}"/>
            </a:ext>
          </a:extLst>
        </xdr:cNvPr>
        <xdr:cNvSpPr txBox="1"/>
      </xdr:nvSpPr>
      <xdr:spPr>
        <a:xfrm>
          <a:off x="15290800" y="1305888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75</xdr:row>
      <xdr:rowOff>79647</xdr:rowOff>
    </xdr:from>
    <xdr:to>
      <xdr:col>73</xdr:col>
      <xdr:colOff>180975</xdr:colOff>
      <xdr:row>76</xdr:row>
      <xdr:rowOff>6169</xdr:rowOff>
    </xdr:to>
    <xdr:cxnSp macro="">
      <xdr:nvCxnSpPr>
        <xdr:cNvPr id="429" name="直線コネクタ 428">
          <a:extLst>
            <a:ext uri="{FF2B5EF4-FFF2-40B4-BE49-F238E27FC236}">
              <a16:creationId xmlns:a16="http://schemas.microsoft.com/office/drawing/2014/main" id="{00000000-0008-0000-0400-0000AD010000}"/>
            </a:ext>
          </a:extLst>
        </xdr:cNvPr>
        <xdr:cNvCxnSpPr/>
      </xdr:nvCxnSpPr>
      <xdr:spPr>
        <a:xfrm>
          <a:off x="13893800" y="12938397"/>
          <a:ext cx="889000" cy="979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75</xdr:row>
      <xdr:rowOff>100693</xdr:rowOff>
    </xdr:from>
    <xdr:to>
      <xdr:col>74</xdr:col>
      <xdr:colOff>31750</xdr:colOff>
      <xdr:row>76</xdr:row>
      <xdr:rowOff>30843</xdr:rowOff>
    </xdr:to>
    <xdr:sp macro="" textlink="">
      <xdr:nvSpPr>
        <xdr:cNvPr id="430" name="フローチャート: 判断 429">
          <a:extLst>
            <a:ext uri="{FF2B5EF4-FFF2-40B4-BE49-F238E27FC236}">
              <a16:creationId xmlns:a16="http://schemas.microsoft.com/office/drawing/2014/main" id="{00000000-0008-0000-0400-0000AE010000}"/>
            </a:ext>
          </a:extLst>
        </xdr:cNvPr>
        <xdr:cNvSpPr/>
      </xdr:nvSpPr>
      <xdr:spPr>
        <a:xfrm>
          <a:off x="14732000" y="129594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74</xdr:row>
      <xdr:rowOff>41020</xdr:rowOff>
    </xdr:from>
    <xdr:ext cx="762000" cy="259045"/>
    <xdr:sp macro="" textlink="">
      <xdr:nvSpPr>
        <xdr:cNvPr id="431" name="テキスト ボックス 430">
          <a:extLst>
            <a:ext uri="{FF2B5EF4-FFF2-40B4-BE49-F238E27FC236}">
              <a16:creationId xmlns:a16="http://schemas.microsoft.com/office/drawing/2014/main" id="{00000000-0008-0000-0400-0000AF010000}"/>
            </a:ext>
          </a:extLst>
        </xdr:cNvPr>
        <xdr:cNvSpPr txBox="1"/>
      </xdr:nvSpPr>
      <xdr:spPr>
        <a:xfrm>
          <a:off x="14401800" y="127283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74</xdr:row>
      <xdr:rowOff>113937</xdr:rowOff>
    </xdr:from>
    <xdr:to>
      <xdr:col>69</xdr:col>
      <xdr:colOff>92075</xdr:colOff>
      <xdr:row>75</xdr:row>
      <xdr:rowOff>79647</xdr:rowOff>
    </xdr:to>
    <xdr:cxnSp macro="">
      <xdr:nvCxnSpPr>
        <xdr:cNvPr id="432" name="直線コネクタ 431">
          <a:extLst>
            <a:ext uri="{FF2B5EF4-FFF2-40B4-BE49-F238E27FC236}">
              <a16:creationId xmlns:a16="http://schemas.microsoft.com/office/drawing/2014/main" id="{00000000-0008-0000-0400-0000B0010000}"/>
            </a:ext>
          </a:extLst>
        </xdr:cNvPr>
        <xdr:cNvCxnSpPr/>
      </xdr:nvCxnSpPr>
      <xdr:spPr>
        <a:xfrm>
          <a:off x="13004800" y="12801237"/>
          <a:ext cx="889000" cy="1371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75</xdr:row>
      <xdr:rowOff>45176</xdr:rowOff>
    </xdr:from>
    <xdr:to>
      <xdr:col>69</xdr:col>
      <xdr:colOff>142875</xdr:colOff>
      <xdr:row>75</xdr:row>
      <xdr:rowOff>146776</xdr:rowOff>
    </xdr:to>
    <xdr:sp macro="" textlink="">
      <xdr:nvSpPr>
        <xdr:cNvPr id="433" name="フローチャート: 判断 432">
          <a:extLst>
            <a:ext uri="{FF2B5EF4-FFF2-40B4-BE49-F238E27FC236}">
              <a16:creationId xmlns:a16="http://schemas.microsoft.com/office/drawing/2014/main" id="{00000000-0008-0000-0400-0000B1010000}"/>
            </a:ext>
          </a:extLst>
        </xdr:cNvPr>
        <xdr:cNvSpPr/>
      </xdr:nvSpPr>
      <xdr:spPr>
        <a:xfrm>
          <a:off x="13843000" y="129039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75</xdr:row>
      <xdr:rowOff>131553</xdr:rowOff>
    </xdr:from>
    <xdr:ext cx="762000" cy="259045"/>
    <xdr:sp macro="" textlink="">
      <xdr:nvSpPr>
        <xdr:cNvPr id="434" name="テキスト ボックス 433">
          <a:extLst>
            <a:ext uri="{FF2B5EF4-FFF2-40B4-BE49-F238E27FC236}">
              <a16:creationId xmlns:a16="http://schemas.microsoft.com/office/drawing/2014/main" id="{00000000-0008-0000-0400-0000B2010000}"/>
            </a:ext>
          </a:extLst>
        </xdr:cNvPr>
        <xdr:cNvSpPr txBox="1"/>
      </xdr:nvSpPr>
      <xdr:spPr>
        <a:xfrm>
          <a:off x="13512800" y="1299030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74</xdr:row>
      <xdr:rowOff>154577</xdr:rowOff>
    </xdr:from>
    <xdr:to>
      <xdr:col>65</xdr:col>
      <xdr:colOff>53975</xdr:colOff>
      <xdr:row>75</xdr:row>
      <xdr:rowOff>84727</xdr:rowOff>
    </xdr:to>
    <xdr:sp macro="" textlink="">
      <xdr:nvSpPr>
        <xdr:cNvPr id="435" name="フローチャート: 判断 434">
          <a:extLst>
            <a:ext uri="{FF2B5EF4-FFF2-40B4-BE49-F238E27FC236}">
              <a16:creationId xmlns:a16="http://schemas.microsoft.com/office/drawing/2014/main" id="{00000000-0008-0000-0400-0000B3010000}"/>
            </a:ext>
          </a:extLst>
        </xdr:cNvPr>
        <xdr:cNvSpPr/>
      </xdr:nvSpPr>
      <xdr:spPr>
        <a:xfrm>
          <a:off x="12954000" y="128418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75</xdr:row>
      <xdr:rowOff>69504</xdr:rowOff>
    </xdr:from>
    <xdr:ext cx="762000" cy="259045"/>
    <xdr:sp macro="" textlink="">
      <xdr:nvSpPr>
        <xdr:cNvPr id="436" name="テキスト ボックス 435">
          <a:extLst>
            <a:ext uri="{FF2B5EF4-FFF2-40B4-BE49-F238E27FC236}">
              <a16:creationId xmlns:a16="http://schemas.microsoft.com/office/drawing/2014/main" id="{00000000-0008-0000-0400-0000B4010000}"/>
            </a:ext>
          </a:extLst>
        </xdr:cNvPr>
        <xdr:cNvSpPr txBox="1"/>
      </xdr:nvSpPr>
      <xdr:spPr>
        <a:xfrm>
          <a:off x="12623800" y="1292825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84</xdr:row>
      <xdr:rowOff>10177</xdr:rowOff>
    </xdr:from>
    <xdr:ext cx="762000" cy="259045"/>
    <xdr:sp macro="" textlink="">
      <xdr:nvSpPr>
        <xdr:cNvPr id="437" name="テキスト ボックス 436">
          <a:extLst>
            <a:ext uri="{FF2B5EF4-FFF2-40B4-BE49-F238E27FC236}">
              <a16:creationId xmlns:a16="http://schemas.microsoft.com/office/drawing/2014/main" id="{00000000-0008-0000-0400-0000B5010000}"/>
            </a:ext>
          </a:extLst>
        </xdr:cNvPr>
        <xdr:cNvSpPr txBox="1"/>
      </xdr:nvSpPr>
      <xdr:spPr>
        <a:xfrm>
          <a:off x="16294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84</xdr:row>
      <xdr:rowOff>10177</xdr:rowOff>
    </xdr:from>
    <xdr:ext cx="762000" cy="259045"/>
    <xdr:sp macro="" textlink="">
      <xdr:nvSpPr>
        <xdr:cNvPr id="438" name="テキスト ボックス 437">
          <a:extLst>
            <a:ext uri="{FF2B5EF4-FFF2-40B4-BE49-F238E27FC236}">
              <a16:creationId xmlns:a16="http://schemas.microsoft.com/office/drawing/2014/main" id="{00000000-0008-0000-0400-0000B6010000}"/>
            </a:ext>
          </a:extLst>
        </xdr:cNvPr>
        <xdr:cNvSpPr txBox="1"/>
      </xdr:nvSpPr>
      <xdr:spPr>
        <a:xfrm>
          <a:off x="15455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84</xdr:row>
      <xdr:rowOff>10177</xdr:rowOff>
    </xdr:from>
    <xdr:ext cx="762000" cy="259045"/>
    <xdr:sp macro="" textlink="">
      <xdr:nvSpPr>
        <xdr:cNvPr id="439" name="テキスト ボックス 438">
          <a:extLst>
            <a:ext uri="{FF2B5EF4-FFF2-40B4-BE49-F238E27FC236}">
              <a16:creationId xmlns:a16="http://schemas.microsoft.com/office/drawing/2014/main" id="{00000000-0008-0000-0400-0000B7010000}"/>
            </a:ext>
          </a:extLst>
        </xdr:cNvPr>
        <xdr:cNvSpPr txBox="1"/>
      </xdr:nvSpPr>
      <xdr:spPr>
        <a:xfrm>
          <a:off x="14566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84</xdr:row>
      <xdr:rowOff>10177</xdr:rowOff>
    </xdr:from>
    <xdr:ext cx="762000" cy="259045"/>
    <xdr:sp macro="" textlink="">
      <xdr:nvSpPr>
        <xdr:cNvPr id="440" name="テキスト ボックス 439">
          <a:extLst>
            <a:ext uri="{FF2B5EF4-FFF2-40B4-BE49-F238E27FC236}">
              <a16:creationId xmlns:a16="http://schemas.microsoft.com/office/drawing/2014/main" id="{00000000-0008-0000-0400-0000B8010000}"/>
            </a:ext>
          </a:extLst>
        </xdr:cNvPr>
        <xdr:cNvSpPr txBox="1"/>
      </xdr:nvSpPr>
      <xdr:spPr>
        <a:xfrm>
          <a:off x="13677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84</xdr:row>
      <xdr:rowOff>10177</xdr:rowOff>
    </xdr:from>
    <xdr:ext cx="762000" cy="259045"/>
    <xdr:sp macro="" textlink="">
      <xdr:nvSpPr>
        <xdr:cNvPr id="441" name="テキスト ボックス 440">
          <a:extLst>
            <a:ext uri="{FF2B5EF4-FFF2-40B4-BE49-F238E27FC236}">
              <a16:creationId xmlns:a16="http://schemas.microsoft.com/office/drawing/2014/main" id="{00000000-0008-0000-0400-0000B9010000}"/>
            </a:ext>
          </a:extLst>
        </xdr:cNvPr>
        <xdr:cNvSpPr txBox="1"/>
      </xdr:nvSpPr>
      <xdr:spPr>
        <a:xfrm>
          <a:off x="12788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74</xdr:row>
      <xdr:rowOff>141515</xdr:rowOff>
    </xdr:from>
    <xdr:to>
      <xdr:col>82</xdr:col>
      <xdr:colOff>158750</xdr:colOff>
      <xdr:row>75</xdr:row>
      <xdr:rowOff>71665</xdr:rowOff>
    </xdr:to>
    <xdr:sp macro="" textlink="">
      <xdr:nvSpPr>
        <xdr:cNvPr id="442" name="楕円 441">
          <a:extLst>
            <a:ext uri="{FF2B5EF4-FFF2-40B4-BE49-F238E27FC236}">
              <a16:creationId xmlns:a16="http://schemas.microsoft.com/office/drawing/2014/main" id="{00000000-0008-0000-0400-0000BA010000}"/>
            </a:ext>
          </a:extLst>
        </xdr:cNvPr>
        <xdr:cNvSpPr/>
      </xdr:nvSpPr>
      <xdr:spPr>
        <a:xfrm>
          <a:off x="16459200" y="128288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73</xdr:row>
      <xdr:rowOff>158042</xdr:rowOff>
    </xdr:from>
    <xdr:ext cx="762000" cy="259045"/>
    <xdr:sp macro="" textlink="">
      <xdr:nvSpPr>
        <xdr:cNvPr id="443" name="公債費以外該当値テキスト">
          <a:extLst>
            <a:ext uri="{FF2B5EF4-FFF2-40B4-BE49-F238E27FC236}">
              <a16:creationId xmlns:a16="http://schemas.microsoft.com/office/drawing/2014/main" id="{00000000-0008-0000-0400-0000BB010000}"/>
            </a:ext>
          </a:extLst>
        </xdr:cNvPr>
        <xdr:cNvSpPr txBox="1"/>
      </xdr:nvSpPr>
      <xdr:spPr>
        <a:xfrm>
          <a:off x="16598900" y="126738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75</xdr:row>
      <xdr:rowOff>81099</xdr:rowOff>
    </xdr:from>
    <xdr:to>
      <xdr:col>78</xdr:col>
      <xdr:colOff>120650</xdr:colOff>
      <xdr:row>76</xdr:row>
      <xdr:rowOff>11249</xdr:rowOff>
    </xdr:to>
    <xdr:sp macro="" textlink="">
      <xdr:nvSpPr>
        <xdr:cNvPr id="444" name="楕円 443">
          <a:extLst>
            <a:ext uri="{FF2B5EF4-FFF2-40B4-BE49-F238E27FC236}">
              <a16:creationId xmlns:a16="http://schemas.microsoft.com/office/drawing/2014/main" id="{00000000-0008-0000-0400-0000BC010000}"/>
            </a:ext>
          </a:extLst>
        </xdr:cNvPr>
        <xdr:cNvSpPr/>
      </xdr:nvSpPr>
      <xdr:spPr>
        <a:xfrm>
          <a:off x="15621000" y="129398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74</xdr:row>
      <xdr:rowOff>21426</xdr:rowOff>
    </xdr:from>
    <xdr:ext cx="736600" cy="259045"/>
    <xdr:sp macro="" textlink="">
      <xdr:nvSpPr>
        <xdr:cNvPr id="445" name="テキスト ボックス 444">
          <a:extLst>
            <a:ext uri="{FF2B5EF4-FFF2-40B4-BE49-F238E27FC236}">
              <a16:creationId xmlns:a16="http://schemas.microsoft.com/office/drawing/2014/main" id="{00000000-0008-0000-0400-0000BD010000}"/>
            </a:ext>
          </a:extLst>
        </xdr:cNvPr>
        <xdr:cNvSpPr txBox="1"/>
      </xdr:nvSpPr>
      <xdr:spPr>
        <a:xfrm>
          <a:off x="15290800" y="1270872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75</xdr:row>
      <xdr:rowOff>126819</xdr:rowOff>
    </xdr:from>
    <xdr:to>
      <xdr:col>74</xdr:col>
      <xdr:colOff>31750</xdr:colOff>
      <xdr:row>76</xdr:row>
      <xdr:rowOff>56969</xdr:rowOff>
    </xdr:to>
    <xdr:sp macro="" textlink="">
      <xdr:nvSpPr>
        <xdr:cNvPr id="446" name="楕円 445">
          <a:extLst>
            <a:ext uri="{FF2B5EF4-FFF2-40B4-BE49-F238E27FC236}">
              <a16:creationId xmlns:a16="http://schemas.microsoft.com/office/drawing/2014/main" id="{00000000-0008-0000-0400-0000BE010000}"/>
            </a:ext>
          </a:extLst>
        </xdr:cNvPr>
        <xdr:cNvSpPr/>
      </xdr:nvSpPr>
      <xdr:spPr>
        <a:xfrm>
          <a:off x="14732000" y="129855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76</xdr:row>
      <xdr:rowOff>41746</xdr:rowOff>
    </xdr:from>
    <xdr:ext cx="762000" cy="259045"/>
    <xdr:sp macro="" textlink="">
      <xdr:nvSpPr>
        <xdr:cNvPr id="447" name="テキスト ボックス 446">
          <a:extLst>
            <a:ext uri="{FF2B5EF4-FFF2-40B4-BE49-F238E27FC236}">
              <a16:creationId xmlns:a16="http://schemas.microsoft.com/office/drawing/2014/main" id="{00000000-0008-0000-0400-0000BF010000}"/>
            </a:ext>
          </a:extLst>
        </xdr:cNvPr>
        <xdr:cNvSpPr txBox="1"/>
      </xdr:nvSpPr>
      <xdr:spPr>
        <a:xfrm>
          <a:off x="14401800" y="1307194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75</xdr:row>
      <xdr:rowOff>28847</xdr:rowOff>
    </xdr:from>
    <xdr:to>
      <xdr:col>69</xdr:col>
      <xdr:colOff>142875</xdr:colOff>
      <xdr:row>75</xdr:row>
      <xdr:rowOff>130447</xdr:rowOff>
    </xdr:to>
    <xdr:sp macro="" textlink="">
      <xdr:nvSpPr>
        <xdr:cNvPr id="448" name="楕円 447">
          <a:extLst>
            <a:ext uri="{FF2B5EF4-FFF2-40B4-BE49-F238E27FC236}">
              <a16:creationId xmlns:a16="http://schemas.microsoft.com/office/drawing/2014/main" id="{00000000-0008-0000-0400-0000C0010000}"/>
            </a:ext>
          </a:extLst>
        </xdr:cNvPr>
        <xdr:cNvSpPr/>
      </xdr:nvSpPr>
      <xdr:spPr>
        <a:xfrm>
          <a:off x="13843000" y="128875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73</xdr:row>
      <xdr:rowOff>140624</xdr:rowOff>
    </xdr:from>
    <xdr:ext cx="762000" cy="259045"/>
    <xdr:sp macro="" textlink="">
      <xdr:nvSpPr>
        <xdr:cNvPr id="449" name="テキスト ボックス 448">
          <a:extLst>
            <a:ext uri="{FF2B5EF4-FFF2-40B4-BE49-F238E27FC236}">
              <a16:creationId xmlns:a16="http://schemas.microsoft.com/office/drawing/2014/main" id="{00000000-0008-0000-0400-0000C1010000}"/>
            </a:ext>
          </a:extLst>
        </xdr:cNvPr>
        <xdr:cNvSpPr txBox="1"/>
      </xdr:nvSpPr>
      <xdr:spPr>
        <a:xfrm>
          <a:off x="13512800" y="1265647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74</xdr:row>
      <xdr:rowOff>63137</xdr:rowOff>
    </xdr:from>
    <xdr:to>
      <xdr:col>65</xdr:col>
      <xdr:colOff>53975</xdr:colOff>
      <xdr:row>74</xdr:row>
      <xdr:rowOff>164737</xdr:rowOff>
    </xdr:to>
    <xdr:sp macro="" textlink="">
      <xdr:nvSpPr>
        <xdr:cNvPr id="450" name="楕円 449">
          <a:extLst>
            <a:ext uri="{FF2B5EF4-FFF2-40B4-BE49-F238E27FC236}">
              <a16:creationId xmlns:a16="http://schemas.microsoft.com/office/drawing/2014/main" id="{00000000-0008-0000-0400-0000C2010000}"/>
            </a:ext>
          </a:extLst>
        </xdr:cNvPr>
        <xdr:cNvSpPr/>
      </xdr:nvSpPr>
      <xdr:spPr>
        <a:xfrm>
          <a:off x="12954000" y="127504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73</xdr:row>
      <xdr:rowOff>3464</xdr:rowOff>
    </xdr:from>
    <xdr:ext cx="762000" cy="259045"/>
    <xdr:sp macro="" textlink="">
      <xdr:nvSpPr>
        <xdr:cNvPr id="451" name="テキスト ボックス 450">
          <a:extLst>
            <a:ext uri="{FF2B5EF4-FFF2-40B4-BE49-F238E27FC236}">
              <a16:creationId xmlns:a16="http://schemas.microsoft.com/office/drawing/2014/main" id="{00000000-0008-0000-0400-0000C3010000}"/>
            </a:ext>
          </a:extLst>
        </xdr:cNvPr>
        <xdr:cNvSpPr txBox="1"/>
      </xdr:nvSpPr>
      <xdr:spPr>
        <a:xfrm>
          <a:off x="12623800" y="1251931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6</xdr:col>
      <xdr:colOff>76200</xdr:colOff>
      <xdr:row>47</xdr:row>
      <xdr:rowOff>114300</xdr:rowOff>
    </xdr:from>
    <xdr:to>
      <xdr:col>34</xdr:col>
      <xdr:colOff>19050</xdr:colOff>
      <xdr:row>64</xdr:row>
      <xdr:rowOff>114300</xdr:rowOff>
    </xdr:to>
    <xdr:graphicFrame macro="">
      <xdr:nvGraphicFramePr>
        <xdr:cNvPr id="2" name="グラフ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88900</xdr:rowOff>
    </xdr:from>
    <xdr:to>
      <xdr:col>40</xdr:col>
      <xdr:colOff>279400</xdr:colOff>
      <xdr:row>3</xdr:row>
      <xdr:rowOff>19050</xdr:rowOff>
    </xdr:to>
    <xdr:sp macro="" textlink="">
      <xdr:nvSpPr>
        <xdr:cNvPr id="3" name="表題ボックス">
          <a:extLst>
            <a:ext uri="{FF2B5EF4-FFF2-40B4-BE49-F238E27FC236}">
              <a16:creationId xmlns:a16="http://schemas.microsoft.com/office/drawing/2014/main" id="{00000000-0008-0000-0500-000003000000}"/>
            </a:ext>
          </a:extLst>
        </xdr:cNvPr>
        <xdr:cNvSpPr/>
      </xdr:nvSpPr>
      <xdr:spPr bwMode="auto">
        <a:xfrm>
          <a:off x="0" y="88900"/>
          <a:ext cx="12319000" cy="4445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ctr" upright="1"/>
        <a:lstStyle/>
        <a:p>
          <a:pPr algn="l"/>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4</a:t>
          </a:r>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-2 </a:t>
          </a:r>
          <a:r>
            <a:rPr kumimoji="1" lang="ja-JP" altLang="en-US" sz="2500" b="1">
              <a:latin typeface="ＭＳ Ｐゴシック" panose="020B0600070205080204" pitchFamily="50" charset="-128"/>
              <a:ea typeface="ＭＳ Ｐゴシック" panose="020B0600070205080204" pitchFamily="50" charset="-128"/>
            </a:rPr>
            <a:t>市町村経常経費分析表</a:t>
          </a:r>
          <a:r>
            <a:rPr kumimoji="1" lang="en-US" altLang="ja-JP" sz="2500" b="1">
              <a:latin typeface="ＭＳ Ｐゴシック" panose="020B0600070205080204" pitchFamily="50" charset="-128"/>
              <a:ea typeface="ＭＳ Ｐゴシック" panose="020B0600070205080204" pitchFamily="50" charset="-128"/>
            </a:rPr>
            <a:t>(</a:t>
          </a:r>
          <a:r>
            <a:rPr kumimoji="1" lang="ja-JP" altLang="en-US" sz="2500" b="1">
              <a:latin typeface="ＭＳ Ｐゴシック" panose="020B0600070205080204" pitchFamily="50" charset="-128"/>
              <a:ea typeface="ＭＳ Ｐゴシック" panose="020B0600070205080204" pitchFamily="50" charset="-128"/>
            </a:rPr>
            <a:t>普通会計決算</a:t>
          </a:r>
          <a:r>
            <a:rPr kumimoji="1" lang="en-US" altLang="ja-JP" sz="2500" b="1">
              <a:latin typeface="ＭＳ Ｐゴシック" panose="020B0600070205080204" pitchFamily="50" charset="-128"/>
              <a:ea typeface="ＭＳ Ｐゴシック" panose="020B0600070205080204" pitchFamily="50" charset="-128"/>
            </a:rPr>
            <a:t>)</a:t>
          </a:r>
          <a:endParaRPr kumimoji="1" lang="ja-JP" altLang="en-US" sz="2500" b="1">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698500</xdr:colOff>
      <xdr:row>0</xdr:row>
      <xdr:rowOff>0</xdr:rowOff>
    </xdr:from>
    <xdr:to>
      <xdr:col>43</xdr:col>
      <xdr:colOff>1092200</xdr:colOff>
      <xdr:row>2</xdr:row>
      <xdr:rowOff>38100</xdr:rowOff>
    </xdr:to>
    <xdr:sp macro="" textlink="">
      <xdr:nvSpPr>
        <xdr:cNvPr id="4" name="団体名称ボックス1">
          <a:extLst>
            <a:ext uri="{FF2B5EF4-FFF2-40B4-BE49-F238E27FC236}">
              <a16:creationId xmlns:a16="http://schemas.microsoft.com/office/drawing/2014/main" id="{00000000-0008-0000-0500-000004000000}"/>
            </a:ext>
          </a:extLst>
        </xdr:cNvPr>
        <xdr:cNvSpPr/>
      </xdr:nvSpPr>
      <xdr:spPr bwMode="auto">
        <a:xfrm>
          <a:off x="14033500" y="0"/>
          <a:ext cx="298450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708025</xdr:colOff>
      <xdr:row>0</xdr:row>
      <xdr:rowOff>12700</xdr:rowOff>
    </xdr:from>
    <xdr:to>
      <xdr:col>43</xdr:col>
      <xdr:colOff>1076325</xdr:colOff>
      <xdr:row>2</xdr:row>
      <xdr:rowOff>25400</xdr:rowOff>
    </xdr:to>
    <xdr:sp macro="" textlink="">
      <xdr:nvSpPr>
        <xdr:cNvPr id="5" name="団体名称ボックス2">
          <a:extLst>
            <a:ext uri="{FF2B5EF4-FFF2-40B4-BE49-F238E27FC236}">
              <a16:creationId xmlns:a16="http://schemas.microsoft.com/office/drawing/2014/main" id="{00000000-0008-0000-0500-000005000000}"/>
            </a:ext>
          </a:extLst>
        </xdr:cNvPr>
        <xdr:cNvSpPr/>
      </xdr:nvSpPr>
      <xdr:spPr bwMode="auto">
        <a:xfrm>
          <a:off x="14043025" y="12700"/>
          <a:ext cx="29591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720725</xdr:colOff>
      <xdr:row>0</xdr:row>
      <xdr:rowOff>31750</xdr:rowOff>
    </xdr:from>
    <xdr:to>
      <xdr:col>43</xdr:col>
      <xdr:colOff>1056639</xdr:colOff>
      <xdr:row>2</xdr:row>
      <xdr:rowOff>12700</xdr:rowOff>
    </xdr:to>
    <xdr:sp macro="" textlink="">
      <xdr:nvSpPr>
        <xdr:cNvPr id="6" name="団体名称ボックス3">
          <a:extLst>
            <a:ext uri="{FF2B5EF4-FFF2-40B4-BE49-F238E27FC236}">
              <a16:creationId xmlns:a16="http://schemas.microsoft.com/office/drawing/2014/main" id="{00000000-0008-0000-0500-000006000000}"/>
            </a:ext>
          </a:extLst>
        </xdr:cNvPr>
        <xdr:cNvSpPr/>
      </xdr:nvSpPr>
      <xdr:spPr bwMode="auto">
        <a:xfrm>
          <a:off x="14055725" y="31750"/>
          <a:ext cx="2926714" cy="32385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宮崎県諸塚村</a:t>
          </a:r>
        </a:p>
      </xdr:txBody>
    </xdr:sp>
    <xdr:clientData/>
  </xdr:twoCellAnchor>
  <xdr:twoCellAnchor>
    <xdr:from>
      <xdr:col>39</xdr:col>
      <xdr:colOff>1066800</xdr:colOff>
      <xdr:row>0</xdr:row>
      <xdr:rowOff>0</xdr:rowOff>
    </xdr:from>
    <xdr:to>
      <xdr:col>41</xdr:col>
      <xdr:colOff>501650</xdr:colOff>
      <xdr:row>2</xdr:row>
      <xdr:rowOff>38100</xdr:rowOff>
    </xdr:to>
    <xdr:sp macro="" textlink="">
      <xdr:nvSpPr>
        <xdr:cNvPr id="7" name="正方形/長方形 6">
          <a:extLst>
            <a:ext uri="{FF2B5EF4-FFF2-40B4-BE49-F238E27FC236}">
              <a16:creationId xmlns:a16="http://schemas.microsoft.com/office/drawing/2014/main" id="{00000000-0008-0000-0500-000007000000}"/>
            </a:ext>
          </a:extLst>
        </xdr:cNvPr>
        <xdr:cNvSpPr/>
      </xdr:nvSpPr>
      <xdr:spPr bwMode="auto">
        <a:xfrm>
          <a:off x="11811000" y="0"/>
          <a:ext cx="202565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1092200</xdr:colOff>
      <xdr:row>0</xdr:row>
      <xdr:rowOff>12700</xdr:rowOff>
    </xdr:from>
    <xdr:to>
      <xdr:col>41</xdr:col>
      <xdr:colOff>482600</xdr:colOff>
      <xdr:row>2</xdr:row>
      <xdr:rowOff>25400</xdr:rowOff>
    </xdr:to>
    <xdr:sp macro="" textlink="">
      <xdr:nvSpPr>
        <xdr:cNvPr id="8" name="正方形/長方形 7">
          <a:extLst>
            <a:ext uri="{FF2B5EF4-FFF2-40B4-BE49-F238E27FC236}">
              <a16:creationId xmlns:a16="http://schemas.microsoft.com/office/drawing/2014/main" id="{00000000-0008-0000-0500-000008000000}"/>
            </a:ext>
          </a:extLst>
        </xdr:cNvPr>
        <xdr:cNvSpPr/>
      </xdr:nvSpPr>
      <xdr:spPr bwMode="auto">
        <a:xfrm>
          <a:off x="11836400" y="12700"/>
          <a:ext cx="19812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1117600</xdr:colOff>
      <xdr:row>0</xdr:row>
      <xdr:rowOff>31750</xdr:rowOff>
    </xdr:from>
    <xdr:to>
      <xdr:col>41</xdr:col>
      <xdr:colOff>450850</xdr:colOff>
      <xdr:row>2</xdr:row>
      <xdr:rowOff>12700</xdr:rowOff>
    </xdr:to>
    <xdr:sp macro="" textlink="">
      <xdr:nvSpPr>
        <xdr:cNvPr id="9" name="正方形/長方形 8">
          <a:extLst>
            <a:ext uri="{FF2B5EF4-FFF2-40B4-BE49-F238E27FC236}">
              <a16:creationId xmlns:a16="http://schemas.microsoft.com/office/drawing/2014/main" id="{00000000-0008-0000-0500-000009000000}"/>
            </a:ext>
          </a:extLst>
        </xdr:cNvPr>
        <xdr:cNvSpPr/>
      </xdr:nvSpPr>
      <xdr:spPr bwMode="auto">
        <a:xfrm>
          <a:off x="11861800" y="31750"/>
          <a:ext cx="1924050" cy="323850"/>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令和</a:t>
          </a:r>
          <a:r>
            <a:rPr kumimoji="1" lang="en-US" altLang="ja-JP" sz="1250" b="1">
              <a:solidFill>
                <a:srgbClr val="FFFFFF"/>
              </a:solidFill>
              <a:latin typeface="ＭＳ ゴシック" panose="020B0609070205080204" pitchFamily="49" charset="-128"/>
              <a:ea typeface="ＭＳ ゴシック" panose="020B0609070205080204" pitchFamily="49" charset="-128"/>
            </a:rPr>
            <a:t>2</a:t>
          </a:r>
          <a:r>
            <a:rPr kumimoji="1" lang="ja-JP" altLang="en-US" sz="125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11</xdr:col>
      <xdr:colOff>63500</xdr:colOff>
      <xdr:row>63</xdr:row>
      <xdr:rowOff>28575</xdr:rowOff>
    </xdr:from>
    <xdr:to>
      <xdr:col>33</xdr:col>
      <xdr:colOff>114300</xdr:colOff>
      <xdr:row>64</xdr:row>
      <xdr:rowOff>111125</xdr:rowOff>
    </xdr:to>
    <xdr:sp macro="" textlink="">
      <xdr:nvSpPr>
        <xdr:cNvPr id="10" name="角丸四角形 9">
          <a:extLst>
            <a:ext uri="{FF2B5EF4-FFF2-40B4-BE49-F238E27FC236}">
              <a16:creationId xmlns:a16="http://schemas.microsoft.com/office/drawing/2014/main" id="{00000000-0008-0000-0500-00000A000000}"/>
            </a:ext>
          </a:extLst>
        </xdr:cNvPr>
        <xdr:cNvSpPr/>
      </xdr:nvSpPr>
      <xdr:spPr bwMode="auto">
        <a:xfrm>
          <a:off x="2159000" y="12001500"/>
          <a:ext cx="4241800" cy="254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63500</xdr:colOff>
      <xdr:row>63</xdr:row>
      <xdr:rowOff>66675</xdr:rowOff>
    </xdr:from>
    <xdr:to>
      <xdr:col>21</xdr:col>
      <xdr:colOff>0</xdr:colOff>
      <xdr:row>64</xdr:row>
      <xdr:rowOff>149225</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bwMode="auto">
        <a:xfrm>
          <a:off x="27305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当該団体値</a:t>
          </a:r>
        </a:p>
      </xdr:txBody>
    </xdr:sp>
    <xdr:clientData/>
  </xdr:twoCellAnchor>
  <xdr:twoCellAnchor>
    <xdr:from>
      <xdr:col>12</xdr:col>
      <xdr:colOff>127000</xdr:colOff>
      <xdr:row>63</xdr:row>
      <xdr:rowOff>155575</xdr:rowOff>
    </xdr:from>
    <xdr:to>
      <xdr:col>14</xdr:col>
      <xdr:colOff>38100</xdr:colOff>
      <xdr:row>63</xdr:row>
      <xdr:rowOff>155575</xdr:rowOff>
    </xdr:to>
    <xdr:cxnSp macro="">
      <xdr:nvCxnSpPr>
        <xdr:cNvPr id="12" name="直線コネクタ 11">
          <a:extLst>
            <a:ext uri="{FF2B5EF4-FFF2-40B4-BE49-F238E27FC236}">
              <a16:creationId xmlns:a16="http://schemas.microsoft.com/office/drawing/2014/main" id="{00000000-0008-0000-0500-00000C000000}"/>
            </a:ext>
          </a:extLst>
        </xdr:cNvPr>
        <xdr:cNvCxnSpPr/>
      </xdr:nvCxnSpPr>
      <xdr:spPr bwMode="auto">
        <a:xfrm>
          <a:off x="2413000" y="12128500"/>
          <a:ext cx="29210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13</xdr:col>
      <xdr:colOff>38100</xdr:colOff>
      <xdr:row>63</xdr:row>
      <xdr:rowOff>104775</xdr:rowOff>
    </xdr:from>
    <xdr:to>
      <xdr:col>13</xdr:col>
      <xdr:colOff>139700</xdr:colOff>
      <xdr:row>64</xdr:row>
      <xdr:rowOff>34925</xdr:rowOff>
    </xdr:to>
    <xdr:sp macro="" textlink="">
      <xdr:nvSpPr>
        <xdr:cNvPr id="13" name="楕円 12">
          <a:extLst>
            <a:ext uri="{FF2B5EF4-FFF2-40B4-BE49-F238E27FC236}">
              <a16:creationId xmlns:a16="http://schemas.microsoft.com/office/drawing/2014/main" id="{00000000-0008-0000-0500-00000D000000}"/>
            </a:ext>
          </a:extLst>
        </xdr:cNvPr>
        <xdr:cNvSpPr/>
      </xdr:nvSpPr>
      <xdr:spPr bwMode="auto">
        <a:xfrm>
          <a:off x="2514600" y="120777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101600</xdr:colOff>
      <xdr:row>63</xdr:row>
      <xdr:rowOff>104775</xdr:rowOff>
    </xdr:from>
    <xdr:to>
      <xdr:col>24</xdr:col>
      <xdr:colOff>12700</xdr:colOff>
      <xdr:row>64</xdr:row>
      <xdr:rowOff>34925</xdr:rowOff>
    </xdr:to>
    <xdr:sp macro="" textlink="">
      <xdr:nvSpPr>
        <xdr:cNvPr id="14" name="フローチャート: 判断 13">
          <a:extLst>
            <a:ext uri="{FF2B5EF4-FFF2-40B4-BE49-F238E27FC236}">
              <a16:creationId xmlns:a16="http://schemas.microsoft.com/office/drawing/2014/main" id="{00000000-0008-0000-0500-00000E000000}"/>
            </a:ext>
          </a:extLst>
        </xdr:cNvPr>
        <xdr:cNvSpPr/>
      </xdr:nvSpPr>
      <xdr:spPr bwMode="auto">
        <a:xfrm>
          <a:off x="4483100" y="1207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139700</xdr:colOff>
      <xdr:row>63</xdr:row>
      <xdr:rowOff>66675</xdr:rowOff>
    </xdr:from>
    <xdr:to>
      <xdr:col>31</xdr:col>
      <xdr:colOff>76200</xdr:colOff>
      <xdr:row>64</xdr:row>
      <xdr:rowOff>149225</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bwMode="auto">
        <a:xfrm>
          <a:off x="47117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類似団体内平均値</a:t>
          </a:r>
        </a:p>
      </xdr:txBody>
    </xdr:sp>
    <xdr:clientData/>
  </xdr:twoCellAnchor>
  <xdr:twoCellAnchor>
    <xdr:from>
      <xdr:col>11</xdr:col>
      <xdr:colOff>63500</xdr:colOff>
      <xdr:row>6</xdr:row>
      <xdr:rowOff>3175</xdr:rowOff>
    </xdr:from>
    <xdr:to>
      <xdr:col>33</xdr:col>
      <xdr:colOff>114300</xdr:colOff>
      <xdr:row>7</xdr:row>
      <xdr:rowOff>85725</xdr:rowOff>
    </xdr:to>
    <xdr:sp macro="" textlink="">
      <xdr:nvSpPr>
        <xdr:cNvPr id="16" name="正方形/長方形 15">
          <a:extLst>
            <a:ext uri="{FF2B5EF4-FFF2-40B4-BE49-F238E27FC236}">
              <a16:creationId xmlns:a16="http://schemas.microsoft.com/office/drawing/2014/main" id="{00000000-0008-0000-0500-000010000000}"/>
            </a:ext>
          </a:extLst>
        </xdr:cNvPr>
        <xdr:cNvSpPr/>
      </xdr:nvSpPr>
      <xdr:spPr bwMode="auto">
        <a:xfrm>
          <a:off x="2159000" y="10795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6</xdr:row>
      <xdr:rowOff>3175</xdr:rowOff>
    </xdr:from>
    <xdr:to>
      <xdr:col>7</xdr:col>
      <xdr:colOff>127000</xdr:colOff>
      <xdr:row>12</xdr:row>
      <xdr:rowOff>117475</xdr:rowOff>
    </xdr:to>
    <xdr:sp macro="" textlink="">
      <xdr:nvSpPr>
        <xdr:cNvPr id="17" name="角丸四角形 16">
          <a:extLst>
            <a:ext uri="{FF2B5EF4-FFF2-40B4-BE49-F238E27FC236}">
              <a16:creationId xmlns:a16="http://schemas.microsoft.com/office/drawing/2014/main" id="{00000000-0008-0000-0500-000011000000}"/>
            </a:ext>
          </a:extLst>
        </xdr:cNvPr>
        <xdr:cNvSpPr/>
      </xdr:nvSpPr>
      <xdr:spPr bwMode="auto">
        <a:xfrm>
          <a:off x="127000" y="10795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6</xdr:row>
      <xdr:rowOff>117475</xdr:rowOff>
    </xdr:from>
    <xdr:to>
      <xdr:col>9</xdr:col>
      <xdr:colOff>12700</xdr:colOff>
      <xdr:row>8</xdr:row>
      <xdr:rowOff>28575</xdr:rowOff>
    </xdr:to>
    <xdr:sp macro="" textlink="">
      <xdr:nvSpPr>
        <xdr:cNvPr id="18" name="正方形/長方形 17">
          <a:extLst>
            <a:ext uri="{FF2B5EF4-FFF2-40B4-BE49-F238E27FC236}">
              <a16:creationId xmlns:a16="http://schemas.microsoft.com/office/drawing/2014/main" id="{00000000-0008-0000-0500-000012000000}"/>
            </a:ext>
          </a:extLst>
        </xdr:cNvPr>
        <xdr:cNvSpPr/>
      </xdr:nvSpPr>
      <xdr:spPr bwMode="auto">
        <a:xfrm>
          <a:off x="457200" y="11938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8</xdr:row>
      <xdr:rowOff>41275</xdr:rowOff>
    </xdr:from>
    <xdr:to>
      <xdr:col>9</xdr:col>
      <xdr:colOff>12700</xdr:colOff>
      <xdr:row>9</xdr:row>
      <xdr:rowOff>123825</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bwMode="auto">
        <a:xfrm>
          <a:off x="457200" y="14605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類似団体内平均値</a:t>
          </a:r>
        </a:p>
      </xdr:txBody>
    </xdr:sp>
    <xdr:clientData/>
  </xdr:twoCellAnchor>
  <xdr:twoCellAnchor>
    <xdr:from>
      <xdr:col>2</xdr:col>
      <xdr:colOff>76200</xdr:colOff>
      <xdr:row>10</xdr:row>
      <xdr:rowOff>3175</xdr:rowOff>
    </xdr:from>
    <xdr:to>
      <xdr:col>9</xdr:col>
      <xdr:colOff>12700</xdr:colOff>
      <xdr:row>13</xdr:row>
      <xdr:rowOff>123825</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bwMode="auto">
        <a:xfrm>
          <a:off x="457200" y="17653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類似団体内の
 最大値及び最小値</a:t>
          </a:r>
        </a:p>
      </xdr:txBody>
    </xdr:sp>
    <xdr:clientData/>
  </xdr:twoCellAnchor>
  <xdr:twoCellAnchor>
    <xdr:from>
      <xdr:col>1</xdr:col>
      <xdr:colOff>6350</xdr:colOff>
      <xdr:row>7</xdr:row>
      <xdr:rowOff>9525</xdr:rowOff>
    </xdr:from>
    <xdr:to>
      <xdr:col>1</xdr:col>
      <xdr:colOff>177800</xdr:colOff>
      <xdr:row>7</xdr:row>
      <xdr:rowOff>9525</xdr:rowOff>
    </xdr:to>
    <xdr:cxnSp macro="">
      <xdr:nvCxnSpPr>
        <xdr:cNvPr id="21" name="直線コネクタ 20">
          <a:extLst>
            <a:ext uri="{FF2B5EF4-FFF2-40B4-BE49-F238E27FC236}">
              <a16:creationId xmlns:a16="http://schemas.microsoft.com/office/drawing/2014/main" id="{00000000-0008-0000-0500-000015000000}"/>
            </a:ext>
          </a:extLst>
        </xdr:cNvPr>
        <xdr:cNvCxnSpPr/>
      </xdr:nvCxnSpPr>
      <xdr:spPr bwMode="auto">
        <a:xfrm flipH="1">
          <a:off x="196850" y="12573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9</xdr:row>
      <xdr:rowOff>123825</xdr:rowOff>
    </xdr:from>
    <xdr:to>
      <xdr:col>1</xdr:col>
      <xdr:colOff>92075</xdr:colOff>
      <xdr:row>10</xdr:row>
      <xdr:rowOff>92075</xdr:rowOff>
    </xdr:to>
    <xdr:cxnSp macro="">
      <xdr:nvCxnSpPr>
        <xdr:cNvPr id="22" name="直線コネクタ 21">
          <a:extLst>
            <a:ext uri="{FF2B5EF4-FFF2-40B4-BE49-F238E27FC236}">
              <a16:creationId xmlns:a16="http://schemas.microsoft.com/office/drawing/2014/main" id="{00000000-0008-0000-0500-000016000000}"/>
            </a:ext>
          </a:extLst>
        </xdr:cNvPr>
        <xdr:cNvCxnSpPr/>
      </xdr:nvCxnSpPr>
      <xdr:spPr bwMode="auto">
        <a:xfrm>
          <a:off x="282575" y="17145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9</xdr:row>
      <xdr:rowOff>123825</xdr:rowOff>
    </xdr:from>
    <xdr:to>
      <xdr:col>1</xdr:col>
      <xdr:colOff>177800</xdr:colOff>
      <xdr:row>9</xdr:row>
      <xdr:rowOff>123825</xdr:rowOff>
    </xdr:to>
    <xdr:cxnSp macro="">
      <xdr:nvCxnSpPr>
        <xdr:cNvPr id="23" name="直線コネクタ 22">
          <a:extLst>
            <a:ext uri="{FF2B5EF4-FFF2-40B4-BE49-F238E27FC236}">
              <a16:creationId xmlns:a16="http://schemas.microsoft.com/office/drawing/2014/main" id="{00000000-0008-0000-0500-000017000000}"/>
            </a:ext>
          </a:extLst>
        </xdr:cNvPr>
        <xdr:cNvCxnSpPr/>
      </xdr:nvCxnSpPr>
      <xdr:spPr bwMode="auto">
        <a:xfrm flipH="1">
          <a:off x="196850" y="1714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11</xdr:row>
      <xdr:rowOff>19050</xdr:rowOff>
    </xdr:from>
    <xdr:to>
      <xdr:col>1</xdr:col>
      <xdr:colOff>92075</xdr:colOff>
      <xdr:row>11</xdr:row>
      <xdr:rowOff>158750</xdr:rowOff>
    </xdr:to>
    <xdr:cxnSp macro="">
      <xdr:nvCxnSpPr>
        <xdr:cNvPr id="24" name="直線コネクタ 23">
          <a:extLst>
            <a:ext uri="{FF2B5EF4-FFF2-40B4-BE49-F238E27FC236}">
              <a16:creationId xmlns:a16="http://schemas.microsoft.com/office/drawing/2014/main" id="{00000000-0008-0000-0500-000018000000}"/>
            </a:ext>
          </a:extLst>
        </xdr:cNvPr>
        <xdr:cNvCxnSpPr/>
      </xdr:nvCxnSpPr>
      <xdr:spPr bwMode="auto">
        <a:xfrm flipV="1">
          <a:off x="282575" y="19526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11</xdr:row>
      <xdr:rowOff>161925</xdr:rowOff>
    </xdr:from>
    <xdr:to>
      <xdr:col>1</xdr:col>
      <xdr:colOff>177800</xdr:colOff>
      <xdr:row>11</xdr:row>
      <xdr:rowOff>161925</xdr:rowOff>
    </xdr:to>
    <xdr:cxnSp macro="">
      <xdr:nvCxnSpPr>
        <xdr:cNvPr id="25" name="直線コネクタ 24">
          <a:extLst>
            <a:ext uri="{FF2B5EF4-FFF2-40B4-BE49-F238E27FC236}">
              <a16:creationId xmlns:a16="http://schemas.microsoft.com/office/drawing/2014/main" id="{00000000-0008-0000-0500-000019000000}"/>
            </a:ext>
          </a:extLst>
        </xdr:cNvPr>
        <xdr:cNvCxnSpPr/>
      </xdr:nvCxnSpPr>
      <xdr:spPr bwMode="auto">
        <a:xfrm flipH="1">
          <a:off x="196850" y="2095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6</xdr:row>
      <xdr:rowOff>130175</xdr:rowOff>
    </xdr:from>
    <xdr:to>
      <xdr:col>1</xdr:col>
      <xdr:colOff>142875</xdr:colOff>
      <xdr:row>7</xdr:row>
      <xdr:rowOff>60325</xdr:rowOff>
    </xdr:to>
    <xdr:sp macro="" textlink="">
      <xdr:nvSpPr>
        <xdr:cNvPr id="26" name="楕円 25">
          <a:extLst>
            <a:ext uri="{FF2B5EF4-FFF2-40B4-BE49-F238E27FC236}">
              <a16:creationId xmlns:a16="http://schemas.microsoft.com/office/drawing/2014/main" id="{00000000-0008-0000-0500-00001A000000}"/>
            </a:ext>
          </a:extLst>
        </xdr:cNvPr>
        <xdr:cNvSpPr/>
      </xdr:nvSpPr>
      <xdr:spPr bwMode="auto">
        <a:xfrm>
          <a:off x="231775" y="12065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8</xdr:row>
      <xdr:rowOff>53975</xdr:rowOff>
    </xdr:from>
    <xdr:to>
      <xdr:col>1</xdr:col>
      <xdr:colOff>142875</xdr:colOff>
      <xdr:row>8</xdr:row>
      <xdr:rowOff>155575</xdr:rowOff>
    </xdr:to>
    <xdr:sp macro="" textlink="">
      <xdr:nvSpPr>
        <xdr:cNvPr id="27" name="フローチャート: 判断 26">
          <a:extLst>
            <a:ext uri="{FF2B5EF4-FFF2-40B4-BE49-F238E27FC236}">
              <a16:creationId xmlns:a16="http://schemas.microsoft.com/office/drawing/2014/main" id="{00000000-0008-0000-0500-00001B000000}"/>
            </a:ext>
          </a:extLst>
        </xdr:cNvPr>
        <xdr:cNvSpPr/>
      </xdr:nvSpPr>
      <xdr:spPr bwMode="auto">
        <a:xfrm>
          <a:off x="231775" y="1473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9</xdr:row>
      <xdr:rowOff>60325</xdr:rowOff>
    </xdr:from>
    <xdr:to>
      <xdr:col>33</xdr:col>
      <xdr:colOff>114300</xdr:colOff>
      <xdr:row>22</xdr:row>
      <xdr:rowOff>117475</xdr:rowOff>
    </xdr:to>
    <xdr:sp macro="" textlink="">
      <xdr:nvSpPr>
        <xdr:cNvPr id="28" name="正方形/長方形 27">
          <a:extLst>
            <a:ext uri="{FF2B5EF4-FFF2-40B4-BE49-F238E27FC236}">
              <a16:creationId xmlns:a16="http://schemas.microsoft.com/office/drawing/2014/main" id="{00000000-0008-0000-0500-00001C000000}"/>
            </a:ext>
          </a:extLst>
        </xdr:cNvPr>
        <xdr:cNvSpPr/>
      </xdr:nvSpPr>
      <xdr:spPr bwMode="auto">
        <a:xfrm>
          <a:off x="2159000" y="16510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7</xdr:row>
      <xdr:rowOff>22225</xdr:rowOff>
    </xdr:from>
    <xdr:ext cx="411266" cy="275717"/>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1676400" y="12700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22</xdr:row>
      <xdr:rowOff>117475</xdr:rowOff>
    </xdr:from>
    <xdr:to>
      <xdr:col>33</xdr:col>
      <xdr:colOff>114300</xdr:colOff>
      <xdr:row>22</xdr:row>
      <xdr:rowOff>117475</xdr:rowOff>
    </xdr:to>
    <xdr:cxnSp macro="">
      <xdr:nvCxnSpPr>
        <xdr:cNvPr id="30" name="直線コネクタ 29">
          <a:extLst>
            <a:ext uri="{FF2B5EF4-FFF2-40B4-BE49-F238E27FC236}">
              <a16:creationId xmlns:a16="http://schemas.microsoft.com/office/drawing/2014/main" id="{00000000-0008-0000-0500-00001E000000}"/>
            </a:ext>
          </a:extLst>
        </xdr:cNvPr>
        <xdr:cNvCxnSpPr/>
      </xdr:nvCxnSpPr>
      <xdr:spPr bwMode="auto">
        <a:xfrm>
          <a:off x="2159000" y="3937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twoCellAnchor>
    <xdr:from>
      <xdr:col>11</xdr:col>
      <xdr:colOff>63500</xdr:colOff>
      <xdr:row>20</xdr:row>
      <xdr:rowOff>79375</xdr:rowOff>
    </xdr:from>
    <xdr:to>
      <xdr:col>33</xdr:col>
      <xdr:colOff>114300</xdr:colOff>
      <xdr:row>20</xdr:row>
      <xdr:rowOff>79375</xdr:rowOff>
    </xdr:to>
    <xdr:cxnSp macro="">
      <xdr:nvCxnSpPr>
        <xdr:cNvPr id="31" name="直線コネクタ 30">
          <a:extLst>
            <a:ext uri="{FF2B5EF4-FFF2-40B4-BE49-F238E27FC236}">
              <a16:creationId xmlns:a16="http://schemas.microsoft.com/office/drawing/2014/main" id="{00000000-0008-0000-0500-00001F000000}"/>
            </a:ext>
          </a:extLst>
        </xdr:cNvPr>
        <xdr:cNvCxnSpPr/>
      </xdr:nvCxnSpPr>
      <xdr:spPr bwMode="auto">
        <a:xfrm>
          <a:off x="2159000" y="3556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19</xdr:row>
      <xdr:rowOff>108602</xdr:rowOff>
    </xdr:from>
    <xdr:ext cx="762000" cy="259045"/>
    <xdr:sp macro="" textlink="">
      <xdr:nvSpPr>
        <xdr:cNvPr id="32" name="テキスト ボックス 31">
          <a:extLst>
            <a:ext uri="{FF2B5EF4-FFF2-40B4-BE49-F238E27FC236}">
              <a16:creationId xmlns:a16="http://schemas.microsoft.com/office/drawing/2014/main" id="{00000000-0008-0000-0500-000020000000}"/>
            </a:ext>
          </a:extLst>
        </xdr:cNvPr>
        <xdr:cNvSpPr txBox="1"/>
      </xdr:nvSpPr>
      <xdr:spPr>
        <a:xfrm>
          <a:off x="1384300" y="341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18</xdr:row>
      <xdr:rowOff>41275</xdr:rowOff>
    </xdr:from>
    <xdr:to>
      <xdr:col>33</xdr:col>
      <xdr:colOff>114300</xdr:colOff>
      <xdr:row>18</xdr:row>
      <xdr:rowOff>41275</xdr:rowOff>
    </xdr:to>
    <xdr:cxnSp macro="">
      <xdr:nvCxnSpPr>
        <xdr:cNvPr id="33" name="直線コネクタ 32">
          <a:extLst>
            <a:ext uri="{FF2B5EF4-FFF2-40B4-BE49-F238E27FC236}">
              <a16:creationId xmlns:a16="http://schemas.microsoft.com/office/drawing/2014/main" id="{00000000-0008-0000-0500-000021000000}"/>
            </a:ext>
          </a:extLst>
        </xdr:cNvPr>
        <xdr:cNvCxnSpPr/>
      </xdr:nvCxnSpPr>
      <xdr:spPr bwMode="auto">
        <a:xfrm>
          <a:off x="2159000" y="3175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17</xdr:row>
      <xdr:rowOff>70502</xdr:rowOff>
    </xdr:from>
    <xdr:ext cx="762000" cy="259045"/>
    <xdr:sp macro="" textlink="">
      <xdr:nvSpPr>
        <xdr:cNvPr id="34" name="テキスト ボックス 33">
          <a:extLst>
            <a:ext uri="{FF2B5EF4-FFF2-40B4-BE49-F238E27FC236}">
              <a16:creationId xmlns:a16="http://schemas.microsoft.com/office/drawing/2014/main" id="{00000000-0008-0000-0500-000022000000}"/>
            </a:ext>
          </a:extLst>
        </xdr:cNvPr>
        <xdr:cNvSpPr txBox="1"/>
      </xdr:nvSpPr>
      <xdr:spPr>
        <a:xfrm>
          <a:off x="1384300" y="303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16</xdr:row>
      <xdr:rowOff>3175</xdr:rowOff>
    </xdr:from>
    <xdr:to>
      <xdr:col>33</xdr:col>
      <xdr:colOff>114300</xdr:colOff>
      <xdr:row>16</xdr:row>
      <xdr:rowOff>3175</xdr:rowOff>
    </xdr:to>
    <xdr:cxnSp macro="">
      <xdr:nvCxnSpPr>
        <xdr:cNvPr id="35" name="直線コネクタ 34">
          <a:extLst>
            <a:ext uri="{FF2B5EF4-FFF2-40B4-BE49-F238E27FC236}">
              <a16:creationId xmlns:a16="http://schemas.microsoft.com/office/drawing/2014/main" id="{00000000-0008-0000-0500-000023000000}"/>
            </a:ext>
          </a:extLst>
        </xdr:cNvPr>
        <xdr:cNvCxnSpPr/>
      </xdr:nvCxnSpPr>
      <xdr:spPr bwMode="auto">
        <a:xfrm>
          <a:off x="2159000" y="2794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15</xdr:row>
      <xdr:rowOff>32402</xdr:rowOff>
    </xdr:from>
    <xdr:ext cx="762000" cy="259045"/>
    <xdr:sp macro="" textlink="">
      <xdr:nvSpPr>
        <xdr:cNvPr id="36" name="テキスト ボックス 35">
          <a:extLst>
            <a:ext uri="{FF2B5EF4-FFF2-40B4-BE49-F238E27FC236}">
              <a16:creationId xmlns:a16="http://schemas.microsoft.com/office/drawing/2014/main" id="{00000000-0008-0000-0500-000024000000}"/>
            </a:ext>
          </a:extLst>
        </xdr:cNvPr>
        <xdr:cNvSpPr txBox="1"/>
      </xdr:nvSpPr>
      <xdr:spPr>
        <a:xfrm>
          <a:off x="1384300" y="265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13</xdr:row>
      <xdr:rowOff>136525</xdr:rowOff>
    </xdr:from>
    <xdr:to>
      <xdr:col>33</xdr:col>
      <xdr:colOff>114300</xdr:colOff>
      <xdr:row>13</xdr:row>
      <xdr:rowOff>136525</xdr:rowOff>
    </xdr:to>
    <xdr:cxnSp macro="">
      <xdr:nvCxnSpPr>
        <xdr:cNvPr id="37" name="直線コネクタ 36">
          <a:extLst>
            <a:ext uri="{FF2B5EF4-FFF2-40B4-BE49-F238E27FC236}">
              <a16:creationId xmlns:a16="http://schemas.microsoft.com/office/drawing/2014/main" id="{00000000-0008-0000-0500-000025000000}"/>
            </a:ext>
          </a:extLst>
        </xdr:cNvPr>
        <xdr:cNvCxnSpPr/>
      </xdr:nvCxnSpPr>
      <xdr:spPr bwMode="auto">
        <a:xfrm>
          <a:off x="2159000" y="2413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12</xdr:row>
      <xdr:rowOff>165752</xdr:rowOff>
    </xdr:from>
    <xdr:ext cx="762000" cy="259045"/>
    <xdr:sp macro="" textlink="">
      <xdr:nvSpPr>
        <xdr:cNvPr id="38" name="テキスト ボックス 37">
          <a:extLst>
            <a:ext uri="{FF2B5EF4-FFF2-40B4-BE49-F238E27FC236}">
              <a16:creationId xmlns:a16="http://schemas.microsoft.com/office/drawing/2014/main" id="{00000000-0008-0000-0500-000026000000}"/>
            </a:ext>
          </a:extLst>
        </xdr:cNvPr>
        <xdr:cNvSpPr txBox="1"/>
      </xdr:nvSpPr>
      <xdr:spPr>
        <a:xfrm>
          <a:off x="1384300" y="2270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11</xdr:row>
      <xdr:rowOff>98425</xdr:rowOff>
    </xdr:from>
    <xdr:to>
      <xdr:col>33</xdr:col>
      <xdr:colOff>114300</xdr:colOff>
      <xdr:row>11</xdr:row>
      <xdr:rowOff>98425</xdr:rowOff>
    </xdr:to>
    <xdr:cxnSp macro="">
      <xdr:nvCxnSpPr>
        <xdr:cNvPr id="39" name="直線コネクタ 38">
          <a:extLst>
            <a:ext uri="{FF2B5EF4-FFF2-40B4-BE49-F238E27FC236}">
              <a16:creationId xmlns:a16="http://schemas.microsoft.com/office/drawing/2014/main" id="{00000000-0008-0000-0500-000027000000}"/>
            </a:ext>
          </a:extLst>
        </xdr:cNvPr>
        <xdr:cNvCxnSpPr/>
      </xdr:nvCxnSpPr>
      <xdr:spPr bwMode="auto">
        <a:xfrm>
          <a:off x="2159000" y="2032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10</xdr:row>
      <xdr:rowOff>127652</xdr:rowOff>
    </xdr:from>
    <xdr:ext cx="762000" cy="259045"/>
    <xdr:sp macro="" textlink="">
      <xdr:nvSpPr>
        <xdr:cNvPr id="40" name="テキスト ボックス 39">
          <a:extLst>
            <a:ext uri="{FF2B5EF4-FFF2-40B4-BE49-F238E27FC236}">
              <a16:creationId xmlns:a16="http://schemas.microsoft.com/office/drawing/2014/main" id="{00000000-0008-0000-0500-000028000000}"/>
            </a:ext>
          </a:extLst>
        </xdr:cNvPr>
        <xdr:cNvSpPr txBox="1"/>
      </xdr:nvSpPr>
      <xdr:spPr>
        <a:xfrm>
          <a:off x="1384300" y="1889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9</xdr:row>
      <xdr:rowOff>60325</xdr:rowOff>
    </xdr:to>
    <xdr:cxnSp macro="">
      <xdr:nvCxnSpPr>
        <xdr:cNvPr id="41" name="直線コネクタ 40">
          <a:extLst>
            <a:ext uri="{FF2B5EF4-FFF2-40B4-BE49-F238E27FC236}">
              <a16:creationId xmlns:a16="http://schemas.microsoft.com/office/drawing/2014/main" id="{00000000-0008-0000-0500-000029000000}"/>
            </a:ext>
          </a:extLst>
        </xdr:cNvPr>
        <xdr:cNvCxnSpPr/>
      </xdr:nvCxnSpPr>
      <xdr:spPr bwMode="auto">
        <a:xfrm>
          <a:off x="2159000" y="1651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8</xdr:row>
      <xdr:rowOff>89552</xdr:rowOff>
    </xdr:from>
    <xdr:ext cx="762000" cy="259045"/>
    <xdr:sp macro="" textlink="">
      <xdr:nvSpPr>
        <xdr:cNvPr id="42" name="テキスト ボックス 41">
          <a:extLst>
            <a:ext uri="{FF2B5EF4-FFF2-40B4-BE49-F238E27FC236}">
              <a16:creationId xmlns:a16="http://schemas.microsoft.com/office/drawing/2014/main" id="{00000000-0008-0000-0500-00002A000000}"/>
            </a:ext>
          </a:extLst>
        </xdr:cNvPr>
        <xdr:cNvSpPr txBox="1"/>
      </xdr:nvSpPr>
      <xdr:spPr>
        <a:xfrm>
          <a:off x="1384300" y="150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22</xdr:row>
      <xdr:rowOff>117475</xdr:rowOff>
    </xdr:to>
    <xdr:sp macro="" textlink="">
      <xdr:nvSpPr>
        <xdr:cNvPr id="43" name="人口1人当たり決算額の推移グラフ枠130">
          <a:extLst>
            <a:ext uri="{FF2B5EF4-FFF2-40B4-BE49-F238E27FC236}">
              <a16:creationId xmlns:a16="http://schemas.microsoft.com/office/drawing/2014/main" id="{00000000-0008-0000-0500-00002B000000}"/>
            </a:ext>
          </a:extLst>
        </xdr:cNvPr>
        <xdr:cNvSpPr/>
      </xdr:nvSpPr>
      <xdr:spPr bwMode="auto">
        <a:xfrm>
          <a:off x="2159000" y="16510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11</xdr:row>
      <xdr:rowOff>110205</xdr:rowOff>
    </xdr:from>
    <xdr:to>
      <xdr:col>29</xdr:col>
      <xdr:colOff>127000</xdr:colOff>
      <xdr:row>19</xdr:row>
      <xdr:rowOff>43096</xdr:rowOff>
    </xdr:to>
    <xdr:cxnSp macro="">
      <xdr:nvCxnSpPr>
        <xdr:cNvPr id="44" name="直線コネクタ 43">
          <a:extLst>
            <a:ext uri="{FF2B5EF4-FFF2-40B4-BE49-F238E27FC236}">
              <a16:creationId xmlns:a16="http://schemas.microsoft.com/office/drawing/2014/main" id="{00000000-0008-0000-0500-00002C000000}"/>
            </a:ext>
          </a:extLst>
        </xdr:cNvPr>
        <xdr:cNvCxnSpPr/>
      </xdr:nvCxnSpPr>
      <xdr:spPr bwMode="auto">
        <a:xfrm flipV="1">
          <a:off x="5651500" y="2043780"/>
          <a:ext cx="0" cy="1304491"/>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19</xdr:row>
      <xdr:rowOff>15173</xdr:rowOff>
    </xdr:from>
    <xdr:ext cx="762000" cy="259045"/>
    <xdr:sp macro="" textlink="">
      <xdr:nvSpPr>
        <xdr:cNvPr id="45" name="人口1人当たり決算額の推移最小値テキスト130">
          <a:extLst>
            <a:ext uri="{FF2B5EF4-FFF2-40B4-BE49-F238E27FC236}">
              <a16:creationId xmlns:a16="http://schemas.microsoft.com/office/drawing/2014/main" id="{00000000-0008-0000-0500-00002D000000}"/>
            </a:ext>
          </a:extLst>
        </xdr:cNvPr>
        <xdr:cNvSpPr txBox="1"/>
      </xdr:nvSpPr>
      <xdr:spPr>
        <a:xfrm>
          <a:off x="5740400" y="33203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109,044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19</xdr:row>
      <xdr:rowOff>43096</xdr:rowOff>
    </xdr:from>
    <xdr:to>
      <xdr:col>30</xdr:col>
      <xdr:colOff>25400</xdr:colOff>
      <xdr:row>19</xdr:row>
      <xdr:rowOff>43096</xdr:rowOff>
    </xdr:to>
    <xdr:cxnSp macro="">
      <xdr:nvCxnSpPr>
        <xdr:cNvPr id="46" name="直線コネクタ 45">
          <a:extLst>
            <a:ext uri="{FF2B5EF4-FFF2-40B4-BE49-F238E27FC236}">
              <a16:creationId xmlns:a16="http://schemas.microsoft.com/office/drawing/2014/main" id="{00000000-0008-0000-0500-00002E000000}"/>
            </a:ext>
          </a:extLst>
        </xdr:cNvPr>
        <xdr:cNvCxnSpPr/>
      </xdr:nvCxnSpPr>
      <xdr:spPr bwMode="auto">
        <a:xfrm>
          <a:off x="5562600" y="3348271"/>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10</xdr:row>
      <xdr:rowOff>25132</xdr:rowOff>
    </xdr:from>
    <xdr:ext cx="762000" cy="259045"/>
    <xdr:sp macro="" textlink="">
      <xdr:nvSpPr>
        <xdr:cNvPr id="47" name="人口1人当たり決算額の推移最大値テキスト130">
          <a:extLst>
            <a:ext uri="{FF2B5EF4-FFF2-40B4-BE49-F238E27FC236}">
              <a16:creationId xmlns:a16="http://schemas.microsoft.com/office/drawing/2014/main" id="{00000000-0008-0000-0500-00002F000000}"/>
            </a:ext>
          </a:extLst>
        </xdr:cNvPr>
        <xdr:cNvSpPr txBox="1"/>
      </xdr:nvSpPr>
      <xdr:spPr>
        <a:xfrm>
          <a:off x="5740400" y="17872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793,816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11</xdr:row>
      <xdr:rowOff>110205</xdr:rowOff>
    </xdr:from>
    <xdr:to>
      <xdr:col>30</xdr:col>
      <xdr:colOff>25400</xdr:colOff>
      <xdr:row>11</xdr:row>
      <xdr:rowOff>110205</xdr:rowOff>
    </xdr:to>
    <xdr:cxnSp macro="">
      <xdr:nvCxnSpPr>
        <xdr:cNvPr id="48" name="直線コネクタ 47">
          <a:extLst>
            <a:ext uri="{FF2B5EF4-FFF2-40B4-BE49-F238E27FC236}">
              <a16:creationId xmlns:a16="http://schemas.microsoft.com/office/drawing/2014/main" id="{00000000-0008-0000-0500-000030000000}"/>
            </a:ext>
          </a:extLst>
        </xdr:cNvPr>
        <xdr:cNvCxnSpPr/>
      </xdr:nvCxnSpPr>
      <xdr:spPr bwMode="auto">
        <a:xfrm>
          <a:off x="5562600" y="2043780"/>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16</xdr:row>
      <xdr:rowOff>60314</xdr:rowOff>
    </xdr:from>
    <xdr:to>
      <xdr:col>29</xdr:col>
      <xdr:colOff>127000</xdr:colOff>
      <xdr:row>16</xdr:row>
      <xdr:rowOff>132185</xdr:rowOff>
    </xdr:to>
    <xdr:cxnSp macro="">
      <xdr:nvCxnSpPr>
        <xdr:cNvPr id="49" name="直線コネクタ 48">
          <a:extLst>
            <a:ext uri="{FF2B5EF4-FFF2-40B4-BE49-F238E27FC236}">
              <a16:creationId xmlns:a16="http://schemas.microsoft.com/office/drawing/2014/main" id="{00000000-0008-0000-0500-000031000000}"/>
            </a:ext>
          </a:extLst>
        </xdr:cNvPr>
        <xdr:cNvCxnSpPr/>
      </xdr:nvCxnSpPr>
      <xdr:spPr bwMode="auto">
        <a:xfrm flipV="1">
          <a:off x="5003800" y="2851139"/>
          <a:ext cx="647700" cy="71871"/>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17</xdr:row>
      <xdr:rowOff>23026</xdr:rowOff>
    </xdr:from>
    <xdr:ext cx="762000" cy="259045"/>
    <xdr:sp macro="" textlink="">
      <xdr:nvSpPr>
        <xdr:cNvPr id="50" name="人口1人当たり決算額の推移平均値テキスト130">
          <a:extLst>
            <a:ext uri="{FF2B5EF4-FFF2-40B4-BE49-F238E27FC236}">
              <a16:creationId xmlns:a16="http://schemas.microsoft.com/office/drawing/2014/main" id="{00000000-0008-0000-0500-000032000000}"/>
            </a:ext>
          </a:extLst>
        </xdr:cNvPr>
        <xdr:cNvSpPr txBox="1"/>
      </xdr:nvSpPr>
      <xdr:spPr>
        <a:xfrm>
          <a:off x="5740400" y="2985301"/>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258,255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17</xdr:row>
      <xdr:rowOff>50949</xdr:rowOff>
    </xdr:from>
    <xdr:to>
      <xdr:col>29</xdr:col>
      <xdr:colOff>177800</xdr:colOff>
      <xdr:row>17</xdr:row>
      <xdr:rowOff>152549</xdr:rowOff>
    </xdr:to>
    <xdr:sp macro="" textlink="">
      <xdr:nvSpPr>
        <xdr:cNvPr id="51" name="フローチャート: 判断 50">
          <a:extLst>
            <a:ext uri="{FF2B5EF4-FFF2-40B4-BE49-F238E27FC236}">
              <a16:creationId xmlns:a16="http://schemas.microsoft.com/office/drawing/2014/main" id="{00000000-0008-0000-0500-000033000000}"/>
            </a:ext>
          </a:extLst>
        </xdr:cNvPr>
        <xdr:cNvSpPr/>
      </xdr:nvSpPr>
      <xdr:spPr bwMode="auto">
        <a:xfrm>
          <a:off x="5600700" y="301322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16</xdr:row>
      <xdr:rowOff>132185</xdr:rowOff>
    </xdr:from>
    <xdr:to>
      <xdr:col>26</xdr:col>
      <xdr:colOff>50800</xdr:colOff>
      <xdr:row>16</xdr:row>
      <xdr:rowOff>145057</xdr:rowOff>
    </xdr:to>
    <xdr:cxnSp macro="">
      <xdr:nvCxnSpPr>
        <xdr:cNvPr id="52" name="直線コネクタ 51">
          <a:extLst>
            <a:ext uri="{FF2B5EF4-FFF2-40B4-BE49-F238E27FC236}">
              <a16:creationId xmlns:a16="http://schemas.microsoft.com/office/drawing/2014/main" id="{00000000-0008-0000-0500-000034000000}"/>
            </a:ext>
          </a:extLst>
        </xdr:cNvPr>
        <xdr:cNvCxnSpPr/>
      </xdr:nvCxnSpPr>
      <xdr:spPr bwMode="auto">
        <a:xfrm flipV="1">
          <a:off x="4305300" y="2923010"/>
          <a:ext cx="698500" cy="12872"/>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17</xdr:row>
      <xdr:rowOff>61724</xdr:rowOff>
    </xdr:from>
    <xdr:to>
      <xdr:col>26</xdr:col>
      <xdr:colOff>101600</xdr:colOff>
      <xdr:row>17</xdr:row>
      <xdr:rowOff>163324</xdr:rowOff>
    </xdr:to>
    <xdr:sp macro="" textlink="">
      <xdr:nvSpPr>
        <xdr:cNvPr id="53" name="フローチャート: 判断 52">
          <a:extLst>
            <a:ext uri="{FF2B5EF4-FFF2-40B4-BE49-F238E27FC236}">
              <a16:creationId xmlns:a16="http://schemas.microsoft.com/office/drawing/2014/main" id="{00000000-0008-0000-0500-000035000000}"/>
            </a:ext>
          </a:extLst>
        </xdr:cNvPr>
        <xdr:cNvSpPr/>
      </xdr:nvSpPr>
      <xdr:spPr bwMode="auto">
        <a:xfrm>
          <a:off x="4953000" y="3023999"/>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17</xdr:row>
      <xdr:rowOff>148101</xdr:rowOff>
    </xdr:from>
    <xdr:ext cx="736600" cy="259045"/>
    <xdr:sp macro="" textlink="">
      <xdr:nvSpPr>
        <xdr:cNvPr id="54" name="テキスト ボックス 53">
          <a:extLst>
            <a:ext uri="{FF2B5EF4-FFF2-40B4-BE49-F238E27FC236}">
              <a16:creationId xmlns:a16="http://schemas.microsoft.com/office/drawing/2014/main" id="{00000000-0008-0000-0500-000036000000}"/>
            </a:ext>
          </a:extLst>
        </xdr:cNvPr>
        <xdr:cNvSpPr txBox="1"/>
      </xdr:nvSpPr>
      <xdr:spPr>
        <a:xfrm>
          <a:off x="4622800" y="311037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252,599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16</xdr:row>
      <xdr:rowOff>145057</xdr:rowOff>
    </xdr:from>
    <xdr:to>
      <xdr:col>22</xdr:col>
      <xdr:colOff>114300</xdr:colOff>
      <xdr:row>16</xdr:row>
      <xdr:rowOff>158613</xdr:rowOff>
    </xdr:to>
    <xdr:cxnSp macro="">
      <xdr:nvCxnSpPr>
        <xdr:cNvPr id="55" name="直線コネクタ 54">
          <a:extLst>
            <a:ext uri="{FF2B5EF4-FFF2-40B4-BE49-F238E27FC236}">
              <a16:creationId xmlns:a16="http://schemas.microsoft.com/office/drawing/2014/main" id="{00000000-0008-0000-0500-000037000000}"/>
            </a:ext>
          </a:extLst>
        </xdr:cNvPr>
        <xdr:cNvCxnSpPr/>
      </xdr:nvCxnSpPr>
      <xdr:spPr bwMode="auto">
        <a:xfrm flipV="1">
          <a:off x="3606800" y="2935882"/>
          <a:ext cx="698500" cy="13556"/>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17</xdr:row>
      <xdr:rowOff>80102</xdr:rowOff>
    </xdr:from>
    <xdr:to>
      <xdr:col>22</xdr:col>
      <xdr:colOff>165100</xdr:colOff>
      <xdr:row>18</xdr:row>
      <xdr:rowOff>10252</xdr:rowOff>
    </xdr:to>
    <xdr:sp macro="" textlink="">
      <xdr:nvSpPr>
        <xdr:cNvPr id="56" name="フローチャート: 判断 55">
          <a:extLst>
            <a:ext uri="{FF2B5EF4-FFF2-40B4-BE49-F238E27FC236}">
              <a16:creationId xmlns:a16="http://schemas.microsoft.com/office/drawing/2014/main" id="{00000000-0008-0000-0500-000038000000}"/>
            </a:ext>
          </a:extLst>
        </xdr:cNvPr>
        <xdr:cNvSpPr/>
      </xdr:nvSpPr>
      <xdr:spPr bwMode="auto">
        <a:xfrm>
          <a:off x="4254500" y="3042377"/>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17</xdr:row>
      <xdr:rowOff>166479</xdr:rowOff>
    </xdr:from>
    <xdr:ext cx="762000" cy="259045"/>
    <xdr:sp macro="" textlink="">
      <xdr:nvSpPr>
        <xdr:cNvPr id="57" name="テキスト ボックス 56">
          <a:extLst>
            <a:ext uri="{FF2B5EF4-FFF2-40B4-BE49-F238E27FC236}">
              <a16:creationId xmlns:a16="http://schemas.microsoft.com/office/drawing/2014/main" id="{00000000-0008-0000-0500-000039000000}"/>
            </a:ext>
          </a:extLst>
        </xdr:cNvPr>
        <xdr:cNvSpPr txBox="1"/>
      </xdr:nvSpPr>
      <xdr:spPr>
        <a:xfrm>
          <a:off x="3924300" y="312875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242,952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16</xdr:row>
      <xdr:rowOff>158613</xdr:rowOff>
    </xdr:from>
    <xdr:to>
      <xdr:col>18</xdr:col>
      <xdr:colOff>177800</xdr:colOff>
      <xdr:row>17</xdr:row>
      <xdr:rowOff>7437</xdr:rowOff>
    </xdr:to>
    <xdr:cxnSp macro="">
      <xdr:nvCxnSpPr>
        <xdr:cNvPr id="58" name="直線コネクタ 57">
          <a:extLst>
            <a:ext uri="{FF2B5EF4-FFF2-40B4-BE49-F238E27FC236}">
              <a16:creationId xmlns:a16="http://schemas.microsoft.com/office/drawing/2014/main" id="{00000000-0008-0000-0500-00003A000000}"/>
            </a:ext>
          </a:extLst>
        </xdr:cNvPr>
        <xdr:cNvCxnSpPr/>
      </xdr:nvCxnSpPr>
      <xdr:spPr bwMode="auto">
        <a:xfrm flipV="1">
          <a:off x="2908300" y="2949438"/>
          <a:ext cx="698500" cy="20274"/>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17</xdr:row>
      <xdr:rowOff>84658</xdr:rowOff>
    </xdr:from>
    <xdr:to>
      <xdr:col>19</xdr:col>
      <xdr:colOff>38100</xdr:colOff>
      <xdr:row>18</xdr:row>
      <xdr:rowOff>14808</xdr:rowOff>
    </xdr:to>
    <xdr:sp macro="" textlink="">
      <xdr:nvSpPr>
        <xdr:cNvPr id="59" name="フローチャート: 判断 58">
          <a:extLst>
            <a:ext uri="{FF2B5EF4-FFF2-40B4-BE49-F238E27FC236}">
              <a16:creationId xmlns:a16="http://schemas.microsoft.com/office/drawing/2014/main" id="{00000000-0008-0000-0500-00003B000000}"/>
            </a:ext>
          </a:extLst>
        </xdr:cNvPr>
        <xdr:cNvSpPr/>
      </xdr:nvSpPr>
      <xdr:spPr bwMode="auto">
        <a:xfrm>
          <a:off x="3556000" y="3046933"/>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17</xdr:row>
      <xdr:rowOff>171035</xdr:rowOff>
    </xdr:from>
    <xdr:ext cx="762000" cy="259045"/>
    <xdr:sp macro="" textlink="">
      <xdr:nvSpPr>
        <xdr:cNvPr id="60" name="テキスト ボックス 59">
          <a:extLst>
            <a:ext uri="{FF2B5EF4-FFF2-40B4-BE49-F238E27FC236}">
              <a16:creationId xmlns:a16="http://schemas.microsoft.com/office/drawing/2014/main" id="{00000000-0008-0000-0500-00003C000000}"/>
            </a:ext>
          </a:extLst>
        </xdr:cNvPr>
        <xdr:cNvSpPr txBox="1"/>
      </xdr:nvSpPr>
      <xdr:spPr>
        <a:xfrm>
          <a:off x="3225800" y="31333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240,560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17</xdr:row>
      <xdr:rowOff>88819</xdr:rowOff>
    </xdr:from>
    <xdr:to>
      <xdr:col>15</xdr:col>
      <xdr:colOff>101600</xdr:colOff>
      <xdr:row>18</xdr:row>
      <xdr:rowOff>18969</xdr:rowOff>
    </xdr:to>
    <xdr:sp macro="" textlink="">
      <xdr:nvSpPr>
        <xdr:cNvPr id="61" name="フローチャート: 判断 60">
          <a:extLst>
            <a:ext uri="{FF2B5EF4-FFF2-40B4-BE49-F238E27FC236}">
              <a16:creationId xmlns:a16="http://schemas.microsoft.com/office/drawing/2014/main" id="{00000000-0008-0000-0500-00003D000000}"/>
            </a:ext>
          </a:extLst>
        </xdr:cNvPr>
        <xdr:cNvSpPr/>
      </xdr:nvSpPr>
      <xdr:spPr bwMode="auto">
        <a:xfrm>
          <a:off x="2857500" y="305109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18</xdr:row>
      <xdr:rowOff>3746</xdr:rowOff>
    </xdr:from>
    <xdr:ext cx="762000" cy="259045"/>
    <xdr:sp macro="" textlink="">
      <xdr:nvSpPr>
        <xdr:cNvPr id="62" name="テキスト ボックス 61">
          <a:extLst>
            <a:ext uri="{FF2B5EF4-FFF2-40B4-BE49-F238E27FC236}">
              <a16:creationId xmlns:a16="http://schemas.microsoft.com/office/drawing/2014/main" id="{00000000-0008-0000-0500-00003E000000}"/>
            </a:ext>
          </a:extLst>
        </xdr:cNvPr>
        <xdr:cNvSpPr txBox="1"/>
      </xdr:nvSpPr>
      <xdr:spPr>
        <a:xfrm>
          <a:off x="2527300" y="313747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238,376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22</xdr:row>
      <xdr:rowOff>140352</xdr:rowOff>
    </xdr:from>
    <xdr:ext cx="762000" cy="259045"/>
    <xdr:sp macro="" textlink="">
      <xdr:nvSpPr>
        <xdr:cNvPr id="63" name="テキスト ボックス 62">
          <a:extLst>
            <a:ext uri="{FF2B5EF4-FFF2-40B4-BE49-F238E27FC236}">
              <a16:creationId xmlns:a16="http://schemas.microsoft.com/office/drawing/2014/main" id="{00000000-0008-0000-0500-00003F000000}"/>
            </a:ext>
          </a:extLst>
        </xdr:cNvPr>
        <xdr:cNvSpPr txBox="1"/>
      </xdr:nvSpPr>
      <xdr:spPr>
        <a:xfrm>
          <a:off x="54737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22</xdr:row>
      <xdr:rowOff>140352</xdr:rowOff>
    </xdr:from>
    <xdr:ext cx="762000" cy="259045"/>
    <xdr:sp macro="" textlink="">
      <xdr:nvSpPr>
        <xdr:cNvPr id="64" name="テキスト ボックス 63">
          <a:extLst>
            <a:ext uri="{FF2B5EF4-FFF2-40B4-BE49-F238E27FC236}">
              <a16:creationId xmlns:a16="http://schemas.microsoft.com/office/drawing/2014/main" id="{00000000-0008-0000-0500-000040000000}"/>
            </a:ext>
          </a:extLst>
        </xdr:cNvPr>
        <xdr:cNvSpPr txBox="1"/>
      </xdr:nvSpPr>
      <xdr:spPr>
        <a:xfrm>
          <a:off x="4826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22</xdr:row>
      <xdr:rowOff>140352</xdr:rowOff>
    </xdr:from>
    <xdr:ext cx="762000" cy="259045"/>
    <xdr:sp macro="" textlink="">
      <xdr:nvSpPr>
        <xdr:cNvPr id="65" name="テキスト ボックス 64">
          <a:extLst>
            <a:ext uri="{FF2B5EF4-FFF2-40B4-BE49-F238E27FC236}">
              <a16:creationId xmlns:a16="http://schemas.microsoft.com/office/drawing/2014/main" id="{00000000-0008-0000-0500-000041000000}"/>
            </a:ext>
          </a:extLst>
        </xdr:cNvPr>
        <xdr:cNvSpPr txBox="1"/>
      </xdr:nvSpPr>
      <xdr:spPr>
        <a:xfrm>
          <a:off x="4127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22</xdr:row>
      <xdr:rowOff>140352</xdr:rowOff>
    </xdr:from>
    <xdr:ext cx="762000" cy="259045"/>
    <xdr:sp macro="" textlink="">
      <xdr:nvSpPr>
        <xdr:cNvPr id="66" name="テキスト ボックス 65">
          <a:extLst>
            <a:ext uri="{FF2B5EF4-FFF2-40B4-BE49-F238E27FC236}">
              <a16:creationId xmlns:a16="http://schemas.microsoft.com/office/drawing/2014/main" id="{00000000-0008-0000-0500-000042000000}"/>
            </a:ext>
          </a:extLst>
        </xdr:cNvPr>
        <xdr:cNvSpPr txBox="1"/>
      </xdr:nvSpPr>
      <xdr:spPr>
        <a:xfrm>
          <a:off x="3429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22</xdr:row>
      <xdr:rowOff>140352</xdr:rowOff>
    </xdr:from>
    <xdr:ext cx="762000" cy="259045"/>
    <xdr:sp macro="" textlink="">
      <xdr:nvSpPr>
        <xdr:cNvPr id="67" name="テキスト ボックス 66">
          <a:extLst>
            <a:ext uri="{FF2B5EF4-FFF2-40B4-BE49-F238E27FC236}">
              <a16:creationId xmlns:a16="http://schemas.microsoft.com/office/drawing/2014/main" id="{00000000-0008-0000-0500-000043000000}"/>
            </a:ext>
          </a:extLst>
        </xdr:cNvPr>
        <xdr:cNvSpPr txBox="1"/>
      </xdr:nvSpPr>
      <xdr:spPr>
        <a:xfrm>
          <a:off x="2730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16</xdr:row>
      <xdr:rowOff>9514</xdr:rowOff>
    </xdr:from>
    <xdr:to>
      <xdr:col>29</xdr:col>
      <xdr:colOff>177800</xdr:colOff>
      <xdr:row>16</xdr:row>
      <xdr:rowOff>111114</xdr:rowOff>
    </xdr:to>
    <xdr:sp macro="" textlink="">
      <xdr:nvSpPr>
        <xdr:cNvPr id="68" name="楕円 67">
          <a:extLst>
            <a:ext uri="{FF2B5EF4-FFF2-40B4-BE49-F238E27FC236}">
              <a16:creationId xmlns:a16="http://schemas.microsoft.com/office/drawing/2014/main" id="{00000000-0008-0000-0500-000044000000}"/>
            </a:ext>
          </a:extLst>
        </xdr:cNvPr>
        <xdr:cNvSpPr/>
      </xdr:nvSpPr>
      <xdr:spPr bwMode="auto">
        <a:xfrm>
          <a:off x="5600700" y="2800339"/>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15</xdr:row>
      <xdr:rowOff>26041</xdr:rowOff>
    </xdr:from>
    <xdr:ext cx="762000" cy="259045"/>
    <xdr:sp macro="" textlink="">
      <xdr:nvSpPr>
        <xdr:cNvPr id="69" name="人口1人当たり決算額の推移該当値テキスト130">
          <a:extLst>
            <a:ext uri="{FF2B5EF4-FFF2-40B4-BE49-F238E27FC236}">
              <a16:creationId xmlns:a16="http://schemas.microsoft.com/office/drawing/2014/main" id="{00000000-0008-0000-0500-000045000000}"/>
            </a:ext>
          </a:extLst>
        </xdr:cNvPr>
        <xdr:cNvSpPr txBox="1"/>
      </xdr:nvSpPr>
      <xdr:spPr>
        <a:xfrm>
          <a:off x="5740400" y="26454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370,006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16</xdr:row>
      <xdr:rowOff>81385</xdr:rowOff>
    </xdr:from>
    <xdr:to>
      <xdr:col>26</xdr:col>
      <xdr:colOff>101600</xdr:colOff>
      <xdr:row>17</xdr:row>
      <xdr:rowOff>11535</xdr:rowOff>
    </xdr:to>
    <xdr:sp macro="" textlink="">
      <xdr:nvSpPr>
        <xdr:cNvPr id="70" name="楕円 69">
          <a:extLst>
            <a:ext uri="{FF2B5EF4-FFF2-40B4-BE49-F238E27FC236}">
              <a16:creationId xmlns:a16="http://schemas.microsoft.com/office/drawing/2014/main" id="{00000000-0008-0000-0500-000046000000}"/>
            </a:ext>
          </a:extLst>
        </xdr:cNvPr>
        <xdr:cNvSpPr/>
      </xdr:nvSpPr>
      <xdr:spPr bwMode="auto">
        <a:xfrm>
          <a:off x="4953000" y="287221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15</xdr:row>
      <xdr:rowOff>21712</xdr:rowOff>
    </xdr:from>
    <xdr:ext cx="736600" cy="259045"/>
    <xdr:sp macro="" textlink="">
      <xdr:nvSpPr>
        <xdr:cNvPr id="71" name="テキスト ボックス 70">
          <a:extLst>
            <a:ext uri="{FF2B5EF4-FFF2-40B4-BE49-F238E27FC236}">
              <a16:creationId xmlns:a16="http://schemas.microsoft.com/office/drawing/2014/main" id="{00000000-0008-0000-0500-000047000000}"/>
            </a:ext>
          </a:extLst>
        </xdr:cNvPr>
        <xdr:cNvSpPr txBox="1"/>
      </xdr:nvSpPr>
      <xdr:spPr>
        <a:xfrm>
          <a:off x="4622800" y="264108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332,278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16</xdr:row>
      <xdr:rowOff>94257</xdr:rowOff>
    </xdr:from>
    <xdr:to>
      <xdr:col>22</xdr:col>
      <xdr:colOff>165100</xdr:colOff>
      <xdr:row>17</xdr:row>
      <xdr:rowOff>24407</xdr:rowOff>
    </xdr:to>
    <xdr:sp macro="" textlink="">
      <xdr:nvSpPr>
        <xdr:cNvPr id="72" name="楕円 71">
          <a:extLst>
            <a:ext uri="{FF2B5EF4-FFF2-40B4-BE49-F238E27FC236}">
              <a16:creationId xmlns:a16="http://schemas.microsoft.com/office/drawing/2014/main" id="{00000000-0008-0000-0500-000048000000}"/>
            </a:ext>
          </a:extLst>
        </xdr:cNvPr>
        <xdr:cNvSpPr/>
      </xdr:nvSpPr>
      <xdr:spPr bwMode="auto">
        <a:xfrm>
          <a:off x="4254500" y="288508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15</xdr:row>
      <xdr:rowOff>34584</xdr:rowOff>
    </xdr:from>
    <xdr:ext cx="762000" cy="259045"/>
    <xdr:sp macro="" textlink="">
      <xdr:nvSpPr>
        <xdr:cNvPr id="73" name="テキスト ボックス 72">
          <a:extLst>
            <a:ext uri="{FF2B5EF4-FFF2-40B4-BE49-F238E27FC236}">
              <a16:creationId xmlns:a16="http://schemas.microsoft.com/office/drawing/2014/main" id="{00000000-0008-0000-0500-000049000000}"/>
            </a:ext>
          </a:extLst>
        </xdr:cNvPr>
        <xdr:cNvSpPr txBox="1"/>
      </xdr:nvSpPr>
      <xdr:spPr>
        <a:xfrm>
          <a:off x="3924300" y="265395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325,521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16</xdr:row>
      <xdr:rowOff>107813</xdr:rowOff>
    </xdr:from>
    <xdr:to>
      <xdr:col>19</xdr:col>
      <xdr:colOff>38100</xdr:colOff>
      <xdr:row>17</xdr:row>
      <xdr:rowOff>37963</xdr:rowOff>
    </xdr:to>
    <xdr:sp macro="" textlink="">
      <xdr:nvSpPr>
        <xdr:cNvPr id="74" name="楕円 73">
          <a:extLst>
            <a:ext uri="{FF2B5EF4-FFF2-40B4-BE49-F238E27FC236}">
              <a16:creationId xmlns:a16="http://schemas.microsoft.com/office/drawing/2014/main" id="{00000000-0008-0000-0500-00004A000000}"/>
            </a:ext>
          </a:extLst>
        </xdr:cNvPr>
        <xdr:cNvSpPr/>
      </xdr:nvSpPr>
      <xdr:spPr bwMode="auto">
        <a:xfrm>
          <a:off x="3556000" y="2898638"/>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15</xdr:row>
      <xdr:rowOff>48140</xdr:rowOff>
    </xdr:from>
    <xdr:ext cx="762000" cy="259045"/>
    <xdr:sp macro="" textlink="">
      <xdr:nvSpPr>
        <xdr:cNvPr id="75" name="テキスト ボックス 74">
          <a:extLst>
            <a:ext uri="{FF2B5EF4-FFF2-40B4-BE49-F238E27FC236}">
              <a16:creationId xmlns:a16="http://schemas.microsoft.com/office/drawing/2014/main" id="{00000000-0008-0000-0500-00004B000000}"/>
            </a:ext>
          </a:extLst>
        </xdr:cNvPr>
        <xdr:cNvSpPr txBox="1"/>
      </xdr:nvSpPr>
      <xdr:spPr>
        <a:xfrm>
          <a:off x="3225800" y="266751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318,405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16</xdr:row>
      <xdr:rowOff>128087</xdr:rowOff>
    </xdr:from>
    <xdr:to>
      <xdr:col>15</xdr:col>
      <xdr:colOff>101600</xdr:colOff>
      <xdr:row>17</xdr:row>
      <xdr:rowOff>58237</xdr:rowOff>
    </xdr:to>
    <xdr:sp macro="" textlink="">
      <xdr:nvSpPr>
        <xdr:cNvPr id="76" name="楕円 75">
          <a:extLst>
            <a:ext uri="{FF2B5EF4-FFF2-40B4-BE49-F238E27FC236}">
              <a16:creationId xmlns:a16="http://schemas.microsoft.com/office/drawing/2014/main" id="{00000000-0008-0000-0500-00004C000000}"/>
            </a:ext>
          </a:extLst>
        </xdr:cNvPr>
        <xdr:cNvSpPr/>
      </xdr:nvSpPr>
      <xdr:spPr bwMode="auto">
        <a:xfrm>
          <a:off x="2857500" y="291891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15</xdr:row>
      <xdr:rowOff>68414</xdr:rowOff>
    </xdr:from>
    <xdr:ext cx="762000" cy="259045"/>
    <xdr:sp macro="" textlink="">
      <xdr:nvSpPr>
        <xdr:cNvPr id="77" name="テキスト ボックス 76">
          <a:extLst>
            <a:ext uri="{FF2B5EF4-FFF2-40B4-BE49-F238E27FC236}">
              <a16:creationId xmlns:a16="http://schemas.microsoft.com/office/drawing/2014/main" id="{00000000-0008-0000-0500-00004D000000}"/>
            </a:ext>
          </a:extLst>
        </xdr:cNvPr>
        <xdr:cNvSpPr txBox="1"/>
      </xdr:nvSpPr>
      <xdr:spPr>
        <a:xfrm>
          <a:off x="2527300" y="268778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307,763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29</xdr:row>
      <xdr:rowOff>12700</xdr:rowOff>
    </xdr:from>
    <xdr:to>
      <xdr:col>33</xdr:col>
      <xdr:colOff>114300</xdr:colOff>
      <xdr:row>30</xdr:row>
      <xdr:rowOff>95250</xdr:rowOff>
    </xdr:to>
    <xdr:sp macro="" textlink="">
      <xdr:nvSpPr>
        <xdr:cNvPr id="78" name="正方形/長方形 77">
          <a:extLst>
            <a:ext uri="{FF2B5EF4-FFF2-40B4-BE49-F238E27FC236}">
              <a16:creationId xmlns:a16="http://schemas.microsoft.com/office/drawing/2014/main" id="{00000000-0008-0000-0500-00004E000000}"/>
            </a:ext>
          </a:extLst>
        </xdr:cNvPr>
        <xdr:cNvSpPr/>
      </xdr:nvSpPr>
      <xdr:spPr bwMode="auto">
        <a:xfrm>
          <a:off x="2159000" y="50800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29</xdr:row>
      <xdr:rowOff>12700</xdr:rowOff>
    </xdr:from>
    <xdr:to>
      <xdr:col>7</xdr:col>
      <xdr:colOff>127000</xdr:colOff>
      <xdr:row>33</xdr:row>
      <xdr:rowOff>298450</xdr:rowOff>
    </xdr:to>
    <xdr:sp macro="" textlink="">
      <xdr:nvSpPr>
        <xdr:cNvPr id="79" name="角丸四角形 78">
          <a:extLst>
            <a:ext uri="{FF2B5EF4-FFF2-40B4-BE49-F238E27FC236}">
              <a16:creationId xmlns:a16="http://schemas.microsoft.com/office/drawing/2014/main" id="{00000000-0008-0000-0500-00004F000000}"/>
            </a:ext>
          </a:extLst>
        </xdr:cNvPr>
        <xdr:cNvSpPr/>
      </xdr:nvSpPr>
      <xdr:spPr bwMode="auto">
        <a:xfrm>
          <a:off x="127000" y="50800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29</xdr:row>
      <xdr:rowOff>127000</xdr:rowOff>
    </xdr:from>
    <xdr:to>
      <xdr:col>9</xdr:col>
      <xdr:colOff>12700</xdr:colOff>
      <xdr:row>31</xdr:row>
      <xdr:rowOff>38100</xdr:rowOff>
    </xdr:to>
    <xdr:sp macro="" textlink="">
      <xdr:nvSpPr>
        <xdr:cNvPr id="80" name="正方形/長方形 79">
          <a:extLst>
            <a:ext uri="{FF2B5EF4-FFF2-40B4-BE49-F238E27FC236}">
              <a16:creationId xmlns:a16="http://schemas.microsoft.com/office/drawing/2014/main" id="{00000000-0008-0000-0500-000050000000}"/>
            </a:ext>
          </a:extLst>
        </xdr:cNvPr>
        <xdr:cNvSpPr/>
      </xdr:nvSpPr>
      <xdr:spPr bwMode="auto">
        <a:xfrm>
          <a:off x="457200" y="51943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31</xdr:row>
      <xdr:rowOff>50800</xdr:rowOff>
    </xdr:from>
    <xdr:to>
      <xdr:col>9</xdr:col>
      <xdr:colOff>12700</xdr:colOff>
      <xdr:row>31</xdr:row>
      <xdr:rowOff>304800</xdr:rowOff>
    </xdr:to>
    <xdr:sp macro="" textlink="">
      <xdr:nvSpPr>
        <xdr:cNvPr id="81" name="正方形/長方形 80">
          <a:extLst>
            <a:ext uri="{FF2B5EF4-FFF2-40B4-BE49-F238E27FC236}">
              <a16:creationId xmlns:a16="http://schemas.microsoft.com/office/drawing/2014/main" id="{00000000-0008-0000-0500-000051000000}"/>
            </a:ext>
          </a:extLst>
        </xdr:cNvPr>
        <xdr:cNvSpPr/>
      </xdr:nvSpPr>
      <xdr:spPr bwMode="auto">
        <a:xfrm>
          <a:off x="457200" y="54610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類似団体内平均値</a:t>
          </a:r>
        </a:p>
      </xdr:txBody>
    </xdr:sp>
    <xdr:clientData/>
  </xdr:twoCellAnchor>
  <xdr:twoCellAnchor>
    <xdr:from>
      <xdr:col>2</xdr:col>
      <xdr:colOff>76200</xdr:colOff>
      <xdr:row>32</xdr:row>
      <xdr:rowOff>12700</xdr:rowOff>
    </xdr:from>
    <xdr:to>
      <xdr:col>9</xdr:col>
      <xdr:colOff>12700</xdr:colOff>
      <xdr:row>34</xdr:row>
      <xdr:rowOff>133350</xdr:rowOff>
    </xdr:to>
    <xdr:sp macro="" textlink="">
      <xdr:nvSpPr>
        <xdr:cNvPr id="82" name="正方形/長方形 81">
          <a:extLst>
            <a:ext uri="{FF2B5EF4-FFF2-40B4-BE49-F238E27FC236}">
              <a16:creationId xmlns:a16="http://schemas.microsoft.com/office/drawing/2014/main" id="{00000000-0008-0000-0500-000052000000}"/>
            </a:ext>
          </a:extLst>
        </xdr:cNvPr>
        <xdr:cNvSpPr/>
      </xdr:nvSpPr>
      <xdr:spPr bwMode="auto">
        <a:xfrm>
          <a:off x="457200" y="57658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類似団体内の
 最大値及び最小値</a:t>
          </a:r>
        </a:p>
      </xdr:txBody>
    </xdr:sp>
    <xdr:clientData/>
  </xdr:twoCellAnchor>
  <xdr:twoCellAnchor>
    <xdr:from>
      <xdr:col>1</xdr:col>
      <xdr:colOff>6350</xdr:colOff>
      <xdr:row>30</xdr:row>
      <xdr:rowOff>19050</xdr:rowOff>
    </xdr:from>
    <xdr:to>
      <xdr:col>1</xdr:col>
      <xdr:colOff>177800</xdr:colOff>
      <xdr:row>30</xdr:row>
      <xdr:rowOff>19050</xdr:rowOff>
    </xdr:to>
    <xdr:cxnSp macro="">
      <xdr:nvCxnSpPr>
        <xdr:cNvPr id="83" name="直線コネクタ 82">
          <a:extLst>
            <a:ext uri="{FF2B5EF4-FFF2-40B4-BE49-F238E27FC236}">
              <a16:creationId xmlns:a16="http://schemas.microsoft.com/office/drawing/2014/main" id="{00000000-0008-0000-0500-000053000000}"/>
            </a:ext>
          </a:extLst>
        </xdr:cNvPr>
        <xdr:cNvCxnSpPr/>
      </xdr:nvCxnSpPr>
      <xdr:spPr bwMode="auto">
        <a:xfrm flipH="1">
          <a:off x="196850" y="52578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31</xdr:row>
      <xdr:rowOff>304800</xdr:rowOff>
    </xdr:from>
    <xdr:to>
      <xdr:col>1</xdr:col>
      <xdr:colOff>92075</xdr:colOff>
      <xdr:row>32</xdr:row>
      <xdr:rowOff>101600</xdr:rowOff>
    </xdr:to>
    <xdr:cxnSp macro="">
      <xdr:nvCxnSpPr>
        <xdr:cNvPr id="84" name="直線コネクタ 83">
          <a:extLst>
            <a:ext uri="{FF2B5EF4-FFF2-40B4-BE49-F238E27FC236}">
              <a16:creationId xmlns:a16="http://schemas.microsoft.com/office/drawing/2014/main" id="{00000000-0008-0000-0500-000054000000}"/>
            </a:ext>
          </a:extLst>
        </xdr:cNvPr>
        <xdr:cNvCxnSpPr/>
      </xdr:nvCxnSpPr>
      <xdr:spPr bwMode="auto">
        <a:xfrm>
          <a:off x="282575" y="57150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31</xdr:row>
      <xdr:rowOff>304800</xdr:rowOff>
    </xdr:from>
    <xdr:to>
      <xdr:col>1</xdr:col>
      <xdr:colOff>177800</xdr:colOff>
      <xdr:row>31</xdr:row>
      <xdr:rowOff>304800</xdr:rowOff>
    </xdr:to>
    <xdr:cxnSp macro="">
      <xdr:nvCxnSpPr>
        <xdr:cNvPr id="85" name="直線コネクタ 84">
          <a:extLst>
            <a:ext uri="{FF2B5EF4-FFF2-40B4-BE49-F238E27FC236}">
              <a16:creationId xmlns:a16="http://schemas.microsoft.com/office/drawing/2014/main" id="{00000000-0008-0000-0500-000055000000}"/>
            </a:ext>
          </a:extLst>
        </xdr:cNvPr>
        <xdr:cNvCxnSpPr/>
      </xdr:nvCxnSpPr>
      <xdr:spPr bwMode="auto">
        <a:xfrm flipH="1">
          <a:off x="196850" y="5715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33</xdr:row>
      <xdr:rowOff>28575</xdr:rowOff>
    </xdr:from>
    <xdr:to>
      <xdr:col>1</xdr:col>
      <xdr:colOff>92075</xdr:colOff>
      <xdr:row>33</xdr:row>
      <xdr:rowOff>168275</xdr:rowOff>
    </xdr:to>
    <xdr:cxnSp macro="">
      <xdr:nvCxnSpPr>
        <xdr:cNvPr id="86" name="直線コネクタ 85">
          <a:extLst>
            <a:ext uri="{FF2B5EF4-FFF2-40B4-BE49-F238E27FC236}">
              <a16:creationId xmlns:a16="http://schemas.microsoft.com/office/drawing/2014/main" id="{00000000-0008-0000-0500-000056000000}"/>
            </a:ext>
          </a:extLst>
        </xdr:cNvPr>
        <xdr:cNvCxnSpPr/>
      </xdr:nvCxnSpPr>
      <xdr:spPr bwMode="auto">
        <a:xfrm flipV="1">
          <a:off x="282575" y="59531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33</xdr:row>
      <xdr:rowOff>171450</xdr:rowOff>
    </xdr:from>
    <xdr:to>
      <xdr:col>1</xdr:col>
      <xdr:colOff>177800</xdr:colOff>
      <xdr:row>33</xdr:row>
      <xdr:rowOff>171450</xdr:rowOff>
    </xdr:to>
    <xdr:cxnSp macro="">
      <xdr:nvCxnSpPr>
        <xdr:cNvPr id="87" name="直線コネクタ 86">
          <a:extLst>
            <a:ext uri="{FF2B5EF4-FFF2-40B4-BE49-F238E27FC236}">
              <a16:creationId xmlns:a16="http://schemas.microsoft.com/office/drawing/2014/main" id="{00000000-0008-0000-0500-000057000000}"/>
            </a:ext>
          </a:extLst>
        </xdr:cNvPr>
        <xdr:cNvCxnSpPr/>
      </xdr:nvCxnSpPr>
      <xdr:spPr bwMode="auto">
        <a:xfrm flipH="1">
          <a:off x="196850" y="6096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29</xdr:row>
      <xdr:rowOff>139700</xdr:rowOff>
    </xdr:from>
    <xdr:to>
      <xdr:col>1</xdr:col>
      <xdr:colOff>142875</xdr:colOff>
      <xdr:row>30</xdr:row>
      <xdr:rowOff>69850</xdr:rowOff>
    </xdr:to>
    <xdr:sp macro="" textlink="">
      <xdr:nvSpPr>
        <xdr:cNvPr id="88" name="楕円 87">
          <a:extLst>
            <a:ext uri="{FF2B5EF4-FFF2-40B4-BE49-F238E27FC236}">
              <a16:creationId xmlns:a16="http://schemas.microsoft.com/office/drawing/2014/main" id="{00000000-0008-0000-0500-000058000000}"/>
            </a:ext>
          </a:extLst>
        </xdr:cNvPr>
        <xdr:cNvSpPr/>
      </xdr:nvSpPr>
      <xdr:spPr bwMode="auto">
        <a:xfrm>
          <a:off x="231775" y="52070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31</xdr:row>
      <xdr:rowOff>63500</xdr:rowOff>
    </xdr:from>
    <xdr:to>
      <xdr:col>1</xdr:col>
      <xdr:colOff>142875</xdr:colOff>
      <xdr:row>31</xdr:row>
      <xdr:rowOff>165100</xdr:rowOff>
    </xdr:to>
    <xdr:sp macro="" textlink="">
      <xdr:nvSpPr>
        <xdr:cNvPr id="89" name="フローチャート: 判断 88">
          <a:extLst>
            <a:ext uri="{FF2B5EF4-FFF2-40B4-BE49-F238E27FC236}">
              <a16:creationId xmlns:a16="http://schemas.microsoft.com/office/drawing/2014/main" id="{00000000-0008-0000-0500-000059000000}"/>
            </a:ext>
          </a:extLst>
        </xdr:cNvPr>
        <xdr:cNvSpPr/>
      </xdr:nvSpPr>
      <xdr:spPr bwMode="auto">
        <a:xfrm>
          <a:off x="231775" y="547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31</xdr:row>
      <xdr:rowOff>241300</xdr:rowOff>
    </xdr:from>
    <xdr:to>
      <xdr:col>33</xdr:col>
      <xdr:colOff>114300</xdr:colOff>
      <xdr:row>39</xdr:row>
      <xdr:rowOff>298450</xdr:rowOff>
    </xdr:to>
    <xdr:sp macro="" textlink="">
      <xdr:nvSpPr>
        <xdr:cNvPr id="90" name="正方形/長方形 89">
          <a:extLst>
            <a:ext uri="{FF2B5EF4-FFF2-40B4-BE49-F238E27FC236}">
              <a16:creationId xmlns:a16="http://schemas.microsoft.com/office/drawing/2014/main" id="{00000000-0008-0000-0500-00005A000000}"/>
            </a:ext>
          </a:extLst>
        </xdr:cNvPr>
        <xdr:cNvSpPr/>
      </xdr:nvSpPr>
      <xdr:spPr bwMode="auto">
        <a:xfrm>
          <a:off x="2159000" y="56515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30</xdr:row>
      <xdr:rowOff>31750</xdr:rowOff>
    </xdr:from>
    <xdr:ext cx="411266" cy="275717"/>
    <xdr:sp macro="" textlink="">
      <xdr:nvSpPr>
        <xdr:cNvPr id="91" name="テキスト ボックス 90">
          <a:extLst>
            <a:ext uri="{FF2B5EF4-FFF2-40B4-BE49-F238E27FC236}">
              <a16:creationId xmlns:a16="http://schemas.microsoft.com/office/drawing/2014/main" id="{00000000-0008-0000-0500-00005B000000}"/>
            </a:ext>
          </a:extLst>
        </xdr:cNvPr>
        <xdr:cNvSpPr txBox="1"/>
      </xdr:nvSpPr>
      <xdr:spPr>
        <a:xfrm>
          <a:off x="1676400" y="52705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39</xdr:row>
      <xdr:rowOff>298450</xdr:rowOff>
    </xdr:from>
    <xdr:to>
      <xdr:col>33</xdr:col>
      <xdr:colOff>114300</xdr:colOff>
      <xdr:row>39</xdr:row>
      <xdr:rowOff>298450</xdr:rowOff>
    </xdr:to>
    <xdr:cxnSp macro="">
      <xdr:nvCxnSpPr>
        <xdr:cNvPr id="92" name="直線コネクタ 91">
          <a:extLst>
            <a:ext uri="{FF2B5EF4-FFF2-40B4-BE49-F238E27FC236}">
              <a16:creationId xmlns:a16="http://schemas.microsoft.com/office/drawing/2014/main" id="{00000000-0008-0000-0500-00005C000000}"/>
            </a:ext>
          </a:extLst>
        </xdr:cNvPr>
        <xdr:cNvCxnSpPr/>
      </xdr:nvCxnSpPr>
      <xdr:spPr bwMode="auto">
        <a:xfrm>
          <a:off x="2159000" y="7937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twoCellAnchor>
    <xdr:from>
      <xdr:col>11</xdr:col>
      <xdr:colOff>63500</xdr:colOff>
      <xdr:row>38</xdr:row>
      <xdr:rowOff>88900</xdr:rowOff>
    </xdr:from>
    <xdr:to>
      <xdr:col>33</xdr:col>
      <xdr:colOff>114300</xdr:colOff>
      <xdr:row>38</xdr:row>
      <xdr:rowOff>88900</xdr:rowOff>
    </xdr:to>
    <xdr:cxnSp macro="">
      <xdr:nvCxnSpPr>
        <xdr:cNvPr id="93" name="直線コネクタ 92">
          <a:extLst>
            <a:ext uri="{FF2B5EF4-FFF2-40B4-BE49-F238E27FC236}">
              <a16:creationId xmlns:a16="http://schemas.microsoft.com/office/drawing/2014/main" id="{00000000-0008-0000-0500-00005D000000}"/>
            </a:ext>
          </a:extLst>
        </xdr:cNvPr>
        <xdr:cNvCxnSpPr/>
      </xdr:nvCxnSpPr>
      <xdr:spPr bwMode="auto">
        <a:xfrm>
          <a:off x="2159000" y="7556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twoCellAnchor>
    <xdr:from>
      <xdr:col>11</xdr:col>
      <xdr:colOff>63500</xdr:colOff>
      <xdr:row>37</xdr:row>
      <xdr:rowOff>50800</xdr:rowOff>
    </xdr:from>
    <xdr:to>
      <xdr:col>33</xdr:col>
      <xdr:colOff>114300</xdr:colOff>
      <xdr:row>37</xdr:row>
      <xdr:rowOff>50800</xdr:rowOff>
    </xdr:to>
    <xdr:cxnSp macro="">
      <xdr:nvCxnSpPr>
        <xdr:cNvPr id="94" name="直線コネクタ 93">
          <a:extLst>
            <a:ext uri="{FF2B5EF4-FFF2-40B4-BE49-F238E27FC236}">
              <a16:creationId xmlns:a16="http://schemas.microsoft.com/office/drawing/2014/main" id="{00000000-0008-0000-0500-00005E000000}"/>
            </a:ext>
          </a:extLst>
        </xdr:cNvPr>
        <xdr:cNvCxnSpPr/>
      </xdr:nvCxnSpPr>
      <xdr:spPr bwMode="auto">
        <a:xfrm>
          <a:off x="2159000" y="7175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36</xdr:row>
      <xdr:rowOff>80027</xdr:rowOff>
    </xdr:from>
    <xdr:ext cx="762000" cy="259045"/>
    <xdr:sp macro="" textlink="">
      <xdr:nvSpPr>
        <xdr:cNvPr id="95" name="テキスト ボックス 94">
          <a:extLst>
            <a:ext uri="{FF2B5EF4-FFF2-40B4-BE49-F238E27FC236}">
              <a16:creationId xmlns:a16="http://schemas.microsoft.com/office/drawing/2014/main" id="{00000000-0008-0000-0500-00005F000000}"/>
            </a:ext>
          </a:extLst>
        </xdr:cNvPr>
        <xdr:cNvSpPr txBox="1"/>
      </xdr:nvSpPr>
      <xdr:spPr>
        <a:xfrm>
          <a:off x="138430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35</xdr:row>
      <xdr:rowOff>184150</xdr:rowOff>
    </xdr:from>
    <xdr:to>
      <xdr:col>33</xdr:col>
      <xdr:colOff>114300</xdr:colOff>
      <xdr:row>35</xdr:row>
      <xdr:rowOff>184150</xdr:rowOff>
    </xdr:to>
    <xdr:cxnSp macro="">
      <xdr:nvCxnSpPr>
        <xdr:cNvPr id="96" name="直線コネクタ 95">
          <a:extLst>
            <a:ext uri="{FF2B5EF4-FFF2-40B4-BE49-F238E27FC236}">
              <a16:creationId xmlns:a16="http://schemas.microsoft.com/office/drawing/2014/main" id="{00000000-0008-0000-0500-000060000000}"/>
            </a:ext>
          </a:extLst>
        </xdr:cNvPr>
        <xdr:cNvCxnSpPr/>
      </xdr:nvCxnSpPr>
      <xdr:spPr bwMode="auto">
        <a:xfrm>
          <a:off x="2159000" y="6794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35</xdr:row>
      <xdr:rowOff>41927</xdr:rowOff>
    </xdr:from>
    <xdr:ext cx="762000" cy="259045"/>
    <xdr:sp macro="" textlink="">
      <xdr:nvSpPr>
        <xdr:cNvPr id="97" name="テキスト ボックス 96">
          <a:extLst>
            <a:ext uri="{FF2B5EF4-FFF2-40B4-BE49-F238E27FC236}">
              <a16:creationId xmlns:a16="http://schemas.microsoft.com/office/drawing/2014/main" id="{00000000-0008-0000-0500-000061000000}"/>
            </a:ext>
          </a:extLst>
        </xdr:cNvPr>
        <xdr:cNvSpPr txBox="1"/>
      </xdr:nvSpPr>
      <xdr:spPr>
        <a:xfrm>
          <a:off x="13843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34</xdr:row>
      <xdr:rowOff>146050</xdr:rowOff>
    </xdr:from>
    <xdr:to>
      <xdr:col>33</xdr:col>
      <xdr:colOff>114300</xdr:colOff>
      <xdr:row>34</xdr:row>
      <xdr:rowOff>146050</xdr:rowOff>
    </xdr:to>
    <xdr:cxnSp macro="">
      <xdr:nvCxnSpPr>
        <xdr:cNvPr id="98" name="直線コネクタ 97">
          <a:extLst>
            <a:ext uri="{FF2B5EF4-FFF2-40B4-BE49-F238E27FC236}">
              <a16:creationId xmlns:a16="http://schemas.microsoft.com/office/drawing/2014/main" id="{00000000-0008-0000-0500-000062000000}"/>
            </a:ext>
          </a:extLst>
        </xdr:cNvPr>
        <xdr:cNvCxnSpPr/>
      </xdr:nvCxnSpPr>
      <xdr:spPr bwMode="auto">
        <a:xfrm>
          <a:off x="2159000" y="6413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34</xdr:row>
      <xdr:rowOff>3827</xdr:rowOff>
    </xdr:from>
    <xdr:ext cx="762000" cy="259045"/>
    <xdr:sp macro="" textlink="">
      <xdr:nvSpPr>
        <xdr:cNvPr id="99" name="テキスト ボックス 98">
          <a:extLst>
            <a:ext uri="{FF2B5EF4-FFF2-40B4-BE49-F238E27FC236}">
              <a16:creationId xmlns:a16="http://schemas.microsoft.com/office/drawing/2014/main" id="{00000000-0008-0000-0500-000063000000}"/>
            </a:ext>
          </a:extLst>
        </xdr:cNvPr>
        <xdr:cNvSpPr txBox="1"/>
      </xdr:nvSpPr>
      <xdr:spPr>
        <a:xfrm>
          <a:off x="13843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33</xdr:row>
      <xdr:rowOff>107950</xdr:rowOff>
    </xdr:from>
    <xdr:to>
      <xdr:col>33</xdr:col>
      <xdr:colOff>114300</xdr:colOff>
      <xdr:row>33</xdr:row>
      <xdr:rowOff>107950</xdr:rowOff>
    </xdr:to>
    <xdr:cxnSp macro="">
      <xdr:nvCxnSpPr>
        <xdr:cNvPr id="100" name="直線コネクタ 99">
          <a:extLst>
            <a:ext uri="{FF2B5EF4-FFF2-40B4-BE49-F238E27FC236}">
              <a16:creationId xmlns:a16="http://schemas.microsoft.com/office/drawing/2014/main" id="{00000000-0008-0000-0500-000064000000}"/>
            </a:ext>
          </a:extLst>
        </xdr:cNvPr>
        <xdr:cNvCxnSpPr/>
      </xdr:nvCxnSpPr>
      <xdr:spPr bwMode="auto">
        <a:xfrm>
          <a:off x="2159000" y="6032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32</xdr:row>
      <xdr:rowOff>137177</xdr:rowOff>
    </xdr:from>
    <xdr:ext cx="762000" cy="259045"/>
    <xdr:sp macro="" textlink="">
      <xdr:nvSpPr>
        <xdr:cNvPr id="101" name="テキスト ボックス 100">
          <a:extLst>
            <a:ext uri="{FF2B5EF4-FFF2-40B4-BE49-F238E27FC236}">
              <a16:creationId xmlns:a16="http://schemas.microsoft.com/office/drawing/2014/main" id="{00000000-0008-0000-0500-000065000000}"/>
            </a:ext>
          </a:extLst>
        </xdr:cNvPr>
        <xdr:cNvSpPr txBox="1"/>
      </xdr:nvSpPr>
      <xdr:spPr>
        <a:xfrm>
          <a:off x="138430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31</xdr:row>
      <xdr:rowOff>241300</xdr:rowOff>
    </xdr:to>
    <xdr:cxnSp macro="">
      <xdr:nvCxnSpPr>
        <xdr:cNvPr id="102" name="直線コネクタ 101">
          <a:extLst>
            <a:ext uri="{FF2B5EF4-FFF2-40B4-BE49-F238E27FC236}">
              <a16:creationId xmlns:a16="http://schemas.microsoft.com/office/drawing/2014/main" id="{00000000-0008-0000-0500-000066000000}"/>
            </a:ext>
          </a:extLst>
        </xdr:cNvPr>
        <xdr:cNvCxnSpPr/>
      </xdr:nvCxnSpPr>
      <xdr:spPr bwMode="auto">
        <a:xfrm>
          <a:off x="2159000" y="5651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31</xdr:row>
      <xdr:rowOff>99077</xdr:rowOff>
    </xdr:from>
    <xdr:ext cx="762000" cy="259045"/>
    <xdr:sp macro="" textlink="">
      <xdr:nvSpPr>
        <xdr:cNvPr id="103" name="テキスト ボックス 102">
          <a:extLst>
            <a:ext uri="{FF2B5EF4-FFF2-40B4-BE49-F238E27FC236}">
              <a16:creationId xmlns:a16="http://schemas.microsoft.com/office/drawing/2014/main" id="{00000000-0008-0000-0500-000067000000}"/>
            </a:ext>
          </a:extLst>
        </xdr:cNvPr>
        <xdr:cNvSpPr txBox="1"/>
      </xdr:nvSpPr>
      <xdr:spPr>
        <a:xfrm>
          <a:off x="13843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39</xdr:row>
      <xdr:rowOff>298450</xdr:rowOff>
    </xdr:to>
    <xdr:sp macro="" textlink="">
      <xdr:nvSpPr>
        <xdr:cNvPr id="104" name="人口1人当たり決算額の推移グラフ枠445">
          <a:extLst>
            <a:ext uri="{FF2B5EF4-FFF2-40B4-BE49-F238E27FC236}">
              <a16:creationId xmlns:a16="http://schemas.microsoft.com/office/drawing/2014/main" id="{00000000-0008-0000-0500-000068000000}"/>
            </a:ext>
          </a:extLst>
        </xdr:cNvPr>
        <xdr:cNvSpPr/>
      </xdr:nvSpPr>
      <xdr:spPr bwMode="auto">
        <a:xfrm>
          <a:off x="2159000" y="56515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32</xdr:row>
      <xdr:rowOff>167851</xdr:rowOff>
    </xdr:from>
    <xdr:to>
      <xdr:col>29</xdr:col>
      <xdr:colOff>127000</xdr:colOff>
      <xdr:row>37</xdr:row>
      <xdr:rowOff>302413</xdr:rowOff>
    </xdr:to>
    <xdr:cxnSp macro="">
      <xdr:nvCxnSpPr>
        <xdr:cNvPr id="105" name="直線コネクタ 104">
          <a:extLst>
            <a:ext uri="{FF2B5EF4-FFF2-40B4-BE49-F238E27FC236}">
              <a16:creationId xmlns:a16="http://schemas.microsoft.com/office/drawing/2014/main" id="{00000000-0008-0000-0500-000069000000}"/>
            </a:ext>
          </a:extLst>
        </xdr:cNvPr>
        <xdr:cNvCxnSpPr/>
      </xdr:nvCxnSpPr>
      <xdr:spPr bwMode="auto">
        <a:xfrm flipV="1">
          <a:off x="5651500" y="5920951"/>
          <a:ext cx="0" cy="1506162"/>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37</xdr:row>
      <xdr:rowOff>274490</xdr:rowOff>
    </xdr:from>
    <xdr:ext cx="762000" cy="259045"/>
    <xdr:sp macro="" textlink="">
      <xdr:nvSpPr>
        <xdr:cNvPr id="106" name="人口1人当たり決算額の推移最小値テキスト445">
          <a:extLst>
            <a:ext uri="{FF2B5EF4-FFF2-40B4-BE49-F238E27FC236}">
              <a16:creationId xmlns:a16="http://schemas.microsoft.com/office/drawing/2014/main" id="{00000000-0008-0000-0500-00006A000000}"/>
            </a:ext>
          </a:extLst>
        </xdr:cNvPr>
        <xdr:cNvSpPr txBox="1"/>
      </xdr:nvSpPr>
      <xdr:spPr>
        <a:xfrm>
          <a:off x="5740400" y="739919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-33,020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37</xdr:row>
      <xdr:rowOff>302413</xdr:rowOff>
    </xdr:from>
    <xdr:to>
      <xdr:col>30</xdr:col>
      <xdr:colOff>25400</xdr:colOff>
      <xdr:row>37</xdr:row>
      <xdr:rowOff>302413</xdr:rowOff>
    </xdr:to>
    <xdr:cxnSp macro="">
      <xdr:nvCxnSpPr>
        <xdr:cNvPr id="107" name="直線コネクタ 106">
          <a:extLst>
            <a:ext uri="{FF2B5EF4-FFF2-40B4-BE49-F238E27FC236}">
              <a16:creationId xmlns:a16="http://schemas.microsoft.com/office/drawing/2014/main" id="{00000000-0008-0000-0500-00006B000000}"/>
            </a:ext>
          </a:extLst>
        </xdr:cNvPr>
        <xdr:cNvCxnSpPr/>
      </xdr:nvCxnSpPr>
      <xdr:spPr bwMode="auto">
        <a:xfrm>
          <a:off x="5562600" y="7427113"/>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31</xdr:row>
      <xdr:rowOff>254228</xdr:rowOff>
    </xdr:from>
    <xdr:ext cx="762000" cy="259045"/>
    <xdr:sp macro="" textlink="">
      <xdr:nvSpPr>
        <xdr:cNvPr id="108" name="人口1人当たり決算額の推移最大値テキスト445">
          <a:extLst>
            <a:ext uri="{FF2B5EF4-FFF2-40B4-BE49-F238E27FC236}">
              <a16:creationId xmlns:a16="http://schemas.microsoft.com/office/drawing/2014/main" id="{00000000-0008-0000-0500-00006C000000}"/>
            </a:ext>
          </a:extLst>
        </xdr:cNvPr>
        <xdr:cNvSpPr txBox="1"/>
      </xdr:nvSpPr>
      <xdr:spPr>
        <a:xfrm>
          <a:off x="5740400" y="566442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164,639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32</xdr:row>
      <xdr:rowOff>167851</xdr:rowOff>
    </xdr:from>
    <xdr:to>
      <xdr:col>30</xdr:col>
      <xdr:colOff>25400</xdr:colOff>
      <xdr:row>32</xdr:row>
      <xdr:rowOff>167851</xdr:rowOff>
    </xdr:to>
    <xdr:cxnSp macro="">
      <xdr:nvCxnSpPr>
        <xdr:cNvPr id="109" name="直線コネクタ 108">
          <a:extLst>
            <a:ext uri="{FF2B5EF4-FFF2-40B4-BE49-F238E27FC236}">
              <a16:creationId xmlns:a16="http://schemas.microsoft.com/office/drawing/2014/main" id="{00000000-0008-0000-0500-00006D000000}"/>
            </a:ext>
          </a:extLst>
        </xdr:cNvPr>
        <xdr:cNvCxnSpPr/>
      </xdr:nvCxnSpPr>
      <xdr:spPr bwMode="auto">
        <a:xfrm>
          <a:off x="5562600" y="5920951"/>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35</xdr:row>
      <xdr:rowOff>136464</xdr:rowOff>
    </xdr:from>
    <xdr:to>
      <xdr:col>29</xdr:col>
      <xdr:colOff>127000</xdr:colOff>
      <xdr:row>35</xdr:row>
      <xdr:rowOff>158646</xdr:rowOff>
    </xdr:to>
    <xdr:cxnSp macro="">
      <xdr:nvCxnSpPr>
        <xdr:cNvPr id="110" name="直線コネクタ 109">
          <a:extLst>
            <a:ext uri="{FF2B5EF4-FFF2-40B4-BE49-F238E27FC236}">
              <a16:creationId xmlns:a16="http://schemas.microsoft.com/office/drawing/2014/main" id="{00000000-0008-0000-0500-00006E000000}"/>
            </a:ext>
          </a:extLst>
        </xdr:cNvPr>
        <xdr:cNvCxnSpPr/>
      </xdr:nvCxnSpPr>
      <xdr:spPr bwMode="auto">
        <a:xfrm flipV="1">
          <a:off x="5003800" y="6746814"/>
          <a:ext cx="647700" cy="22182"/>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35</xdr:row>
      <xdr:rowOff>126214</xdr:rowOff>
    </xdr:from>
    <xdr:ext cx="762000" cy="259045"/>
    <xdr:sp macro="" textlink="">
      <xdr:nvSpPr>
        <xdr:cNvPr id="111" name="人口1人当たり決算額の推移平均値テキスト445">
          <a:extLst>
            <a:ext uri="{FF2B5EF4-FFF2-40B4-BE49-F238E27FC236}">
              <a16:creationId xmlns:a16="http://schemas.microsoft.com/office/drawing/2014/main" id="{00000000-0008-0000-0500-00006F000000}"/>
            </a:ext>
          </a:extLst>
        </xdr:cNvPr>
        <xdr:cNvSpPr txBox="1"/>
      </xdr:nvSpPr>
      <xdr:spPr>
        <a:xfrm>
          <a:off x="5740400" y="6736564"/>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47,272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154137</xdr:rowOff>
    </xdr:from>
    <xdr:to>
      <xdr:col>29</xdr:col>
      <xdr:colOff>177800</xdr:colOff>
      <xdr:row>35</xdr:row>
      <xdr:rowOff>255737</xdr:rowOff>
    </xdr:to>
    <xdr:sp macro="" textlink="">
      <xdr:nvSpPr>
        <xdr:cNvPr id="112" name="フローチャート: 判断 111">
          <a:extLst>
            <a:ext uri="{FF2B5EF4-FFF2-40B4-BE49-F238E27FC236}">
              <a16:creationId xmlns:a16="http://schemas.microsoft.com/office/drawing/2014/main" id="{00000000-0008-0000-0500-000070000000}"/>
            </a:ext>
          </a:extLst>
        </xdr:cNvPr>
        <xdr:cNvSpPr/>
      </xdr:nvSpPr>
      <xdr:spPr bwMode="auto">
        <a:xfrm>
          <a:off x="5600700" y="6764487"/>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35</xdr:row>
      <xdr:rowOff>158646</xdr:rowOff>
    </xdr:from>
    <xdr:to>
      <xdr:col>26</xdr:col>
      <xdr:colOff>50800</xdr:colOff>
      <xdr:row>35</xdr:row>
      <xdr:rowOff>212992</xdr:rowOff>
    </xdr:to>
    <xdr:cxnSp macro="">
      <xdr:nvCxnSpPr>
        <xdr:cNvPr id="113" name="直線コネクタ 112">
          <a:extLst>
            <a:ext uri="{FF2B5EF4-FFF2-40B4-BE49-F238E27FC236}">
              <a16:creationId xmlns:a16="http://schemas.microsoft.com/office/drawing/2014/main" id="{00000000-0008-0000-0500-000071000000}"/>
            </a:ext>
          </a:extLst>
        </xdr:cNvPr>
        <xdr:cNvCxnSpPr/>
      </xdr:nvCxnSpPr>
      <xdr:spPr bwMode="auto">
        <a:xfrm flipV="1">
          <a:off x="4305300" y="6768996"/>
          <a:ext cx="698500" cy="54346"/>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35</xdr:row>
      <xdr:rowOff>172920</xdr:rowOff>
    </xdr:from>
    <xdr:to>
      <xdr:col>26</xdr:col>
      <xdr:colOff>101600</xdr:colOff>
      <xdr:row>35</xdr:row>
      <xdr:rowOff>274520</xdr:rowOff>
    </xdr:to>
    <xdr:sp macro="" textlink="">
      <xdr:nvSpPr>
        <xdr:cNvPr id="114" name="フローチャート: 判断 113">
          <a:extLst>
            <a:ext uri="{FF2B5EF4-FFF2-40B4-BE49-F238E27FC236}">
              <a16:creationId xmlns:a16="http://schemas.microsoft.com/office/drawing/2014/main" id="{00000000-0008-0000-0500-000072000000}"/>
            </a:ext>
          </a:extLst>
        </xdr:cNvPr>
        <xdr:cNvSpPr/>
      </xdr:nvSpPr>
      <xdr:spPr bwMode="auto">
        <a:xfrm>
          <a:off x="4953000" y="678327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35</xdr:row>
      <xdr:rowOff>259297</xdr:rowOff>
    </xdr:from>
    <xdr:ext cx="736600" cy="259045"/>
    <xdr:sp macro="" textlink="">
      <xdr:nvSpPr>
        <xdr:cNvPr id="115" name="テキスト ボックス 114">
          <a:extLst>
            <a:ext uri="{FF2B5EF4-FFF2-40B4-BE49-F238E27FC236}">
              <a16:creationId xmlns:a16="http://schemas.microsoft.com/office/drawing/2014/main" id="{00000000-0008-0000-0500-000073000000}"/>
            </a:ext>
          </a:extLst>
        </xdr:cNvPr>
        <xdr:cNvSpPr txBox="1"/>
      </xdr:nvSpPr>
      <xdr:spPr>
        <a:xfrm>
          <a:off x="4622800" y="686964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44,807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35</xdr:row>
      <xdr:rowOff>175646</xdr:rowOff>
    </xdr:from>
    <xdr:to>
      <xdr:col>22</xdr:col>
      <xdr:colOff>114300</xdr:colOff>
      <xdr:row>35</xdr:row>
      <xdr:rowOff>212992</xdr:rowOff>
    </xdr:to>
    <xdr:cxnSp macro="">
      <xdr:nvCxnSpPr>
        <xdr:cNvPr id="116" name="直線コネクタ 115">
          <a:extLst>
            <a:ext uri="{FF2B5EF4-FFF2-40B4-BE49-F238E27FC236}">
              <a16:creationId xmlns:a16="http://schemas.microsoft.com/office/drawing/2014/main" id="{00000000-0008-0000-0500-000074000000}"/>
            </a:ext>
          </a:extLst>
        </xdr:cNvPr>
        <xdr:cNvCxnSpPr/>
      </xdr:nvCxnSpPr>
      <xdr:spPr bwMode="auto">
        <a:xfrm>
          <a:off x="3606800" y="6785996"/>
          <a:ext cx="698500" cy="37346"/>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35</xdr:row>
      <xdr:rowOff>187368</xdr:rowOff>
    </xdr:from>
    <xdr:to>
      <xdr:col>22</xdr:col>
      <xdr:colOff>165100</xdr:colOff>
      <xdr:row>35</xdr:row>
      <xdr:rowOff>288968</xdr:rowOff>
    </xdr:to>
    <xdr:sp macro="" textlink="">
      <xdr:nvSpPr>
        <xdr:cNvPr id="117" name="フローチャート: 判断 116">
          <a:extLst>
            <a:ext uri="{FF2B5EF4-FFF2-40B4-BE49-F238E27FC236}">
              <a16:creationId xmlns:a16="http://schemas.microsoft.com/office/drawing/2014/main" id="{00000000-0008-0000-0500-000075000000}"/>
            </a:ext>
          </a:extLst>
        </xdr:cNvPr>
        <xdr:cNvSpPr/>
      </xdr:nvSpPr>
      <xdr:spPr bwMode="auto">
        <a:xfrm>
          <a:off x="4254500" y="6797718"/>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35</xdr:row>
      <xdr:rowOff>273745</xdr:rowOff>
    </xdr:from>
    <xdr:ext cx="762000" cy="259045"/>
    <xdr:sp macro="" textlink="">
      <xdr:nvSpPr>
        <xdr:cNvPr id="118" name="テキスト ボックス 117">
          <a:extLst>
            <a:ext uri="{FF2B5EF4-FFF2-40B4-BE49-F238E27FC236}">
              <a16:creationId xmlns:a16="http://schemas.microsoft.com/office/drawing/2014/main" id="{00000000-0008-0000-0500-000076000000}"/>
            </a:ext>
          </a:extLst>
        </xdr:cNvPr>
        <xdr:cNvSpPr txBox="1"/>
      </xdr:nvSpPr>
      <xdr:spPr>
        <a:xfrm>
          <a:off x="3924300" y="688409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42,911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35</xdr:row>
      <xdr:rowOff>45039</xdr:rowOff>
    </xdr:from>
    <xdr:to>
      <xdr:col>18</xdr:col>
      <xdr:colOff>177800</xdr:colOff>
      <xdr:row>35</xdr:row>
      <xdr:rowOff>175646</xdr:rowOff>
    </xdr:to>
    <xdr:cxnSp macro="">
      <xdr:nvCxnSpPr>
        <xdr:cNvPr id="119" name="直線コネクタ 118">
          <a:extLst>
            <a:ext uri="{FF2B5EF4-FFF2-40B4-BE49-F238E27FC236}">
              <a16:creationId xmlns:a16="http://schemas.microsoft.com/office/drawing/2014/main" id="{00000000-0008-0000-0500-000077000000}"/>
            </a:ext>
          </a:extLst>
        </xdr:cNvPr>
        <xdr:cNvCxnSpPr/>
      </xdr:nvCxnSpPr>
      <xdr:spPr bwMode="auto">
        <a:xfrm>
          <a:off x="2908300" y="6655389"/>
          <a:ext cx="698500" cy="130607"/>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35</xdr:row>
      <xdr:rowOff>183086</xdr:rowOff>
    </xdr:from>
    <xdr:to>
      <xdr:col>19</xdr:col>
      <xdr:colOff>38100</xdr:colOff>
      <xdr:row>35</xdr:row>
      <xdr:rowOff>284686</xdr:rowOff>
    </xdr:to>
    <xdr:sp macro="" textlink="">
      <xdr:nvSpPr>
        <xdr:cNvPr id="120" name="フローチャート: 判断 119">
          <a:extLst>
            <a:ext uri="{FF2B5EF4-FFF2-40B4-BE49-F238E27FC236}">
              <a16:creationId xmlns:a16="http://schemas.microsoft.com/office/drawing/2014/main" id="{00000000-0008-0000-0500-000078000000}"/>
            </a:ext>
          </a:extLst>
        </xdr:cNvPr>
        <xdr:cNvSpPr/>
      </xdr:nvSpPr>
      <xdr:spPr bwMode="auto">
        <a:xfrm>
          <a:off x="3556000" y="6793436"/>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35</xdr:row>
      <xdr:rowOff>269463</xdr:rowOff>
    </xdr:from>
    <xdr:ext cx="762000" cy="259045"/>
    <xdr:sp macro="" textlink="">
      <xdr:nvSpPr>
        <xdr:cNvPr id="121" name="テキスト ボックス 120">
          <a:extLst>
            <a:ext uri="{FF2B5EF4-FFF2-40B4-BE49-F238E27FC236}">
              <a16:creationId xmlns:a16="http://schemas.microsoft.com/office/drawing/2014/main" id="{00000000-0008-0000-0500-000079000000}"/>
            </a:ext>
          </a:extLst>
        </xdr:cNvPr>
        <xdr:cNvSpPr txBox="1"/>
      </xdr:nvSpPr>
      <xdr:spPr>
        <a:xfrm>
          <a:off x="3225800" y="687981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43,473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188785</xdr:rowOff>
    </xdr:from>
    <xdr:to>
      <xdr:col>15</xdr:col>
      <xdr:colOff>101600</xdr:colOff>
      <xdr:row>35</xdr:row>
      <xdr:rowOff>290385</xdr:rowOff>
    </xdr:to>
    <xdr:sp macro="" textlink="">
      <xdr:nvSpPr>
        <xdr:cNvPr id="122" name="フローチャート: 判断 121">
          <a:extLst>
            <a:ext uri="{FF2B5EF4-FFF2-40B4-BE49-F238E27FC236}">
              <a16:creationId xmlns:a16="http://schemas.microsoft.com/office/drawing/2014/main" id="{00000000-0008-0000-0500-00007A000000}"/>
            </a:ext>
          </a:extLst>
        </xdr:cNvPr>
        <xdr:cNvSpPr/>
      </xdr:nvSpPr>
      <xdr:spPr bwMode="auto">
        <a:xfrm>
          <a:off x="2857500" y="679913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35</xdr:row>
      <xdr:rowOff>275162</xdr:rowOff>
    </xdr:from>
    <xdr:ext cx="762000" cy="259045"/>
    <xdr:sp macro="" textlink="">
      <xdr:nvSpPr>
        <xdr:cNvPr id="123" name="テキスト ボックス 122">
          <a:extLst>
            <a:ext uri="{FF2B5EF4-FFF2-40B4-BE49-F238E27FC236}">
              <a16:creationId xmlns:a16="http://schemas.microsoft.com/office/drawing/2014/main" id="{00000000-0008-0000-0500-00007B000000}"/>
            </a:ext>
          </a:extLst>
        </xdr:cNvPr>
        <xdr:cNvSpPr txBox="1"/>
      </xdr:nvSpPr>
      <xdr:spPr>
        <a:xfrm>
          <a:off x="2527300" y="68855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42,725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39</xdr:row>
      <xdr:rowOff>321327</xdr:rowOff>
    </xdr:from>
    <xdr:ext cx="762000" cy="259045"/>
    <xdr:sp macro="" textlink="">
      <xdr:nvSpPr>
        <xdr:cNvPr id="124" name="テキスト ボックス 123">
          <a:extLst>
            <a:ext uri="{FF2B5EF4-FFF2-40B4-BE49-F238E27FC236}">
              <a16:creationId xmlns:a16="http://schemas.microsoft.com/office/drawing/2014/main" id="{00000000-0008-0000-0500-00007C000000}"/>
            </a:ext>
          </a:extLst>
        </xdr:cNvPr>
        <xdr:cNvSpPr txBox="1"/>
      </xdr:nvSpPr>
      <xdr:spPr>
        <a:xfrm>
          <a:off x="54737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39</xdr:row>
      <xdr:rowOff>321327</xdr:rowOff>
    </xdr:from>
    <xdr:ext cx="762000" cy="259045"/>
    <xdr:sp macro="" textlink="">
      <xdr:nvSpPr>
        <xdr:cNvPr id="125" name="テキスト ボックス 124">
          <a:extLst>
            <a:ext uri="{FF2B5EF4-FFF2-40B4-BE49-F238E27FC236}">
              <a16:creationId xmlns:a16="http://schemas.microsoft.com/office/drawing/2014/main" id="{00000000-0008-0000-0500-00007D000000}"/>
            </a:ext>
          </a:extLst>
        </xdr:cNvPr>
        <xdr:cNvSpPr txBox="1"/>
      </xdr:nvSpPr>
      <xdr:spPr>
        <a:xfrm>
          <a:off x="4826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39</xdr:row>
      <xdr:rowOff>321327</xdr:rowOff>
    </xdr:from>
    <xdr:ext cx="762000" cy="259045"/>
    <xdr:sp macro="" textlink="">
      <xdr:nvSpPr>
        <xdr:cNvPr id="126" name="テキスト ボックス 125">
          <a:extLst>
            <a:ext uri="{FF2B5EF4-FFF2-40B4-BE49-F238E27FC236}">
              <a16:creationId xmlns:a16="http://schemas.microsoft.com/office/drawing/2014/main" id="{00000000-0008-0000-0500-00007E000000}"/>
            </a:ext>
          </a:extLst>
        </xdr:cNvPr>
        <xdr:cNvSpPr txBox="1"/>
      </xdr:nvSpPr>
      <xdr:spPr>
        <a:xfrm>
          <a:off x="4127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39</xdr:row>
      <xdr:rowOff>321327</xdr:rowOff>
    </xdr:from>
    <xdr:ext cx="762000" cy="259045"/>
    <xdr:sp macro="" textlink="">
      <xdr:nvSpPr>
        <xdr:cNvPr id="127" name="テキスト ボックス 126">
          <a:extLst>
            <a:ext uri="{FF2B5EF4-FFF2-40B4-BE49-F238E27FC236}">
              <a16:creationId xmlns:a16="http://schemas.microsoft.com/office/drawing/2014/main" id="{00000000-0008-0000-0500-00007F000000}"/>
            </a:ext>
          </a:extLst>
        </xdr:cNvPr>
        <xdr:cNvSpPr txBox="1"/>
      </xdr:nvSpPr>
      <xdr:spPr>
        <a:xfrm>
          <a:off x="3429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39</xdr:row>
      <xdr:rowOff>321327</xdr:rowOff>
    </xdr:from>
    <xdr:ext cx="762000" cy="259045"/>
    <xdr:sp macro="" textlink="">
      <xdr:nvSpPr>
        <xdr:cNvPr id="128" name="テキスト ボックス 127">
          <a:extLst>
            <a:ext uri="{FF2B5EF4-FFF2-40B4-BE49-F238E27FC236}">
              <a16:creationId xmlns:a16="http://schemas.microsoft.com/office/drawing/2014/main" id="{00000000-0008-0000-0500-000080000000}"/>
            </a:ext>
          </a:extLst>
        </xdr:cNvPr>
        <xdr:cNvSpPr txBox="1"/>
      </xdr:nvSpPr>
      <xdr:spPr>
        <a:xfrm>
          <a:off x="2730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85664</xdr:rowOff>
    </xdr:from>
    <xdr:to>
      <xdr:col>29</xdr:col>
      <xdr:colOff>177800</xdr:colOff>
      <xdr:row>35</xdr:row>
      <xdr:rowOff>187264</xdr:rowOff>
    </xdr:to>
    <xdr:sp macro="" textlink="">
      <xdr:nvSpPr>
        <xdr:cNvPr id="129" name="楕円 128">
          <a:extLst>
            <a:ext uri="{FF2B5EF4-FFF2-40B4-BE49-F238E27FC236}">
              <a16:creationId xmlns:a16="http://schemas.microsoft.com/office/drawing/2014/main" id="{00000000-0008-0000-0500-000081000000}"/>
            </a:ext>
          </a:extLst>
        </xdr:cNvPr>
        <xdr:cNvSpPr/>
      </xdr:nvSpPr>
      <xdr:spPr bwMode="auto">
        <a:xfrm>
          <a:off x="5600700" y="6696014"/>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34</xdr:row>
      <xdr:rowOff>273641</xdr:rowOff>
    </xdr:from>
    <xdr:ext cx="762000" cy="259045"/>
    <xdr:sp macro="" textlink="">
      <xdr:nvSpPr>
        <xdr:cNvPr id="130" name="人口1人当たり決算額の推移該当値テキスト445">
          <a:extLst>
            <a:ext uri="{FF2B5EF4-FFF2-40B4-BE49-F238E27FC236}">
              <a16:creationId xmlns:a16="http://schemas.microsoft.com/office/drawing/2014/main" id="{00000000-0008-0000-0500-000082000000}"/>
            </a:ext>
          </a:extLst>
        </xdr:cNvPr>
        <xdr:cNvSpPr txBox="1"/>
      </xdr:nvSpPr>
      <xdr:spPr>
        <a:xfrm>
          <a:off x="5740400" y="65410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56,258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35</xdr:row>
      <xdr:rowOff>107846</xdr:rowOff>
    </xdr:from>
    <xdr:to>
      <xdr:col>26</xdr:col>
      <xdr:colOff>101600</xdr:colOff>
      <xdr:row>35</xdr:row>
      <xdr:rowOff>209446</xdr:rowOff>
    </xdr:to>
    <xdr:sp macro="" textlink="">
      <xdr:nvSpPr>
        <xdr:cNvPr id="131" name="楕円 130">
          <a:extLst>
            <a:ext uri="{FF2B5EF4-FFF2-40B4-BE49-F238E27FC236}">
              <a16:creationId xmlns:a16="http://schemas.microsoft.com/office/drawing/2014/main" id="{00000000-0008-0000-0500-000083000000}"/>
            </a:ext>
          </a:extLst>
        </xdr:cNvPr>
        <xdr:cNvSpPr/>
      </xdr:nvSpPr>
      <xdr:spPr bwMode="auto">
        <a:xfrm>
          <a:off x="4953000" y="671819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34</xdr:row>
      <xdr:rowOff>219623</xdr:rowOff>
    </xdr:from>
    <xdr:ext cx="736600" cy="259045"/>
    <xdr:sp macro="" textlink="">
      <xdr:nvSpPr>
        <xdr:cNvPr id="132" name="テキスト ボックス 131">
          <a:extLst>
            <a:ext uri="{FF2B5EF4-FFF2-40B4-BE49-F238E27FC236}">
              <a16:creationId xmlns:a16="http://schemas.microsoft.com/office/drawing/2014/main" id="{00000000-0008-0000-0500-000084000000}"/>
            </a:ext>
          </a:extLst>
        </xdr:cNvPr>
        <xdr:cNvSpPr txBox="1"/>
      </xdr:nvSpPr>
      <xdr:spPr>
        <a:xfrm>
          <a:off x="4622800" y="648707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53,347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35</xdr:row>
      <xdr:rowOff>162192</xdr:rowOff>
    </xdr:from>
    <xdr:to>
      <xdr:col>22</xdr:col>
      <xdr:colOff>165100</xdr:colOff>
      <xdr:row>35</xdr:row>
      <xdr:rowOff>263792</xdr:rowOff>
    </xdr:to>
    <xdr:sp macro="" textlink="">
      <xdr:nvSpPr>
        <xdr:cNvPr id="133" name="楕円 132">
          <a:extLst>
            <a:ext uri="{FF2B5EF4-FFF2-40B4-BE49-F238E27FC236}">
              <a16:creationId xmlns:a16="http://schemas.microsoft.com/office/drawing/2014/main" id="{00000000-0008-0000-0500-000085000000}"/>
            </a:ext>
          </a:extLst>
        </xdr:cNvPr>
        <xdr:cNvSpPr/>
      </xdr:nvSpPr>
      <xdr:spPr bwMode="auto">
        <a:xfrm>
          <a:off x="4254500" y="677254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34</xdr:row>
      <xdr:rowOff>273969</xdr:rowOff>
    </xdr:from>
    <xdr:ext cx="762000" cy="259045"/>
    <xdr:sp macro="" textlink="">
      <xdr:nvSpPr>
        <xdr:cNvPr id="134" name="テキスト ボックス 133">
          <a:extLst>
            <a:ext uri="{FF2B5EF4-FFF2-40B4-BE49-F238E27FC236}">
              <a16:creationId xmlns:a16="http://schemas.microsoft.com/office/drawing/2014/main" id="{00000000-0008-0000-0500-000086000000}"/>
            </a:ext>
          </a:extLst>
        </xdr:cNvPr>
        <xdr:cNvSpPr txBox="1"/>
      </xdr:nvSpPr>
      <xdr:spPr>
        <a:xfrm>
          <a:off x="3924300" y="654141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46,215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35</xdr:row>
      <xdr:rowOff>124846</xdr:rowOff>
    </xdr:from>
    <xdr:to>
      <xdr:col>19</xdr:col>
      <xdr:colOff>38100</xdr:colOff>
      <xdr:row>35</xdr:row>
      <xdr:rowOff>226446</xdr:rowOff>
    </xdr:to>
    <xdr:sp macro="" textlink="">
      <xdr:nvSpPr>
        <xdr:cNvPr id="135" name="楕円 134">
          <a:extLst>
            <a:ext uri="{FF2B5EF4-FFF2-40B4-BE49-F238E27FC236}">
              <a16:creationId xmlns:a16="http://schemas.microsoft.com/office/drawing/2014/main" id="{00000000-0008-0000-0500-000087000000}"/>
            </a:ext>
          </a:extLst>
        </xdr:cNvPr>
        <xdr:cNvSpPr/>
      </xdr:nvSpPr>
      <xdr:spPr bwMode="auto">
        <a:xfrm>
          <a:off x="3556000" y="673519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34</xdr:row>
      <xdr:rowOff>236623</xdr:rowOff>
    </xdr:from>
    <xdr:ext cx="762000" cy="259045"/>
    <xdr:sp macro="" textlink="">
      <xdr:nvSpPr>
        <xdr:cNvPr id="136" name="テキスト ボックス 135">
          <a:extLst>
            <a:ext uri="{FF2B5EF4-FFF2-40B4-BE49-F238E27FC236}">
              <a16:creationId xmlns:a16="http://schemas.microsoft.com/office/drawing/2014/main" id="{00000000-0008-0000-0500-000088000000}"/>
            </a:ext>
          </a:extLst>
        </xdr:cNvPr>
        <xdr:cNvSpPr txBox="1"/>
      </xdr:nvSpPr>
      <xdr:spPr>
        <a:xfrm>
          <a:off x="3225800" y="650407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51,116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34</xdr:row>
      <xdr:rowOff>337139</xdr:rowOff>
    </xdr:from>
    <xdr:to>
      <xdr:col>15</xdr:col>
      <xdr:colOff>101600</xdr:colOff>
      <xdr:row>35</xdr:row>
      <xdr:rowOff>95839</xdr:rowOff>
    </xdr:to>
    <xdr:sp macro="" textlink="">
      <xdr:nvSpPr>
        <xdr:cNvPr id="137" name="楕円 136">
          <a:extLst>
            <a:ext uri="{FF2B5EF4-FFF2-40B4-BE49-F238E27FC236}">
              <a16:creationId xmlns:a16="http://schemas.microsoft.com/office/drawing/2014/main" id="{00000000-0008-0000-0500-000089000000}"/>
            </a:ext>
          </a:extLst>
        </xdr:cNvPr>
        <xdr:cNvSpPr/>
      </xdr:nvSpPr>
      <xdr:spPr bwMode="auto">
        <a:xfrm>
          <a:off x="2857500" y="6604589"/>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34</xdr:row>
      <xdr:rowOff>106016</xdr:rowOff>
    </xdr:from>
    <xdr:ext cx="762000" cy="259045"/>
    <xdr:sp macro="" textlink="">
      <xdr:nvSpPr>
        <xdr:cNvPr id="138" name="テキスト ボックス 137">
          <a:extLst>
            <a:ext uri="{FF2B5EF4-FFF2-40B4-BE49-F238E27FC236}">
              <a16:creationId xmlns:a16="http://schemas.microsoft.com/office/drawing/2014/main" id="{00000000-0008-0000-0500-00008A000000}"/>
            </a:ext>
          </a:extLst>
        </xdr:cNvPr>
        <xdr:cNvSpPr txBox="1"/>
      </xdr:nvSpPr>
      <xdr:spPr>
        <a:xfrm>
          <a:off x="2527300" y="63734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68,256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0.17447</cdr:x>
      <cdr:y>0.02596</cdr:y>
    </cdr:from>
    <cdr:to>
      <cdr:x>0.98117</cdr:x>
      <cdr:y>0.114</cdr:y>
    </cdr:to>
    <cdr:sp macro="" textlink="">
      <cdr:nvSpPr>
        <cdr:cNvPr id="117761" name="Rectangle 1"/>
        <cdr:cNvSpPr>
          <a:spLocks xmlns:a="http://schemas.openxmlformats.org/drawingml/2006/main" noChangeArrowheads="1"/>
        </cdr:cNvSpPr>
      </cdr:nvSpPr>
      <cdr:spPr bwMode="auto">
        <a:xfrm xmlns:a="http://schemas.openxmlformats.org/drawingml/2006/main">
          <a:off x="925505" y="79089"/>
          <a:ext cx="4264509" cy="257432"/>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5</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）市町村性質別歳出決算分析表（住民一人当たりのコスト）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宮崎県諸塚村</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1,586
1,584
187.56
3,673,655
3,523,243
65,557
1,910,277
2,924,764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6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5.4
-</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57</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7175500" y="1714500"/>
          <a:ext cx="381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H29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H30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R01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R02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－０</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6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6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6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6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6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6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6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6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6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114300</xdr:rowOff>
    </xdr:from>
    <xdr:ext cx="8896666" cy="259045"/>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698500" y="2857500"/>
          <a:ext cx="889666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3</xdr:col>
      <xdr:colOff>127000</xdr:colOff>
      <xdr:row>18</xdr:row>
      <xdr:rowOff>88900</xdr:rowOff>
    </xdr:from>
    <xdr:ext cx="6046335" cy="259045"/>
    <xdr:sp macro="" textlink="">
      <xdr:nvSpPr>
        <xdr:cNvPr id="30" name="テキスト ボックス 29">
          <a:extLst>
            <a:ext uri="{FF2B5EF4-FFF2-40B4-BE49-F238E27FC236}">
              <a16:creationId xmlns:a16="http://schemas.microsoft.com/office/drawing/2014/main" id="{00000000-0008-0000-0600-00001E000000}"/>
            </a:ext>
          </a:extLst>
        </xdr:cNvPr>
        <xdr:cNvSpPr txBox="1"/>
      </xdr:nvSpPr>
      <xdr:spPr>
        <a:xfrm>
          <a:off x="698500" y="3175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63500</xdr:rowOff>
    </xdr:from>
    <xdr:ext cx="8231805" cy="259045"/>
    <xdr:sp macro="" textlink="">
      <xdr:nvSpPr>
        <xdr:cNvPr id="31" name="テキスト ボックス 30">
          <a:extLst>
            <a:ext uri="{FF2B5EF4-FFF2-40B4-BE49-F238E27FC236}">
              <a16:creationId xmlns:a16="http://schemas.microsoft.com/office/drawing/2014/main" id="{00000000-0008-0000-0600-00001F000000}"/>
            </a:ext>
          </a:extLst>
        </xdr:cNvPr>
        <xdr:cNvSpPr txBox="1"/>
      </xdr:nvSpPr>
      <xdr:spPr>
        <a:xfrm>
          <a:off x="698500" y="3492500"/>
          <a:ext cx="823180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類似団体内順位、全国平均、各都道府県平均は、令和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年度決算の状況である。また類似団体が存在しない場合、類似団体内順位を表示しない。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2" name="正方形/長方形 31">
          <a:extLst>
            <a:ext uri="{FF2B5EF4-FFF2-40B4-BE49-F238E27FC236}">
              <a16:creationId xmlns:a16="http://schemas.microsoft.com/office/drawing/2014/main" id="{00000000-0008-0000-0600-000020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4</xdr:col>
      <xdr:colOff>127000</xdr:colOff>
      <xdr:row>25</xdr:row>
      <xdr:rowOff>57150</xdr:rowOff>
    </xdr:from>
    <xdr:to>
      <xdr:col>12</xdr:col>
      <xdr:colOff>127000</xdr:colOff>
      <xdr:row>26</xdr:row>
      <xdr:rowOff>139700</xdr:rowOff>
    </xdr:to>
    <xdr:sp macro="" textlink="">
      <xdr:nvSpPr>
        <xdr:cNvPr id="33" name="正方形/長方形 32">
          <a:extLst>
            <a:ext uri="{FF2B5EF4-FFF2-40B4-BE49-F238E27FC236}">
              <a16:creationId xmlns:a16="http://schemas.microsoft.com/office/drawing/2014/main" id="{00000000-0008-0000-0600-000021000000}"/>
            </a:ext>
          </a:extLst>
        </xdr:cNvPr>
        <xdr:cNvSpPr/>
      </xdr:nvSpPr>
      <xdr:spPr>
        <a:xfrm>
          <a:off x="889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26</xdr:row>
      <xdr:rowOff>88900</xdr:rowOff>
    </xdr:from>
    <xdr:to>
      <xdr:col>12</xdr:col>
      <xdr:colOff>127000</xdr:colOff>
      <xdr:row>28</xdr:row>
      <xdr:rowOff>0</xdr:rowOff>
    </xdr:to>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889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45/167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25</xdr:row>
      <xdr:rowOff>57150</xdr:rowOff>
    </xdr:from>
    <xdr:to>
      <xdr:col>18</xdr:col>
      <xdr:colOff>0</xdr:colOff>
      <xdr:row>26</xdr:row>
      <xdr:rowOff>139700</xdr:rowOff>
    </xdr:to>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19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26</xdr:row>
      <xdr:rowOff>88900</xdr:rowOff>
    </xdr:from>
    <xdr:to>
      <xdr:col>18</xdr:col>
      <xdr:colOff>0</xdr:colOff>
      <xdr:row>28</xdr:row>
      <xdr:rowOff>0</xdr:rowOff>
    </xdr:to>
    <xdr:sp macro="" textlink="">
      <xdr:nvSpPr>
        <xdr:cNvPr id="36" name="正方形/長方形 35">
          <a:extLst>
            <a:ext uri="{FF2B5EF4-FFF2-40B4-BE49-F238E27FC236}">
              <a16:creationId xmlns:a16="http://schemas.microsoft.com/office/drawing/2014/main" id="{00000000-0008-0000-0600-000024000000}"/>
            </a:ext>
          </a:extLst>
        </xdr:cNvPr>
        <xdr:cNvSpPr/>
      </xdr:nvSpPr>
      <xdr:spPr>
        <a:xfrm>
          <a:off x="19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79,003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25</xdr:row>
      <xdr:rowOff>57150</xdr:rowOff>
    </xdr:from>
    <xdr:to>
      <xdr:col>24</xdr:col>
      <xdr:colOff>0</xdr:colOff>
      <xdr:row>26</xdr:row>
      <xdr:rowOff>139700</xdr:rowOff>
    </xdr:to>
    <xdr:sp macro="" textlink="">
      <xdr:nvSpPr>
        <xdr:cNvPr id="37" name="正方形/長方形 36">
          <a:extLst>
            <a:ext uri="{FF2B5EF4-FFF2-40B4-BE49-F238E27FC236}">
              <a16:creationId xmlns:a16="http://schemas.microsoft.com/office/drawing/2014/main" id="{00000000-0008-0000-0600-000025000000}"/>
            </a:ext>
          </a:extLst>
        </xdr:cNvPr>
        <xdr:cNvSpPr/>
      </xdr:nvSpPr>
      <xdr:spPr>
        <a:xfrm>
          <a:off x="3048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16</xdr:col>
      <xdr:colOff>0</xdr:colOff>
      <xdr:row>26</xdr:row>
      <xdr:rowOff>88900</xdr:rowOff>
    </xdr:from>
    <xdr:to>
      <xdr:col>24</xdr:col>
      <xdr:colOff>0</xdr:colOff>
      <xdr:row>28</xdr:row>
      <xdr:rowOff>0</xdr:rowOff>
    </xdr:to>
    <xdr:sp macro="" textlink="">
      <xdr:nvSpPr>
        <xdr:cNvPr id="38" name="正方形/長方形 37">
          <a:extLst>
            <a:ext uri="{FF2B5EF4-FFF2-40B4-BE49-F238E27FC236}">
              <a16:creationId xmlns:a16="http://schemas.microsoft.com/office/drawing/2014/main" id="{00000000-0008-0000-0600-000026000000}"/>
            </a:ext>
          </a:extLst>
        </xdr:cNvPr>
        <xdr:cNvSpPr/>
      </xdr:nvSpPr>
      <xdr:spPr>
        <a:xfrm>
          <a:off x="3048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74,956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6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6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6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39</xdr:row>
      <xdr:rowOff>44450</xdr:rowOff>
    </xdr:from>
    <xdr:to>
      <xdr:col>28</xdr:col>
      <xdr:colOff>114300</xdr:colOff>
      <xdr:row>39</xdr:row>
      <xdr:rowOff>44450</xdr:rowOff>
    </xdr:to>
    <xdr:cxnSp macro="">
      <xdr:nvCxnSpPr>
        <xdr:cNvPr id="42" name="直線コネクタ 41">
          <a:extLst>
            <a:ext uri="{FF2B5EF4-FFF2-40B4-BE49-F238E27FC236}">
              <a16:creationId xmlns:a16="http://schemas.microsoft.com/office/drawing/2014/main" id="{00000000-0008-0000-0600-00002A000000}"/>
            </a:ext>
          </a:extLst>
        </xdr:cNvPr>
        <xdr:cNvCxnSpPr/>
      </xdr:nvCxnSpPr>
      <xdr:spPr>
        <a:xfrm>
          <a:off x="762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38</xdr:row>
      <xdr:rowOff>73677</xdr:rowOff>
    </xdr:from>
    <xdr:ext cx="248786" cy="259045"/>
    <xdr:sp macro="" textlink="">
      <xdr:nvSpPr>
        <xdr:cNvPr id="43" name="テキスト ボックス 42">
          <a:extLst>
            <a:ext uri="{FF2B5EF4-FFF2-40B4-BE49-F238E27FC236}">
              <a16:creationId xmlns:a16="http://schemas.microsoft.com/office/drawing/2014/main" id="{00000000-0008-0000-0600-00002B000000}"/>
            </a:ext>
          </a:extLst>
        </xdr:cNvPr>
        <xdr:cNvSpPr txBox="1"/>
      </xdr:nvSpPr>
      <xdr:spPr>
        <a:xfrm>
          <a:off x="513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6350</xdr:rowOff>
    </xdr:from>
    <xdr:to>
      <xdr:col>28</xdr:col>
      <xdr:colOff>114300</xdr:colOff>
      <xdr:row>37</xdr:row>
      <xdr:rowOff>6350</xdr:rowOff>
    </xdr:to>
    <xdr:cxnSp macro="">
      <xdr:nvCxnSpPr>
        <xdr:cNvPr id="44" name="直線コネクタ 43">
          <a:extLst>
            <a:ext uri="{FF2B5EF4-FFF2-40B4-BE49-F238E27FC236}">
              <a16:creationId xmlns:a16="http://schemas.microsoft.com/office/drawing/2014/main" id="{00000000-0008-0000-0600-00002C000000}"/>
            </a:ext>
          </a:extLst>
        </xdr:cNvPr>
        <xdr:cNvCxnSpPr/>
      </xdr:nvCxnSpPr>
      <xdr:spPr>
        <a:xfrm>
          <a:off x="762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36</xdr:row>
      <xdr:rowOff>35577</xdr:rowOff>
    </xdr:from>
    <xdr:ext cx="595419" cy="259045"/>
    <xdr:sp macro="" textlink="">
      <xdr:nvSpPr>
        <xdr:cNvPr id="45" name="テキスト ボックス 44">
          <a:extLst>
            <a:ext uri="{FF2B5EF4-FFF2-40B4-BE49-F238E27FC236}">
              <a16:creationId xmlns:a16="http://schemas.microsoft.com/office/drawing/2014/main" id="{00000000-0008-0000-0600-00002D000000}"/>
            </a:ext>
          </a:extLst>
        </xdr:cNvPr>
        <xdr:cNvSpPr txBox="1"/>
      </xdr:nvSpPr>
      <xdr:spPr>
        <a:xfrm>
          <a:off x="166581" y="6207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139700</xdr:rowOff>
    </xdr:from>
    <xdr:to>
      <xdr:col>28</xdr:col>
      <xdr:colOff>114300</xdr:colOff>
      <xdr:row>34</xdr:row>
      <xdr:rowOff>139700</xdr:rowOff>
    </xdr:to>
    <xdr:cxnSp macro="">
      <xdr:nvCxnSpPr>
        <xdr:cNvPr id="46" name="直線コネクタ 45">
          <a:extLst>
            <a:ext uri="{FF2B5EF4-FFF2-40B4-BE49-F238E27FC236}">
              <a16:creationId xmlns:a16="http://schemas.microsoft.com/office/drawing/2014/main" id="{00000000-0008-0000-0600-00002E000000}"/>
            </a:ext>
          </a:extLst>
        </xdr:cNvPr>
        <xdr:cNvCxnSpPr/>
      </xdr:nvCxnSpPr>
      <xdr:spPr>
        <a:xfrm>
          <a:off x="762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33</xdr:row>
      <xdr:rowOff>168927</xdr:rowOff>
    </xdr:from>
    <xdr:ext cx="595419" cy="259045"/>
    <xdr:sp macro="" textlink="">
      <xdr:nvSpPr>
        <xdr:cNvPr id="47" name="テキスト ボックス 46">
          <a:extLst>
            <a:ext uri="{FF2B5EF4-FFF2-40B4-BE49-F238E27FC236}">
              <a16:creationId xmlns:a16="http://schemas.microsoft.com/office/drawing/2014/main" id="{00000000-0008-0000-0600-00002F000000}"/>
            </a:ext>
          </a:extLst>
        </xdr:cNvPr>
        <xdr:cNvSpPr txBox="1"/>
      </xdr:nvSpPr>
      <xdr:spPr>
        <a:xfrm>
          <a:off x="166581" y="582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32</xdr:row>
      <xdr:rowOff>101600</xdr:rowOff>
    </xdr:from>
    <xdr:to>
      <xdr:col>28</xdr:col>
      <xdr:colOff>114300</xdr:colOff>
      <xdr:row>32</xdr:row>
      <xdr:rowOff>101600</xdr:rowOff>
    </xdr:to>
    <xdr:cxnSp macro="">
      <xdr:nvCxnSpPr>
        <xdr:cNvPr id="48" name="直線コネクタ 47">
          <a:extLst>
            <a:ext uri="{FF2B5EF4-FFF2-40B4-BE49-F238E27FC236}">
              <a16:creationId xmlns:a16="http://schemas.microsoft.com/office/drawing/2014/main" id="{00000000-0008-0000-0600-000030000000}"/>
            </a:ext>
          </a:extLst>
        </xdr:cNvPr>
        <xdr:cNvCxnSpPr/>
      </xdr:nvCxnSpPr>
      <xdr:spPr>
        <a:xfrm>
          <a:off x="762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31</xdr:row>
      <xdr:rowOff>130827</xdr:rowOff>
    </xdr:from>
    <xdr:ext cx="595419" cy="259045"/>
    <xdr:sp macro="" textlink="">
      <xdr:nvSpPr>
        <xdr:cNvPr id="49" name="テキスト ボックス 48">
          <a:extLst>
            <a:ext uri="{FF2B5EF4-FFF2-40B4-BE49-F238E27FC236}">
              <a16:creationId xmlns:a16="http://schemas.microsoft.com/office/drawing/2014/main" id="{00000000-0008-0000-0600-000031000000}"/>
            </a:ext>
          </a:extLst>
        </xdr:cNvPr>
        <xdr:cNvSpPr txBox="1"/>
      </xdr:nvSpPr>
      <xdr:spPr>
        <a:xfrm>
          <a:off x="166581" y="544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63500</xdr:rowOff>
    </xdr:from>
    <xdr:to>
      <xdr:col>28</xdr:col>
      <xdr:colOff>114300</xdr:colOff>
      <xdr:row>30</xdr:row>
      <xdr:rowOff>63500</xdr:rowOff>
    </xdr:to>
    <xdr:cxnSp macro="">
      <xdr:nvCxnSpPr>
        <xdr:cNvPr id="50" name="直線コネクタ 49">
          <a:extLst>
            <a:ext uri="{FF2B5EF4-FFF2-40B4-BE49-F238E27FC236}">
              <a16:creationId xmlns:a16="http://schemas.microsoft.com/office/drawing/2014/main" id="{00000000-0008-0000-0600-000032000000}"/>
            </a:ext>
          </a:extLst>
        </xdr:cNvPr>
        <xdr:cNvCxnSpPr/>
      </xdr:nvCxnSpPr>
      <xdr:spPr>
        <a:xfrm>
          <a:off x="762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29</xdr:row>
      <xdr:rowOff>92727</xdr:rowOff>
    </xdr:from>
    <xdr:ext cx="595419" cy="259045"/>
    <xdr:sp macro="" textlink="">
      <xdr:nvSpPr>
        <xdr:cNvPr id="51" name="テキスト ボックス 50">
          <a:extLst>
            <a:ext uri="{FF2B5EF4-FFF2-40B4-BE49-F238E27FC236}">
              <a16:creationId xmlns:a16="http://schemas.microsoft.com/office/drawing/2014/main" id="{00000000-0008-0000-0600-000033000000}"/>
            </a:ext>
          </a:extLst>
        </xdr:cNvPr>
        <xdr:cNvSpPr txBox="1"/>
      </xdr:nvSpPr>
      <xdr:spPr>
        <a:xfrm>
          <a:off x="166581" y="506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2" name="直線コネクタ 51">
          <a:extLst>
            <a:ext uri="{FF2B5EF4-FFF2-40B4-BE49-F238E27FC236}">
              <a16:creationId xmlns:a16="http://schemas.microsoft.com/office/drawing/2014/main" id="{00000000-0008-0000-0600-000034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76428</xdr:colOff>
      <xdr:row>27</xdr:row>
      <xdr:rowOff>54627</xdr:rowOff>
    </xdr:from>
    <xdr:ext cx="685572" cy="259045"/>
    <xdr:sp macro="" textlink="">
      <xdr:nvSpPr>
        <xdr:cNvPr id="53" name="テキスト ボックス 52">
          <a:extLst>
            <a:ext uri="{FF2B5EF4-FFF2-40B4-BE49-F238E27FC236}">
              <a16:creationId xmlns:a16="http://schemas.microsoft.com/office/drawing/2014/main" id="{00000000-0008-0000-0600-000035000000}"/>
            </a:ext>
          </a:extLst>
        </xdr:cNvPr>
        <xdr:cNvSpPr txBox="1"/>
      </xdr:nvSpPr>
      <xdr:spPr>
        <a:xfrm>
          <a:off x="76428" y="4683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4" name="人件費グラフ枠">
          <a:extLst>
            <a:ext uri="{FF2B5EF4-FFF2-40B4-BE49-F238E27FC236}">
              <a16:creationId xmlns:a16="http://schemas.microsoft.com/office/drawing/2014/main" id="{00000000-0008-0000-0600-000036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36403</xdr:rowOff>
    </xdr:from>
    <xdr:to>
      <xdr:col>24</xdr:col>
      <xdr:colOff>62865</xdr:colOff>
      <xdr:row>38</xdr:row>
      <xdr:rowOff>32736</xdr:rowOff>
    </xdr:to>
    <xdr:cxnSp macro="">
      <xdr:nvCxnSpPr>
        <xdr:cNvPr id="55" name="直線コネクタ 54">
          <a:extLst>
            <a:ext uri="{FF2B5EF4-FFF2-40B4-BE49-F238E27FC236}">
              <a16:creationId xmlns:a16="http://schemas.microsoft.com/office/drawing/2014/main" id="{00000000-0008-0000-0600-000037000000}"/>
            </a:ext>
          </a:extLst>
        </xdr:cNvPr>
        <xdr:cNvCxnSpPr/>
      </xdr:nvCxnSpPr>
      <xdr:spPr>
        <a:xfrm flipV="1">
          <a:off x="4633595" y="5179903"/>
          <a:ext cx="1270" cy="136793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36563</xdr:rowOff>
    </xdr:from>
    <xdr:ext cx="534377" cy="259045"/>
    <xdr:sp macro="" textlink="">
      <xdr:nvSpPr>
        <xdr:cNvPr id="56" name="人件費最小値テキスト">
          <a:extLst>
            <a:ext uri="{FF2B5EF4-FFF2-40B4-BE49-F238E27FC236}">
              <a16:creationId xmlns:a16="http://schemas.microsoft.com/office/drawing/2014/main" id="{00000000-0008-0000-0600-000038000000}"/>
            </a:ext>
          </a:extLst>
        </xdr:cNvPr>
        <xdr:cNvSpPr txBox="1"/>
      </xdr:nvSpPr>
      <xdr:spPr>
        <a:xfrm>
          <a:off x="4686300" y="65516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96,149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38</xdr:row>
      <xdr:rowOff>32736</xdr:rowOff>
    </xdr:from>
    <xdr:to>
      <xdr:col>24</xdr:col>
      <xdr:colOff>152400</xdr:colOff>
      <xdr:row>38</xdr:row>
      <xdr:rowOff>32736</xdr:rowOff>
    </xdr:to>
    <xdr:cxnSp macro="">
      <xdr:nvCxnSpPr>
        <xdr:cNvPr id="57" name="直線コネクタ 56">
          <a:extLst>
            <a:ext uri="{FF2B5EF4-FFF2-40B4-BE49-F238E27FC236}">
              <a16:creationId xmlns:a16="http://schemas.microsoft.com/office/drawing/2014/main" id="{00000000-0008-0000-0600-000039000000}"/>
            </a:ext>
          </a:extLst>
        </xdr:cNvPr>
        <xdr:cNvCxnSpPr/>
      </xdr:nvCxnSpPr>
      <xdr:spPr>
        <a:xfrm>
          <a:off x="4546600" y="654783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28</xdr:row>
      <xdr:rowOff>154530</xdr:rowOff>
    </xdr:from>
    <xdr:ext cx="599010" cy="259045"/>
    <xdr:sp macro="" textlink="">
      <xdr:nvSpPr>
        <xdr:cNvPr id="58" name="人件費最大値テキスト">
          <a:extLst>
            <a:ext uri="{FF2B5EF4-FFF2-40B4-BE49-F238E27FC236}">
              <a16:creationId xmlns:a16="http://schemas.microsoft.com/office/drawing/2014/main" id="{00000000-0008-0000-0600-00003A000000}"/>
            </a:ext>
          </a:extLst>
        </xdr:cNvPr>
        <xdr:cNvSpPr txBox="1"/>
      </xdr:nvSpPr>
      <xdr:spPr>
        <a:xfrm>
          <a:off x="4686300" y="495513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814,224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36403</xdr:rowOff>
    </xdr:from>
    <xdr:to>
      <xdr:col>24</xdr:col>
      <xdr:colOff>152400</xdr:colOff>
      <xdr:row>30</xdr:row>
      <xdr:rowOff>36403</xdr:rowOff>
    </xdr:to>
    <xdr:cxnSp macro="">
      <xdr:nvCxnSpPr>
        <xdr:cNvPr id="59" name="直線コネクタ 58">
          <a:extLst>
            <a:ext uri="{FF2B5EF4-FFF2-40B4-BE49-F238E27FC236}">
              <a16:creationId xmlns:a16="http://schemas.microsoft.com/office/drawing/2014/main" id="{00000000-0008-0000-0600-00003B000000}"/>
            </a:ext>
          </a:extLst>
        </xdr:cNvPr>
        <xdr:cNvCxnSpPr/>
      </xdr:nvCxnSpPr>
      <xdr:spPr>
        <a:xfrm>
          <a:off x="4546600" y="517990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35</xdr:row>
      <xdr:rowOff>165957</xdr:rowOff>
    </xdr:from>
    <xdr:to>
      <xdr:col>24</xdr:col>
      <xdr:colOff>63500</xdr:colOff>
      <xdr:row>36</xdr:row>
      <xdr:rowOff>66678</xdr:rowOff>
    </xdr:to>
    <xdr:cxnSp macro="">
      <xdr:nvCxnSpPr>
        <xdr:cNvPr id="60" name="直線コネクタ 59">
          <a:extLst>
            <a:ext uri="{FF2B5EF4-FFF2-40B4-BE49-F238E27FC236}">
              <a16:creationId xmlns:a16="http://schemas.microsoft.com/office/drawing/2014/main" id="{00000000-0008-0000-0600-00003C000000}"/>
            </a:ext>
          </a:extLst>
        </xdr:cNvPr>
        <xdr:cNvCxnSpPr/>
      </xdr:nvCxnSpPr>
      <xdr:spPr>
        <a:xfrm flipV="1">
          <a:off x="3797300" y="6166707"/>
          <a:ext cx="838200" cy="721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59520</xdr:rowOff>
    </xdr:from>
    <xdr:ext cx="599010" cy="259045"/>
    <xdr:sp macro="" textlink="">
      <xdr:nvSpPr>
        <xdr:cNvPr id="61" name="人件費平均値テキスト">
          <a:extLst>
            <a:ext uri="{FF2B5EF4-FFF2-40B4-BE49-F238E27FC236}">
              <a16:creationId xmlns:a16="http://schemas.microsoft.com/office/drawing/2014/main" id="{00000000-0008-0000-0600-00003D000000}"/>
            </a:ext>
          </a:extLst>
        </xdr:cNvPr>
        <xdr:cNvSpPr txBox="1"/>
      </xdr:nvSpPr>
      <xdr:spPr>
        <a:xfrm>
          <a:off x="4686300" y="6231720"/>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224,098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81093</xdr:rowOff>
    </xdr:from>
    <xdr:to>
      <xdr:col>24</xdr:col>
      <xdr:colOff>114300</xdr:colOff>
      <xdr:row>37</xdr:row>
      <xdr:rowOff>11243</xdr:rowOff>
    </xdr:to>
    <xdr:sp macro="" textlink="">
      <xdr:nvSpPr>
        <xdr:cNvPr id="62" name="フローチャート: 判断 61">
          <a:extLst>
            <a:ext uri="{FF2B5EF4-FFF2-40B4-BE49-F238E27FC236}">
              <a16:creationId xmlns:a16="http://schemas.microsoft.com/office/drawing/2014/main" id="{00000000-0008-0000-0600-00003E000000}"/>
            </a:ext>
          </a:extLst>
        </xdr:cNvPr>
        <xdr:cNvSpPr/>
      </xdr:nvSpPr>
      <xdr:spPr>
        <a:xfrm>
          <a:off x="4584700" y="62532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36</xdr:row>
      <xdr:rowOff>66678</xdr:rowOff>
    </xdr:from>
    <xdr:to>
      <xdr:col>19</xdr:col>
      <xdr:colOff>177800</xdr:colOff>
      <xdr:row>36</xdr:row>
      <xdr:rowOff>91389</xdr:rowOff>
    </xdr:to>
    <xdr:cxnSp macro="">
      <xdr:nvCxnSpPr>
        <xdr:cNvPr id="63" name="直線コネクタ 62">
          <a:extLst>
            <a:ext uri="{FF2B5EF4-FFF2-40B4-BE49-F238E27FC236}">
              <a16:creationId xmlns:a16="http://schemas.microsoft.com/office/drawing/2014/main" id="{00000000-0008-0000-0600-00003F000000}"/>
            </a:ext>
          </a:extLst>
        </xdr:cNvPr>
        <xdr:cNvCxnSpPr/>
      </xdr:nvCxnSpPr>
      <xdr:spPr>
        <a:xfrm flipV="1">
          <a:off x="2908300" y="6238878"/>
          <a:ext cx="889000" cy="247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36</xdr:row>
      <xdr:rowOff>130722</xdr:rowOff>
    </xdr:from>
    <xdr:to>
      <xdr:col>20</xdr:col>
      <xdr:colOff>38100</xdr:colOff>
      <xdr:row>37</xdr:row>
      <xdr:rowOff>60872</xdr:rowOff>
    </xdr:to>
    <xdr:sp macro="" textlink="">
      <xdr:nvSpPr>
        <xdr:cNvPr id="64" name="フローチャート: 判断 63">
          <a:extLst>
            <a:ext uri="{FF2B5EF4-FFF2-40B4-BE49-F238E27FC236}">
              <a16:creationId xmlns:a16="http://schemas.microsoft.com/office/drawing/2014/main" id="{00000000-0008-0000-0600-000040000000}"/>
            </a:ext>
          </a:extLst>
        </xdr:cNvPr>
        <xdr:cNvSpPr/>
      </xdr:nvSpPr>
      <xdr:spPr>
        <a:xfrm>
          <a:off x="3746500" y="63029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68795</xdr:colOff>
      <xdr:row>37</xdr:row>
      <xdr:rowOff>51999</xdr:rowOff>
    </xdr:from>
    <xdr:ext cx="599010" cy="259045"/>
    <xdr:sp macro="" textlink="">
      <xdr:nvSpPr>
        <xdr:cNvPr id="65" name="テキスト ボックス 64">
          <a:extLst>
            <a:ext uri="{FF2B5EF4-FFF2-40B4-BE49-F238E27FC236}">
              <a16:creationId xmlns:a16="http://schemas.microsoft.com/office/drawing/2014/main" id="{00000000-0008-0000-0600-000041000000}"/>
            </a:ext>
          </a:extLst>
        </xdr:cNvPr>
        <xdr:cNvSpPr txBox="1"/>
      </xdr:nvSpPr>
      <xdr:spPr>
        <a:xfrm>
          <a:off x="3497795" y="639564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198,046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36</xdr:row>
      <xdr:rowOff>91389</xdr:rowOff>
    </xdr:from>
    <xdr:to>
      <xdr:col>15</xdr:col>
      <xdr:colOff>50800</xdr:colOff>
      <xdr:row>36</xdr:row>
      <xdr:rowOff>108841</xdr:rowOff>
    </xdr:to>
    <xdr:cxnSp macro="">
      <xdr:nvCxnSpPr>
        <xdr:cNvPr id="66" name="直線コネクタ 65">
          <a:extLst>
            <a:ext uri="{FF2B5EF4-FFF2-40B4-BE49-F238E27FC236}">
              <a16:creationId xmlns:a16="http://schemas.microsoft.com/office/drawing/2014/main" id="{00000000-0008-0000-0600-000042000000}"/>
            </a:ext>
          </a:extLst>
        </xdr:cNvPr>
        <xdr:cNvCxnSpPr/>
      </xdr:nvCxnSpPr>
      <xdr:spPr>
        <a:xfrm flipV="1">
          <a:off x="2019300" y="6263589"/>
          <a:ext cx="889000" cy="174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36</xdr:row>
      <xdr:rowOff>144714</xdr:rowOff>
    </xdr:from>
    <xdr:to>
      <xdr:col>15</xdr:col>
      <xdr:colOff>101600</xdr:colOff>
      <xdr:row>37</xdr:row>
      <xdr:rowOff>74864</xdr:rowOff>
    </xdr:to>
    <xdr:sp macro="" textlink="">
      <xdr:nvSpPr>
        <xdr:cNvPr id="67" name="フローチャート: 判断 66">
          <a:extLst>
            <a:ext uri="{FF2B5EF4-FFF2-40B4-BE49-F238E27FC236}">
              <a16:creationId xmlns:a16="http://schemas.microsoft.com/office/drawing/2014/main" id="{00000000-0008-0000-0600-000043000000}"/>
            </a:ext>
          </a:extLst>
        </xdr:cNvPr>
        <xdr:cNvSpPr/>
      </xdr:nvSpPr>
      <xdr:spPr>
        <a:xfrm>
          <a:off x="2857500" y="63169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37</xdr:row>
      <xdr:rowOff>65991</xdr:rowOff>
    </xdr:from>
    <xdr:ext cx="599010" cy="259045"/>
    <xdr:sp macro="" textlink="">
      <xdr:nvSpPr>
        <xdr:cNvPr id="68" name="テキスト ボックス 67">
          <a:extLst>
            <a:ext uri="{FF2B5EF4-FFF2-40B4-BE49-F238E27FC236}">
              <a16:creationId xmlns:a16="http://schemas.microsoft.com/office/drawing/2014/main" id="{00000000-0008-0000-0600-000044000000}"/>
            </a:ext>
          </a:extLst>
        </xdr:cNvPr>
        <xdr:cNvSpPr txBox="1"/>
      </xdr:nvSpPr>
      <xdr:spPr>
        <a:xfrm>
          <a:off x="2608795" y="640964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190,701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36</xdr:row>
      <xdr:rowOff>108841</xdr:rowOff>
    </xdr:from>
    <xdr:to>
      <xdr:col>10</xdr:col>
      <xdr:colOff>114300</xdr:colOff>
      <xdr:row>36</xdr:row>
      <xdr:rowOff>125895</xdr:rowOff>
    </xdr:to>
    <xdr:cxnSp macro="">
      <xdr:nvCxnSpPr>
        <xdr:cNvPr id="69" name="直線コネクタ 68">
          <a:extLst>
            <a:ext uri="{FF2B5EF4-FFF2-40B4-BE49-F238E27FC236}">
              <a16:creationId xmlns:a16="http://schemas.microsoft.com/office/drawing/2014/main" id="{00000000-0008-0000-0600-000045000000}"/>
            </a:ext>
          </a:extLst>
        </xdr:cNvPr>
        <xdr:cNvCxnSpPr/>
      </xdr:nvCxnSpPr>
      <xdr:spPr>
        <a:xfrm flipV="1">
          <a:off x="1130300" y="6281041"/>
          <a:ext cx="889000" cy="170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36</xdr:row>
      <xdr:rowOff>146557</xdr:rowOff>
    </xdr:from>
    <xdr:to>
      <xdr:col>10</xdr:col>
      <xdr:colOff>165100</xdr:colOff>
      <xdr:row>37</xdr:row>
      <xdr:rowOff>76707</xdr:rowOff>
    </xdr:to>
    <xdr:sp macro="" textlink="">
      <xdr:nvSpPr>
        <xdr:cNvPr id="70" name="フローチャート: 判断 69">
          <a:extLst>
            <a:ext uri="{FF2B5EF4-FFF2-40B4-BE49-F238E27FC236}">
              <a16:creationId xmlns:a16="http://schemas.microsoft.com/office/drawing/2014/main" id="{00000000-0008-0000-0600-000046000000}"/>
            </a:ext>
          </a:extLst>
        </xdr:cNvPr>
        <xdr:cNvSpPr/>
      </xdr:nvSpPr>
      <xdr:spPr>
        <a:xfrm>
          <a:off x="1968500" y="63187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37</xdr:row>
      <xdr:rowOff>67834</xdr:rowOff>
    </xdr:from>
    <xdr:ext cx="599010" cy="259045"/>
    <xdr:sp macro="" textlink="">
      <xdr:nvSpPr>
        <xdr:cNvPr id="71" name="テキスト ボックス 70">
          <a:extLst>
            <a:ext uri="{FF2B5EF4-FFF2-40B4-BE49-F238E27FC236}">
              <a16:creationId xmlns:a16="http://schemas.microsoft.com/office/drawing/2014/main" id="{00000000-0008-0000-0600-000047000000}"/>
            </a:ext>
          </a:extLst>
        </xdr:cNvPr>
        <xdr:cNvSpPr txBox="1"/>
      </xdr:nvSpPr>
      <xdr:spPr>
        <a:xfrm>
          <a:off x="1719795" y="641148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189,734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36</xdr:row>
      <xdr:rowOff>146629</xdr:rowOff>
    </xdr:from>
    <xdr:to>
      <xdr:col>6</xdr:col>
      <xdr:colOff>38100</xdr:colOff>
      <xdr:row>37</xdr:row>
      <xdr:rowOff>76779</xdr:rowOff>
    </xdr:to>
    <xdr:sp macro="" textlink="">
      <xdr:nvSpPr>
        <xdr:cNvPr id="72" name="フローチャート: 判断 71">
          <a:extLst>
            <a:ext uri="{FF2B5EF4-FFF2-40B4-BE49-F238E27FC236}">
              <a16:creationId xmlns:a16="http://schemas.microsoft.com/office/drawing/2014/main" id="{00000000-0008-0000-0600-000048000000}"/>
            </a:ext>
          </a:extLst>
        </xdr:cNvPr>
        <xdr:cNvSpPr/>
      </xdr:nvSpPr>
      <xdr:spPr>
        <a:xfrm>
          <a:off x="1079500" y="63188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37</xdr:row>
      <xdr:rowOff>67906</xdr:rowOff>
    </xdr:from>
    <xdr:ext cx="599010" cy="259045"/>
    <xdr:sp macro="" textlink="">
      <xdr:nvSpPr>
        <xdr:cNvPr id="73" name="テキスト ボックス 72">
          <a:extLst>
            <a:ext uri="{FF2B5EF4-FFF2-40B4-BE49-F238E27FC236}">
              <a16:creationId xmlns:a16="http://schemas.microsoft.com/office/drawing/2014/main" id="{00000000-0008-0000-0600-000049000000}"/>
            </a:ext>
          </a:extLst>
        </xdr:cNvPr>
        <xdr:cNvSpPr txBox="1"/>
      </xdr:nvSpPr>
      <xdr:spPr>
        <a:xfrm>
          <a:off x="830795" y="641155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189,696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4" name="テキスト ボックス 73">
          <a:extLst>
            <a:ext uri="{FF2B5EF4-FFF2-40B4-BE49-F238E27FC236}">
              <a16:creationId xmlns:a16="http://schemas.microsoft.com/office/drawing/2014/main" id="{00000000-0008-0000-0600-00004A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600-00004B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00000000-0008-0000-0600-00004C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600-00004D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600-00004E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115157</xdr:rowOff>
    </xdr:from>
    <xdr:to>
      <xdr:col>24</xdr:col>
      <xdr:colOff>114300</xdr:colOff>
      <xdr:row>36</xdr:row>
      <xdr:rowOff>45307</xdr:rowOff>
    </xdr:to>
    <xdr:sp macro="" textlink="">
      <xdr:nvSpPr>
        <xdr:cNvPr id="79" name="楕円 78">
          <a:extLst>
            <a:ext uri="{FF2B5EF4-FFF2-40B4-BE49-F238E27FC236}">
              <a16:creationId xmlns:a16="http://schemas.microsoft.com/office/drawing/2014/main" id="{00000000-0008-0000-0600-00004F000000}"/>
            </a:ext>
          </a:extLst>
        </xdr:cNvPr>
        <xdr:cNvSpPr/>
      </xdr:nvSpPr>
      <xdr:spPr>
        <a:xfrm>
          <a:off x="4584700" y="61159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34</xdr:row>
      <xdr:rowOff>138034</xdr:rowOff>
    </xdr:from>
    <xdr:ext cx="599010" cy="259045"/>
    <xdr:sp macro="" textlink="">
      <xdr:nvSpPr>
        <xdr:cNvPr id="80" name="人件費該当値テキスト">
          <a:extLst>
            <a:ext uri="{FF2B5EF4-FFF2-40B4-BE49-F238E27FC236}">
              <a16:creationId xmlns:a16="http://schemas.microsoft.com/office/drawing/2014/main" id="{00000000-0008-0000-0600-000050000000}"/>
            </a:ext>
          </a:extLst>
        </xdr:cNvPr>
        <xdr:cNvSpPr txBox="1"/>
      </xdr:nvSpPr>
      <xdr:spPr>
        <a:xfrm>
          <a:off x="4686300" y="596733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296,217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36</xdr:row>
      <xdr:rowOff>15878</xdr:rowOff>
    </xdr:from>
    <xdr:to>
      <xdr:col>20</xdr:col>
      <xdr:colOff>38100</xdr:colOff>
      <xdr:row>36</xdr:row>
      <xdr:rowOff>117478</xdr:rowOff>
    </xdr:to>
    <xdr:sp macro="" textlink="">
      <xdr:nvSpPr>
        <xdr:cNvPr id="81" name="楕円 80">
          <a:extLst>
            <a:ext uri="{FF2B5EF4-FFF2-40B4-BE49-F238E27FC236}">
              <a16:creationId xmlns:a16="http://schemas.microsoft.com/office/drawing/2014/main" id="{00000000-0008-0000-0600-000051000000}"/>
            </a:ext>
          </a:extLst>
        </xdr:cNvPr>
        <xdr:cNvSpPr/>
      </xdr:nvSpPr>
      <xdr:spPr>
        <a:xfrm>
          <a:off x="3746500" y="61880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68795</xdr:colOff>
      <xdr:row>34</xdr:row>
      <xdr:rowOff>134005</xdr:rowOff>
    </xdr:from>
    <xdr:ext cx="599010" cy="259045"/>
    <xdr:sp macro="" textlink="">
      <xdr:nvSpPr>
        <xdr:cNvPr id="82" name="テキスト ボックス 81">
          <a:extLst>
            <a:ext uri="{FF2B5EF4-FFF2-40B4-BE49-F238E27FC236}">
              <a16:creationId xmlns:a16="http://schemas.microsoft.com/office/drawing/2014/main" id="{00000000-0008-0000-0600-000052000000}"/>
            </a:ext>
          </a:extLst>
        </xdr:cNvPr>
        <xdr:cNvSpPr txBox="1"/>
      </xdr:nvSpPr>
      <xdr:spPr>
        <a:xfrm>
          <a:off x="3497795" y="596330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258,332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36</xdr:row>
      <xdr:rowOff>40589</xdr:rowOff>
    </xdr:from>
    <xdr:to>
      <xdr:col>15</xdr:col>
      <xdr:colOff>101600</xdr:colOff>
      <xdr:row>36</xdr:row>
      <xdr:rowOff>142189</xdr:rowOff>
    </xdr:to>
    <xdr:sp macro="" textlink="">
      <xdr:nvSpPr>
        <xdr:cNvPr id="83" name="楕円 82">
          <a:extLst>
            <a:ext uri="{FF2B5EF4-FFF2-40B4-BE49-F238E27FC236}">
              <a16:creationId xmlns:a16="http://schemas.microsoft.com/office/drawing/2014/main" id="{00000000-0008-0000-0600-000053000000}"/>
            </a:ext>
          </a:extLst>
        </xdr:cNvPr>
        <xdr:cNvSpPr/>
      </xdr:nvSpPr>
      <xdr:spPr>
        <a:xfrm>
          <a:off x="2857500" y="62127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34</xdr:row>
      <xdr:rowOff>158716</xdr:rowOff>
    </xdr:from>
    <xdr:ext cx="599010" cy="259045"/>
    <xdr:sp macro="" textlink="">
      <xdr:nvSpPr>
        <xdr:cNvPr id="84" name="テキスト ボックス 83">
          <a:extLst>
            <a:ext uri="{FF2B5EF4-FFF2-40B4-BE49-F238E27FC236}">
              <a16:creationId xmlns:a16="http://schemas.microsoft.com/office/drawing/2014/main" id="{00000000-0008-0000-0600-000054000000}"/>
            </a:ext>
          </a:extLst>
        </xdr:cNvPr>
        <xdr:cNvSpPr txBox="1"/>
      </xdr:nvSpPr>
      <xdr:spPr>
        <a:xfrm>
          <a:off x="2608795" y="598801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245,360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36</xdr:row>
      <xdr:rowOff>58041</xdr:rowOff>
    </xdr:from>
    <xdr:to>
      <xdr:col>10</xdr:col>
      <xdr:colOff>165100</xdr:colOff>
      <xdr:row>36</xdr:row>
      <xdr:rowOff>159641</xdr:rowOff>
    </xdr:to>
    <xdr:sp macro="" textlink="">
      <xdr:nvSpPr>
        <xdr:cNvPr id="85" name="楕円 84">
          <a:extLst>
            <a:ext uri="{FF2B5EF4-FFF2-40B4-BE49-F238E27FC236}">
              <a16:creationId xmlns:a16="http://schemas.microsoft.com/office/drawing/2014/main" id="{00000000-0008-0000-0600-000055000000}"/>
            </a:ext>
          </a:extLst>
        </xdr:cNvPr>
        <xdr:cNvSpPr/>
      </xdr:nvSpPr>
      <xdr:spPr>
        <a:xfrm>
          <a:off x="1968500" y="62302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35</xdr:row>
      <xdr:rowOff>4718</xdr:rowOff>
    </xdr:from>
    <xdr:ext cx="599010" cy="259045"/>
    <xdr:sp macro="" textlink="">
      <xdr:nvSpPr>
        <xdr:cNvPr id="86" name="テキスト ボックス 85">
          <a:extLst>
            <a:ext uri="{FF2B5EF4-FFF2-40B4-BE49-F238E27FC236}">
              <a16:creationId xmlns:a16="http://schemas.microsoft.com/office/drawing/2014/main" id="{00000000-0008-0000-0600-000056000000}"/>
            </a:ext>
          </a:extLst>
        </xdr:cNvPr>
        <xdr:cNvSpPr txBox="1"/>
      </xdr:nvSpPr>
      <xdr:spPr>
        <a:xfrm>
          <a:off x="1719795" y="600546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236,199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36</xdr:row>
      <xdr:rowOff>75095</xdr:rowOff>
    </xdr:from>
    <xdr:to>
      <xdr:col>6</xdr:col>
      <xdr:colOff>38100</xdr:colOff>
      <xdr:row>37</xdr:row>
      <xdr:rowOff>5245</xdr:rowOff>
    </xdr:to>
    <xdr:sp macro="" textlink="">
      <xdr:nvSpPr>
        <xdr:cNvPr id="87" name="楕円 86">
          <a:extLst>
            <a:ext uri="{FF2B5EF4-FFF2-40B4-BE49-F238E27FC236}">
              <a16:creationId xmlns:a16="http://schemas.microsoft.com/office/drawing/2014/main" id="{00000000-0008-0000-0600-000057000000}"/>
            </a:ext>
          </a:extLst>
        </xdr:cNvPr>
        <xdr:cNvSpPr/>
      </xdr:nvSpPr>
      <xdr:spPr>
        <a:xfrm>
          <a:off x="1079500" y="62472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35</xdr:row>
      <xdr:rowOff>21772</xdr:rowOff>
    </xdr:from>
    <xdr:ext cx="599010" cy="259045"/>
    <xdr:sp macro="" textlink="">
      <xdr:nvSpPr>
        <xdr:cNvPr id="88" name="テキスト ボックス 87">
          <a:extLst>
            <a:ext uri="{FF2B5EF4-FFF2-40B4-BE49-F238E27FC236}">
              <a16:creationId xmlns:a16="http://schemas.microsoft.com/office/drawing/2014/main" id="{00000000-0008-0000-0600-000058000000}"/>
            </a:ext>
          </a:extLst>
        </xdr:cNvPr>
        <xdr:cNvSpPr txBox="1"/>
      </xdr:nvSpPr>
      <xdr:spPr>
        <a:xfrm>
          <a:off x="830795" y="602252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227,247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89" name="正方形/長方形 88">
          <a:extLst>
            <a:ext uri="{FF2B5EF4-FFF2-40B4-BE49-F238E27FC236}">
              <a16:creationId xmlns:a16="http://schemas.microsoft.com/office/drawing/2014/main" id="{00000000-0008-0000-0600-000059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4</xdr:col>
      <xdr:colOff>127000</xdr:colOff>
      <xdr:row>45</xdr:row>
      <xdr:rowOff>57150</xdr:rowOff>
    </xdr:from>
    <xdr:to>
      <xdr:col>12</xdr:col>
      <xdr:colOff>127000</xdr:colOff>
      <xdr:row>46</xdr:row>
      <xdr:rowOff>139700</xdr:rowOff>
    </xdr:to>
    <xdr:sp macro="" textlink="">
      <xdr:nvSpPr>
        <xdr:cNvPr id="90" name="正方形/長方形 89">
          <a:extLst>
            <a:ext uri="{FF2B5EF4-FFF2-40B4-BE49-F238E27FC236}">
              <a16:creationId xmlns:a16="http://schemas.microsoft.com/office/drawing/2014/main" id="{00000000-0008-0000-0600-00005A000000}"/>
            </a:ext>
          </a:extLst>
        </xdr:cNvPr>
        <xdr:cNvSpPr/>
      </xdr:nvSpPr>
      <xdr:spPr>
        <a:xfrm>
          <a:off x="889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46</xdr:row>
      <xdr:rowOff>88900</xdr:rowOff>
    </xdr:from>
    <xdr:to>
      <xdr:col>12</xdr:col>
      <xdr:colOff>127000</xdr:colOff>
      <xdr:row>48</xdr:row>
      <xdr:rowOff>0</xdr:rowOff>
    </xdr:to>
    <xdr:sp macro="" textlink="">
      <xdr:nvSpPr>
        <xdr:cNvPr id="91" name="正方形/長方形 90">
          <a:extLst>
            <a:ext uri="{FF2B5EF4-FFF2-40B4-BE49-F238E27FC236}">
              <a16:creationId xmlns:a16="http://schemas.microsoft.com/office/drawing/2014/main" id="{00000000-0008-0000-0600-00005B000000}"/>
            </a:ext>
          </a:extLst>
        </xdr:cNvPr>
        <xdr:cNvSpPr/>
      </xdr:nvSpPr>
      <xdr:spPr>
        <a:xfrm>
          <a:off x="889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67/167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45</xdr:row>
      <xdr:rowOff>57150</xdr:rowOff>
    </xdr:from>
    <xdr:to>
      <xdr:col>18</xdr:col>
      <xdr:colOff>0</xdr:colOff>
      <xdr:row>46</xdr:row>
      <xdr:rowOff>139700</xdr:rowOff>
    </xdr:to>
    <xdr:sp macro="" textlink="">
      <xdr:nvSpPr>
        <xdr:cNvPr id="92" name="正方形/長方形 91">
          <a:extLst>
            <a:ext uri="{FF2B5EF4-FFF2-40B4-BE49-F238E27FC236}">
              <a16:creationId xmlns:a16="http://schemas.microsoft.com/office/drawing/2014/main" id="{00000000-0008-0000-0600-00005C000000}"/>
            </a:ext>
          </a:extLst>
        </xdr:cNvPr>
        <xdr:cNvSpPr/>
      </xdr:nvSpPr>
      <xdr:spPr>
        <a:xfrm>
          <a:off x="19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46</xdr:row>
      <xdr:rowOff>88900</xdr:rowOff>
    </xdr:from>
    <xdr:to>
      <xdr:col>18</xdr:col>
      <xdr:colOff>0</xdr:colOff>
      <xdr:row>48</xdr:row>
      <xdr:rowOff>0</xdr:rowOff>
    </xdr:to>
    <xdr:sp macro="" textlink="">
      <xdr:nvSpPr>
        <xdr:cNvPr id="93" name="正方形/長方形 92">
          <a:extLst>
            <a:ext uri="{FF2B5EF4-FFF2-40B4-BE49-F238E27FC236}">
              <a16:creationId xmlns:a16="http://schemas.microsoft.com/office/drawing/2014/main" id="{00000000-0008-0000-0600-00005D000000}"/>
            </a:ext>
          </a:extLst>
        </xdr:cNvPr>
        <xdr:cNvSpPr/>
      </xdr:nvSpPr>
      <xdr:spPr>
        <a:xfrm>
          <a:off x="19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64,679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45</xdr:row>
      <xdr:rowOff>57150</xdr:rowOff>
    </xdr:from>
    <xdr:to>
      <xdr:col>24</xdr:col>
      <xdr:colOff>0</xdr:colOff>
      <xdr:row>46</xdr:row>
      <xdr:rowOff>139700</xdr:rowOff>
    </xdr:to>
    <xdr:sp macro="" textlink="">
      <xdr:nvSpPr>
        <xdr:cNvPr id="94" name="正方形/長方形 93">
          <a:extLst>
            <a:ext uri="{FF2B5EF4-FFF2-40B4-BE49-F238E27FC236}">
              <a16:creationId xmlns:a16="http://schemas.microsoft.com/office/drawing/2014/main" id="{00000000-0008-0000-0600-00005E000000}"/>
            </a:ext>
          </a:extLst>
        </xdr:cNvPr>
        <xdr:cNvSpPr/>
      </xdr:nvSpPr>
      <xdr:spPr>
        <a:xfrm>
          <a:off x="3048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16</xdr:col>
      <xdr:colOff>0</xdr:colOff>
      <xdr:row>46</xdr:row>
      <xdr:rowOff>88900</xdr:rowOff>
    </xdr:from>
    <xdr:to>
      <xdr:col>24</xdr:col>
      <xdr:colOff>0</xdr:colOff>
      <xdr:row>48</xdr:row>
      <xdr:rowOff>0</xdr:rowOff>
    </xdr:to>
    <xdr:sp macro="" textlink="">
      <xdr:nvSpPr>
        <xdr:cNvPr id="95" name="正方形/長方形 94">
          <a:extLst>
            <a:ext uri="{FF2B5EF4-FFF2-40B4-BE49-F238E27FC236}">
              <a16:creationId xmlns:a16="http://schemas.microsoft.com/office/drawing/2014/main" id="{00000000-0008-0000-0600-00005F000000}"/>
            </a:ext>
          </a:extLst>
        </xdr:cNvPr>
        <xdr:cNvSpPr/>
      </xdr:nvSpPr>
      <xdr:spPr>
        <a:xfrm>
          <a:off x="3048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81,275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6" name="正方形/長方形 95">
          <a:extLst>
            <a:ext uri="{FF2B5EF4-FFF2-40B4-BE49-F238E27FC236}">
              <a16:creationId xmlns:a16="http://schemas.microsoft.com/office/drawing/2014/main" id="{00000000-0008-0000-0600-000060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7" name="テキスト ボックス 96">
          <a:extLst>
            <a:ext uri="{FF2B5EF4-FFF2-40B4-BE49-F238E27FC236}">
              <a16:creationId xmlns:a16="http://schemas.microsoft.com/office/drawing/2014/main" id="{00000000-0008-0000-0600-000061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8" name="直線コネクタ 97">
          <a:extLst>
            <a:ext uri="{FF2B5EF4-FFF2-40B4-BE49-F238E27FC236}">
              <a16:creationId xmlns:a16="http://schemas.microsoft.com/office/drawing/2014/main" id="{00000000-0008-0000-0600-000062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59</xdr:row>
      <xdr:rowOff>44450</xdr:rowOff>
    </xdr:from>
    <xdr:to>
      <xdr:col>28</xdr:col>
      <xdr:colOff>114300</xdr:colOff>
      <xdr:row>59</xdr:row>
      <xdr:rowOff>44450</xdr:rowOff>
    </xdr:to>
    <xdr:cxnSp macro="">
      <xdr:nvCxnSpPr>
        <xdr:cNvPr id="99" name="直線コネクタ 98">
          <a:extLst>
            <a:ext uri="{FF2B5EF4-FFF2-40B4-BE49-F238E27FC236}">
              <a16:creationId xmlns:a16="http://schemas.microsoft.com/office/drawing/2014/main" id="{00000000-0008-0000-0600-000063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58</xdr:row>
      <xdr:rowOff>73677</xdr:rowOff>
    </xdr:from>
    <xdr:ext cx="248786" cy="259045"/>
    <xdr:sp macro="" textlink="">
      <xdr:nvSpPr>
        <xdr:cNvPr id="100" name="テキスト ボックス 99">
          <a:extLst>
            <a:ext uri="{FF2B5EF4-FFF2-40B4-BE49-F238E27FC236}">
              <a16:creationId xmlns:a16="http://schemas.microsoft.com/office/drawing/2014/main" id="{00000000-0008-0000-0600-000064000000}"/>
            </a:ext>
          </a:extLst>
        </xdr:cNvPr>
        <xdr:cNvSpPr txBox="1"/>
      </xdr:nvSpPr>
      <xdr:spPr>
        <a:xfrm>
          <a:off x="513214" y="1001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101" name="直線コネクタ 100">
          <a:extLst>
            <a:ext uri="{FF2B5EF4-FFF2-40B4-BE49-F238E27FC236}">
              <a16:creationId xmlns:a16="http://schemas.microsoft.com/office/drawing/2014/main" id="{00000000-0008-0000-0600-000065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56</xdr:row>
      <xdr:rowOff>35577</xdr:rowOff>
    </xdr:from>
    <xdr:ext cx="595419" cy="259045"/>
    <xdr:sp macro="" textlink="">
      <xdr:nvSpPr>
        <xdr:cNvPr id="102" name="テキスト ボックス 101">
          <a:extLst>
            <a:ext uri="{FF2B5EF4-FFF2-40B4-BE49-F238E27FC236}">
              <a16:creationId xmlns:a16="http://schemas.microsoft.com/office/drawing/2014/main" id="{00000000-0008-0000-0600-000066000000}"/>
            </a:ext>
          </a:extLst>
        </xdr:cNvPr>
        <xdr:cNvSpPr txBox="1"/>
      </xdr:nvSpPr>
      <xdr:spPr>
        <a:xfrm>
          <a:off x="166581" y="963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3" name="直線コネクタ 102">
          <a:extLst>
            <a:ext uri="{FF2B5EF4-FFF2-40B4-BE49-F238E27FC236}">
              <a16:creationId xmlns:a16="http://schemas.microsoft.com/office/drawing/2014/main" id="{00000000-0008-0000-0600-000067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53</xdr:row>
      <xdr:rowOff>168927</xdr:rowOff>
    </xdr:from>
    <xdr:ext cx="595419" cy="259045"/>
    <xdr:sp macro="" textlink="">
      <xdr:nvSpPr>
        <xdr:cNvPr id="104" name="テキスト ボックス 103">
          <a:extLst>
            <a:ext uri="{FF2B5EF4-FFF2-40B4-BE49-F238E27FC236}">
              <a16:creationId xmlns:a16="http://schemas.microsoft.com/office/drawing/2014/main" id="{00000000-0008-0000-0600-000068000000}"/>
            </a:ext>
          </a:extLst>
        </xdr:cNvPr>
        <xdr:cNvSpPr txBox="1"/>
      </xdr:nvSpPr>
      <xdr:spPr>
        <a:xfrm>
          <a:off x="166581" y="925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5" name="直線コネクタ 104">
          <a:extLst>
            <a:ext uri="{FF2B5EF4-FFF2-40B4-BE49-F238E27FC236}">
              <a16:creationId xmlns:a16="http://schemas.microsoft.com/office/drawing/2014/main" id="{00000000-0008-0000-0600-000069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51</xdr:row>
      <xdr:rowOff>130827</xdr:rowOff>
    </xdr:from>
    <xdr:ext cx="595419" cy="259045"/>
    <xdr:sp macro="" textlink="">
      <xdr:nvSpPr>
        <xdr:cNvPr id="106" name="テキスト ボックス 105">
          <a:extLst>
            <a:ext uri="{FF2B5EF4-FFF2-40B4-BE49-F238E27FC236}">
              <a16:creationId xmlns:a16="http://schemas.microsoft.com/office/drawing/2014/main" id="{00000000-0008-0000-0600-00006A000000}"/>
            </a:ext>
          </a:extLst>
        </xdr:cNvPr>
        <xdr:cNvSpPr txBox="1"/>
      </xdr:nvSpPr>
      <xdr:spPr>
        <a:xfrm>
          <a:off x="166581" y="887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7" name="直線コネクタ 106">
          <a:extLst>
            <a:ext uri="{FF2B5EF4-FFF2-40B4-BE49-F238E27FC236}">
              <a16:creationId xmlns:a16="http://schemas.microsoft.com/office/drawing/2014/main" id="{00000000-0008-0000-0600-00006B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49</xdr:row>
      <xdr:rowOff>92727</xdr:rowOff>
    </xdr:from>
    <xdr:ext cx="595419" cy="259045"/>
    <xdr:sp macro="" textlink="">
      <xdr:nvSpPr>
        <xdr:cNvPr id="108" name="テキスト ボックス 107">
          <a:extLst>
            <a:ext uri="{FF2B5EF4-FFF2-40B4-BE49-F238E27FC236}">
              <a16:creationId xmlns:a16="http://schemas.microsoft.com/office/drawing/2014/main" id="{00000000-0008-0000-0600-00006C000000}"/>
            </a:ext>
          </a:extLst>
        </xdr:cNvPr>
        <xdr:cNvSpPr txBox="1"/>
      </xdr:nvSpPr>
      <xdr:spPr>
        <a:xfrm>
          <a:off x="166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9" name="直線コネクタ 108">
          <a:extLst>
            <a:ext uri="{FF2B5EF4-FFF2-40B4-BE49-F238E27FC236}">
              <a16:creationId xmlns:a16="http://schemas.microsoft.com/office/drawing/2014/main" id="{00000000-0008-0000-0600-00006D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76428</xdr:colOff>
      <xdr:row>47</xdr:row>
      <xdr:rowOff>54627</xdr:rowOff>
    </xdr:from>
    <xdr:ext cx="685572" cy="259045"/>
    <xdr:sp macro="" textlink="">
      <xdr:nvSpPr>
        <xdr:cNvPr id="110" name="テキスト ボックス 109">
          <a:extLst>
            <a:ext uri="{FF2B5EF4-FFF2-40B4-BE49-F238E27FC236}">
              <a16:creationId xmlns:a16="http://schemas.microsoft.com/office/drawing/2014/main" id="{00000000-0008-0000-0600-00006E000000}"/>
            </a:ext>
          </a:extLst>
        </xdr:cNvPr>
        <xdr:cNvSpPr txBox="1"/>
      </xdr:nvSpPr>
      <xdr:spPr>
        <a:xfrm>
          <a:off x="76428" y="8112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1" name="物件費グラフ枠">
          <a:extLst>
            <a:ext uri="{FF2B5EF4-FFF2-40B4-BE49-F238E27FC236}">
              <a16:creationId xmlns:a16="http://schemas.microsoft.com/office/drawing/2014/main" id="{00000000-0008-0000-0600-00006F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8017</xdr:rowOff>
    </xdr:from>
    <xdr:to>
      <xdr:col>24</xdr:col>
      <xdr:colOff>62865</xdr:colOff>
      <xdr:row>58</xdr:row>
      <xdr:rowOff>68106</xdr:rowOff>
    </xdr:to>
    <xdr:cxnSp macro="">
      <xdr:nvCxnSpPr>
        <xdr:cNvPr id="112" name="直線コネクタ 111">
          <a:extLst>
            <a:ext uri="{FF2B5EF4-FFF2-40B4-BE49-F238E27FC236}">
              <a16:creationId xmlns:a16="http://schemas.microsoft.com/office/drawing/2014/main" id="{00000000-0008-0000-0600-000070000000}"/>
            </a:ext>
          </a:extLst>
        </xdr:cNvPr>
        <xdr:cNvCxnSpPr/>
      </xdr:nvCxnSpPr>
      <xdr:spPr>
        <a:xfrm flipV="1">
          <a:off x="4633595" y="8580517"/>
          <a:ext cx="1270" cy="143168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71933</xdr:rowOff>
    </xdr:from>
    <xdr:ext cx="534377" cy="259045"/>
    <xdr:sp macro="" textlink="">
      <xdr:nvSpPr>
        <xdr:cNvPr id="113" name="物件費最小値テキスト">
          <a:extLst>
            <a:ext uri="{FF2B5EF4-FFF2-40B4-BE49-F238E27FC236}">
              <a16:creationId xmlns:a16="http://schemas.microsoft.com/office/drawing/2014/main" id="{00000000-0008-0000-0600-000071000000}"/>
            </a:ext>
          </a:extLst>
        </xdr:cNvPr>
        <xdr:cNvSpPr txBox="1"/>
      </xdr:nvSpPr>
      <xdr:spPr>
        <a:xfrm>
          <a:off x="4686300" y="100160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77,582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58</xdr:row>
      <xdr:rowOff>68106</xdr:rowOff>
    </xdr:from>
    <xdr:to>
      <xdr:col>24</xdr:col>
      <xdr:colOff>152400</xdr:colOff>
      <xdr:row>58</xdr:row>
      <xdr:rowOff>68106</xdr:rowOff>
    </xdr:to>
    <xdr:cxnSp macro="">
      <xdr:nvCxnSpPr>
        <xdr:cNvPr id="114" name="直線コネクタ 113">
          <a:extLst>
            <a:ext uri="{FF2B5EF4-FFF2-40B4-BE49-F238E27FC236}">
              <a16:creationId xmlns:a16="http://schemas.microsoft.com/office/drawing/2014/main" id="{00000000-0008-0000-0600-000072000000}"/>
            </a:ext>
          </a:extLst>
        </xdr:cNvPr>
        <xdr:cNvCxnSpPr/>
      </xdr:nvCxnSpPr>
      <xdr:spPr>
        <a:xfrm>
          <a:off x="4546600" y="1001220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48</xdr:row>
      <xdr:rowOff>126144</xdr:rowOff>
    </xdr:from>
    <xdr:ext cx="599010" cy="259045"/>
    <xdr:sp macro="" textlink="">
      <xdr:nvSpPr>
        <xdr:cNvPr id="115" name="物件費最大値テキスト">
          <a:extLst>
            <a:ext uri="{FF2B5EF4-FFF2-40B4-BE49-F238E27FC236}">
              <a16:creationId xmlns:a16="http://schemas.microsoft.com/office/drawing/2014/main" id="{00000000-0008-0000-0600-000073000000}"/>
            </a:ext>
          </a:extLst>
        </xdr:cNvPr>
        <xdr:cNvSpPr txBox="1"/>
      </xdr:nvSpPr>
      <xdr:spPr>
        <a:xfrm>
          <a:off x="4686300" y="835574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829,125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8017</xdr:rowOff>
    </xdr:from>
    <xdr:to>
      <xdr:col>24</xdr:col>
      <xdr:colOff>152400</xdr:colOff>
      <xdr:row>50</xdr:row>
      <xdr:rowOff>8017</xdr:rowOff>
    </xdr:to>
    <xdr:cxnSp macro="">
      <xdr:nvCxnSpPr>
        <xdr:cNvPr id="116" name="直線コネクタ 115">
          <a:extLst>
            <a:ext uri="{FF2B5EF4-FFF2-40B4-BE49-F238E27FC236}">
              <a16:creationId xmlns:a16="http://schemas.microsoft.com/office/drawing/2014/main" id="{00000000-0008-0000-0600-000074000000}"/>
            </a:ext>
          </a:extLst>
        </xdr:cNvPr>
        <xdr:cNvCxnSpPr/>
      </xdr:nvCxnSpPr>
      <xdr:spPr>
        <a:xfrm>
          <a:off x="4546600" y="85805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56</xdr:row>
      <xdr:rowOff>78155</xdr:rowOff>
    </xdr:from>
    <xdr:to>
      <xdr:col>24</xdr:col>
      <xdr:colOff>63500</xdr:colOff>
      <xdr:row>56</xdr:row>
      <xdr:rowOff>84390</xdr:rowOff>
    </xdr:to>
    <xdr:cxnSp macro="">
      <xdr:nvCxnSpPr>
        <xdr:cNvPr id="117" name="直線コネクタ 116">
          <a:extLst>
            <a:ext uri="{FF2B5EF4-FFF2-40B4-BE49-F238E27FC236}">
              <a16:creationId xmlns:a16="http://schemas.microsoft.com/office/drawing/2014/main" id="{00000000-0008-0000-0600-000075000000}"/>
            </a:ext>
          </a:extLst>
        </xdr:cNvPr>
        <xdr:cNvCxnSpPr/>
      </xdr:nvCxnSpPr>
      <xdr:spPr>
        <a:xfrm>
          <a:off x="3797300" y="9679355"/>
          <a:ext cx="838200" cy="62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56</xdr:row>
      <xdr:rowOff>60075</xdr:rowOff>
    </xdr:from>
    <xdr:ext cx="599010" cy="259045"/>
    <xdr:sp macro="" textlink="">
      <xdr:nvSpPr>
        <xdr:cNvPr id="118" name="物件費平均値テキスト">
          <a:extLst>
            <a:ext uri="{FF2B5EF4-FFF2-40B4-BE49-F238E27FC236}">
              <a16:creationId xmlns:a16="http://schemas.microsoft.com/office/drawing/2014/main" id="{00000000-0008-0000-0600-000076000000}"/>
            </a:ext>
          </a:extLst>
        </xdr:cNvPr>
        <xdr:cNvSpPr txBox="1"/>
      </xdr:nvSpPr>
      <xdr:spPr>
        <a:xfrm>
          <a:off x="4686300" y="9661275"/>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223,807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81648</xdr:rowOff>
    </xdr:from>
    <xdr:to>
      <xdr:col>24</xdr:col>
      <xdr:colOff>114300</xdr:colOff>
      <xdr:row>57</xdr:row>
      <xdr:rowOff>11798</xdr:rowOff>
    </xdr:to>
    <xdr:sp macro="" textlink="">
      <xdr:nvSpPr>
        <xdr:cNvPr id="119" name="フローチャート: 判断 118">
          <a:extLst>
            <a:ext uri="{FF2B5EF4-FFF2-40B4-BE49-F238E27FC236}">
              <a16:creationId xmlns:a16="http://schemas.microsoft.com/office/drawing/2014/main" id="{00000000-0008-0000-0600-000077000000}"/>
            </a:ext>
          </a:extLst>
        </xdr:cNvPr>
        <xdr:cNvSpPr/>
      </xdr:nvSpPr>
      <xdr:spPr>
        <a:xfrm>
          <a:off x="4584700" y="96828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56</xdr:row>
      <xdr:rowOff>75894</xdr:rowOff>
    </xdr:from>
    <xdr:to>
      <xdr:col>19</xdr:col>
      <xdr:colOff>177800</xdr:colOff>
      <xdr:row>56</xdr:row>
      <xdr:rowOff>78155</xdr:rowOff>
    </xdr:to>
    <xdr:cxnSp macro="">
      <xdr:nvCxnSpPr>
        <xdr:cNvPr id="120" name="直線コネクタ 119">
          <a:extLst>
            <a:ext uri="{FF2B5EF4-FFF2-40B4-BE49-F238E27FC236}">
              <a16:creationId xmlns:a16="http://schemas.microsoft.com/office/drawing/2014/main" id="{00000000-0008-0000-0600-000078000000}"/>
            </a:ext>
          </a:extLst>
        </xdr:cNvPr>
        <xdr:cNvCxnSpPr/>
      </xdr:nvCxnSpPr>
      <xdr:spPr>
        <a:xfrm>
          <a:off x="2908300" y="9677094"/>
          <a:ext cx="889000" cy="22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56</xdr:row>
      <xdr:rowOff>89887</xdr:rowOff>
    </xdr:from>
    <xdr:to>
      <xdr:col>20</xdr:col>
      <xdr:colOff>38100</xdr:colOff>
      <xdr:row>57</xdr:row>
      <xdr:rowOff>20037</xdr:rowOff>
    </xdr:to>
    <xdr:sp macro="" textlink="">
      <xdr:nvSpPr>
        <xdr:cNvPr id="121" name="フローチャート: 判断 120">
          <a:extLst>
            <a:ext uri="{FF2B5EF4-FFF2-40B4-BE49-F238E27FC236}">
              <a16:creationId xmlns:a16="http://schemas.microsoft.com/office/drawing/2014/main" id="{00000000-0008-0000-0600-000079000000}"/>
            </a:ext>
          </a:extLst>
        </xdr:cNvPr>
        <xdr:cNvSpPr/>
      </xdr:nvSpPr>
      <xdr:spPr>
        <a:xfrm>
          <a:off x="3746500" y="96910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68795</xdr:colOff>
      <xdr:row>57</xdr:row>
      <xdr:rowOff>11164</xdr:rowOff>
    </xdr:from>
    <xdr:ext cx="599010" cy="259045"/>
    <xdr:sp macro="" textlink="">
      <xdr:nvSpPr>
        <xdr:cNvPr id="122" name="テキスト ボックス 121">
          <a:extLst>
            <a:ext uri="{FF2B5EF4-FFF2-40B4-BE49-F238E27FC236}">
              <a16:creationId xmlns:a16="http://schemas.microsoft.com/office/drawing/2014/main" id="{00000000-0008-0000-0600-00007A000000}"/>
            </a:ext>
          </a:extLst>
        </xdr:cNvPr>
        <xdr:cNvSpPr txBox="1"/>
      </xdr:nvSpPr>
      <xdr:spPr>
        <a:xfrm>
          <a:off x="3497795" y="978381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219,482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56</xdr:row>
      <xdr:rowOff>75894</xdr:rowOff>
    </xdr:from>
    <xdr:to>
      <xdr:col>15</xdr:col>
      <xdr:colOff>50800</xdr:colOff>
      <xdr:row>56</xdr:row>
      <xdr:rowOff>87126</xdr:rowOff>
    </xdr:to>
    <xdr:cxnSp macro="">
      <xdr:nvCxnSpPr>
        <xdr:cNvPr id="123" name="直線コネクタ 122">
          <a:extLst>
            <a:ext uri="{FF2B5EF4-FFF2-40B4-BE49-F238E27FC236}">
              <a16:creationId xmlns:a16="http://schemas.microsoft.com/office/drawing/2014/main" id="{00000000-0008-0000-0600-00007B000000}"/>
            </a:ext>
          </a:extLst>
        </xdr:cNvPr>
        <xdr:cNvCxnSpPr/>
      </xdr:nvCxnSpPr>
      <xdr:spPr>
        <a:xfrm flipV="1">
          <a:off x="2019300" y="9677094"/>
          <a:ext cx="889000" cy="112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56</xdr:row>
      <xdr:rowOff>98484</xdr:rowOff>
    </xdr:from>
    <xdr:to>
      <xdr:col>15</xdr:col>
      <xdr:colOff>101600</xdr:colOff>
      <xdr:row>57</xdr:row>
      <xdr:rowOff>28634</xdr:rowOff>
    </xdr:to>
    <xdr:sp macro="" textlink="">
      <xdr:nvSpPr>
        <xdr:cNvPr id="124" name="フローチャート: 判断 123">
          <a:extLst>
            <a:ext uri="{FF2B5EF4-FFF2-40B4-BE49-F238E27FC236}">
              <a16:creationId xmlns:a16="http://schemas.microsoft.com/office/drawing/2014/main" id="{00000000-0008-0000-0600-00007C000000}"/>
            </a:ext>
          </a:extLst>
        </xdr:cNvPr>
        <xdr:cNvSpPr/>
      </xdr:nvSpPr>
      <xdr:spPr>
        <a:xfrm>
          <a:off x="2857500" y="96996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57</xdr:row>
      <xdr:rowOff>19761</xdr:rowOff>
    </xdr:from>
    <xdr:ext cx="599010" cy="259045"/>
    <xdr:sp macro="" textlink="">
      <xdr:nvSpPr>
        <xdr:cNvPr id="125" name="テキスト ボックス 124">
          <a:extLst>
            <a:ext uri="{FF2B5EF4-FFF2-40B4-BE49-F238E27FC236}">
              <a16:creationId xmlns:a16="http://schemas.microsoft.com/office/drawing/2014/main" id="{00000000-0008-0000-0600-00007D000000}"/>
            </a:ext>
          </a:extLst>
        </xdr:cNvPr>
        <xdr:cNvSpPr txBox="1"/>
      </xdr:nvSpPr>
      <xdr:spPr>
        <a:xfrm>
          <a:off x="2608795" y="979241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214,969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56</xdr:row>
      <xdr:rowOff>87126</xdr:rowOff>
    </xdr:from>
    <xdr:to>
      <xdr:col>10</xdr:col>
      <xdr:colOff>114300</xdr:colOff>
      <xdr:row>56</xdr:row>
      <xdr:rowOff>94873</xdr:rowOff>
    </xdr:to>
    <xdr:cxnSp macro="">
      <xdr:nvCxnSpPr>
        <xdr:cNvPr id="126" name="直線コネクタ 125">
          <a:extLst>
            <a:ext uri="{FF2B5EF4-FFF2-40B4-BE49-F238E27FC236}">
              <a16:creationId xmlns:a16="http://schemas.microsoft.com/office/drawing/2014/main" id="{00000000-0008-0000-0600-00007E000000}"/>
            </a:ext>
          </a:extLst>
        </xdr:cNvPr>
        <xdr:cNvCxnSpPr/>
      </xdr:nvCxnSpPr>
      <xdr:spPr>
        <a:xfrm flipV="1">
          <a:off x="1130300" y="9688326"/>
          <a:ext cx="889000" cy="77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56</xdr:row>
      <xdr:rowOff>111400</xdr:rowOff>
    </xdr:from>
    <xdr:to>
      <xdr:col>10</xdr:col>
      <xdr:colOff>165100</xdr:colOff>
      <xdr:row>57</xdr:row>
      <xdr:rowOff>41550</xdr:rowOff>
    </xdr:to>
    <xdr:sp macro="" textlink="">
      <xdr:nvSpPr>
        <xdr:cNvPr id="127" name="フローチャート: 判断 126">
          <a:extLst>
            <a:ext uri="{FF2B5EF4-FFF2-40B4-BE49-F238E27FC236}">
              <a16:creationId xmlns:a16="http://schemas.microsoft.com/office/drawing/2014/main" id="{00000000-0008-0000-0600-00007F000000}"/>
            </a:ext>
          </a:extLst>
        </xdr:cNvPr>
        <xdr:cNvSpPr/>
      </xdr:nvSpPr>
      <xdr:spPr>
        <a:xfrm>
          <a:off x="1968500" y="9712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57</xdr:row>
      <xdr:rowOff>32677</xdr:rowOff>
    </xdr:from>
    <xdr:ext cx="599010" cy="259045"/>
    <xdr:sp macro="" textlink="">
      <xdr:nvSpPr>
        <xdr:cNvPr id="128" name="テキスト ボックス 127">
          <a:extLst>
            <a:ext uri="{FF2B5EF4-FFF2-40B4-BE49-F238E27FC236}">
              <a16:creationId xmlns:a16="http://schemas.microsoft.com/office/drawing/2014/main" id="{00000000-0008-0000-0600-000080000000}"/>
            </a:ext>
          </a:extLst>
        </xdr:cNvPr>
        <xdr:cNvSpPr txBox="1"/>
      </xdr:nvSpPr>
      <xdr:spPr>
        <a:xfrm>
          <a:off x="1719795" y="980532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208,189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56</xdr:row>
      <xdr:rowOff>113162</xdr:rowOff>
    </xdr:from>
    <xdr:to>
      <xdr:col>6</xdr:col>
      <xdr:colOff>38100</xdr:colOff>
      <xdr:row>57</xdr:row>
      <xdr:rowOff>43312</xdr:rowOff>
    </xdr:to>
    <xdr:sp macro="" textlink="">
      <xdr:nvSpPr>
        <xdr:cNvPr id="129" name="フローチャート: 判断 128">
          <a:extLst>
            <a:ext uri="{FF2B5EF4-FFF2-40B4-BE49-F238E27FC236}">
              <a16:creationId xmlns:a16="http://schemas.microsoft.com/office/drawing/2014/main" id="{00000000-0008-0000-0600-000081000000}"/>
            </a:ext>
          </a:extLst>
        </xdr:cNvPr>
        <xdr:cNvSpPr/>
      </xdr:nvSpPr>
      <xdr:spPr>
        <a:xfrm>
          <a:off x="1079500" y="97143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57</xdr:row>
      <xdr:rowOff>34439</xdr:rowOff>
    </xdr:from>
    <xdr:ext cx="599010" cy="259045"/>
    <xdr:sp macro="" textlink="">
      <xdr:nvSpPr>
        <xdr:cNvPr id="130" name="テキスト ボックス 129">
          <a:extLst>
            <a:ext uri="{FF2B5EF4-FFF2-40B4-BE49-F238E27FC236}">
              <a16:creationId xmlns:a16="http://schemas.microsoft.com/office/drawing/2014/main" id="{00000000-0008-0000-0600-000082000000}"/>
            </a:ext>
          </a:extLst>
        </xdr:cNvPr>
        <xdr:cNvSpPr txBox="1"/>
      </xdr:nvSpPr>
      <xdr:spPr>
        <a:xfrm>
          <a:off x="830795" y="980708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207,264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600-000083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600-000084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600-000085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600-000086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600-000087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33590</xdr:rowOff>
    </xdr:from>
    <xdr:to>
      <xdr:col>24</xdr:col>
      <xdr:colOff>114300</xdr:colOff>
      <xdr:row>56</xdr:row>
      <xdr:rowOff>135190</xdr:rowOff>
    </xdr:to>
    <xdr:sp macro="" textlink="">
      <xdr:nvSpPr>
        <xdr:cNvPr id="136" name="楕円 135">
          <a:extLst>
            <a:ext uri="{FF2B5EF4-FFF2-40B4-BE49-F238E27FC236}">
              <a16:creationId xmlns:a16="http://schemas.microsoft.com/office/drawing/2014/main" id="{00000000-0008-0000-0600-000088000000}"/>
            </a:ext>
          </a:extLst>
        </xdr:cNvPr>
        <xdr:cNvSpPr/>
      </xdr:nvSpPr>
      <xdr:spPr>
        <a:xfrm>
          <a:off x="4584700" y="96347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55</xdr:row>
      <xdr:rowOff>56467</xdr:rowOff>
    </xdr:from>
    <xdr:ext cx="599010" cy="259045"/>
    <xdr:sp macro="" textlink="">
      <xdr:nvSpPr>
        <xdr:cNvPr id="137" name="物件費該当値テキスト">
          <a:extLst>
            <a:ext uri="{FF2B5EF4-FFF2-40B4-BE49-F238E27FC236}">
              <a16:creationId xmlns:a16="http://schemas.microsoft.com/office/drawing/2014/main" id="{00000000-0008-0000-0600-000089000000}"/>
            </a:ext>
          </a:extLst>
        </xdr:cNvPr>
        <xdr:cNvSpPr txBox="1"/>
      </xdr:nvSpPr>
      <xdr:spPr>
        <a:xfrm>
          <a:off x="4686300" y="948621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249,034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56</xdr:row>
      <xdr:rowOff>27355</xdr:rowOff>
    </xdr:from>
    <xdr:to>
      <xdr:col>20</xdr:col>
      <xdr:colOff>38100</xdr:colOff>
      <xdr:row>56</xdr:row>
      <xdr:rowOff>128955</xdr:rowOff>
    </xdr:to>
    <xdr:sp macro="" textlink="">
      <xdr:nvSpPr>
        <xdr:cNvPr id="138" name="楕円 137">
          <a:extLst>
            <a:ext uri="{FF2B5EF4-FFF2-40B4-BE49-F238E27FC236}">
              <a16:creationId xmlns:a16="http://schemas.microsoft.com/office/drawing/2014/main" id="{00000000-0008-0000-0600-00008A000000}"/>
            </a:ext>
          </a:extLst>
        </xdr:cNvPr>
        <xdr:cNvSpPr/>
      </xdr:nvSpPr>
      <xdr:spPr>
        <a:xfrm>
          <a:off x="3746500" y="96285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68795</xdr:colOff>
      <xdr:row>54</xdr:row>
      <xdr:rowOff>145482</xdr:rowOff>
    </xdr:from>
    <xdr:ext cx="599010" cy="259045"/>
    <xdr:sp macro="" textlink="">
      <xdr:nvSpPr>
        <xdr:cNvPr id="139" name="テキスト ボックス 138">
          <a:extLst>
            <a:ext uri="{FF2B5EF4-FFF2-40B4-BE49-F238E27FC236}">
              <a16:creationId xmlns:a16="http://schemas.microsoft.com/office/drawing/2014/main" id="{00000000-0008-0000-0600-00008B000000}"/>
            </a:ext>
          </a:extLst>
        </xdr:cNvPr>
        <xdr:cNvSpPr txBox="1"/>
      </xdr:nvSpPr>
      <xdr:spPr>
        <a:xfrm>
          <a:off x="3497795" y="940378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252,307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56</xdr:row>
      <xdr:rowOff>25094</xdr:rowOff>
    </xdr:from>
    <xdr:to>
      <xdr:col>15</xdr:col>
      <xdr:colOff>101600</xdr:colOff>
      <xdr:row>56</xdr:row>
      <xdr:rowOff>126694</xdr:rowOff>
    </xdr:to>
    <xdr:sp macro="" textlink="">
      <xdr:nvSpPr>
        <xdr:cNvPr id="140" name="楕円 139">
          <a:extLst>
            <a:ext uri="{FF2B5EF4-FFF2-40B4-BE49-F238E27FC236}">
              <a16:creationId xmlns:a16="http://schemas.microsoft.com/office/drawing/2014/main" id="{00000000-0008-0000-0600-00008C000000}"/>
            </a:ext>
          </a:extLst>
        </xdr:cNvPr>
        <xdr:cNvSpPr/>
      </xdr:nvSpPr>
      <xdr:spPr>
        <a:xfrm>
          <a:off x="2857500" y="96262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54</xdr:row>
      <xdr:rowOff>143221</xdr:rowOff>
    </xdr:from>
    <xdr:ext cx="599010" cy="259045"/>
    <xdr:sp macro="" textlink="">
      <xdr:nvSpPr>
        <xdr:cNvPr id="141" name="テキスト ボックス 140">
          <a:extLst>
            <a:ext uri="{FF2B5EF4-FFF2-40B4-BE49-F238E27FC236}">
              <a16:creationId xmlns:a16="http://schemas.microsoft.com/office/drawing/2014/main" id="{00000000-0008-0000-0600-00008D000000}"/>
            </a:ext>
          </a:extLst>
        </xdr:cNvPr>
        <xdr:cNvSpPr txBox="1"/>
      </xdr:nvSpPr>
      <xdr:spPr>
        <a:xfrm>
          <a:off x="2608795" y="940152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253,494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56</xdr:row>
      <xdr:rowOff>36326</xdr:rowOff>
    </xdr:from>
    <xdr:to>
      <xdr:col>10</xdr:col>
      <xdr:colOff>165100</xdr:colOff>
      <xdr:row>56</xdr:row>
      <xdr:rowOff>137926</xdr:rowOff>
    </xdr:to>
    <xdr:sp macro="" textlink="">
      <xdr:nvSpPr>
        <xdr:cNvPr id="142" name="楕円 141">
          <a:extLst>
            <a:ext uri="{FF2B5EF4-FFF2-40B4-BE49-F238E27FC236}">
              <a16:creationId xmlns:a16="http://schemas.microsoft.com/office/drawing/2014/main" id="{00000000-0008-0000-0600-00008E000000}"/>
            </a:ext>
          </a:extLst>
        </xdr:cNvPr>
        <xdr:cNvSpPr/>
      </xdr:nvSpPr>
      <xdr:spPr>
        <a:xfrm>
          <a:off x="1968500" y="96375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54</xdr:row>
      <xdr:rowOff>154453</xdr:rowOff>
    </xdr:from>
    <xdr:ext cx="599010" cy="259045"/>
    <xdr:sp macro="" textlink="">
      <xdr:nvSpPr>
        <xdr:cNvPr id="143" name="テキスト ボックス 142">
          <a:extLst>
            <a:ext uri="{FF2B5EF4-FFF2-40B4-BE49-F238E27FC236}">
              <a16:creationId xmlns:a16="http://schemas.microsoft.com/office/drawing/2014/main" id="{00000000-0008-0000-0600-00008F000000}"/>
            </a:ext>
          </a:extLst>
        </xdr:cNvPr>
        <xdr:cNvSpPr txBox="1"/>
      </xdr:nvSpPr>
      <xdr:spPr>
        <a:xfrm>
          <a:off x="1719795" y="941275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247,598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56</xdr:row>
      <xdr:rowOff>44073</xdr:rowOff>
    </xdr:from>
    <xdr:to>
      <xdr:col>6</xdr:col>
      <xdr:colOff>38100</xdr:colOff>
      <xdr:row>56</xdr:row>
      <xdr:rowOff>145673</xdr:rowOff>
    </xdr:to>
    <xdr:sp macro="" textlink="">
      <xdr:nvSpPr>
        <xdr:cNvPr id="144" name="楕円 143">
          <a:extLst>
            <a:ext uri="{FF2B5EF4-FFF2-40B4-BE49-F238E27FC236}">
              <a16:creationId xmlns:a16="http://schemas.microsoft.com/office/drawing/2014/main" id="{00000000-0008-0000-0600-000090000000}"/>
            </a:ext>
          </a:extLst>
        </xdr:cNvPr>
        <xdr:cNvSpPr/>
      </xdr:nvSpPr>
      <xdr:spPr>
        <a:xfrm>
          <a:off x="1079500" y="96452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54</xdr:row>
      <xdr:rowOff>162200</xdr:rowOff>
    </xdr:from>
    <xdr:ext cx="599010" cy="259045"/>
    <xdr:sp macro="" textlink="">
      <xdr:nvSpPr>
        <xdr:cNvPr id="145" name="テキスト ボックス 144">
          <a:extLst>
            <a:ext uri="{FF2B5EF4-FFF2-40B4-BE49-F238E27FC236}">
              <a16:creationId xmlns:a16="http://schemas.microsoft.com/office/drawing/2014/main" id="{00000000-0008-0000-0600-000091000000}"/>
            </a:ext>
          </a:extLst>
        </xdr:cNvPr>
        <xdr:cNvSpPr txBox="1"/>
      </xdr:nvSpPr>
      <xdr:spPr>
        <a:xfrm>
          <a:off x="830795" y="942050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243,531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6" name="正方形/長方形 145">
          <a:extLst>
            <a:ext uri="{FF2B5EF4-FFF2-40B4-BE49-F238E27FC236}">
              <a16:creationId xmlns:a16="http://schemas.microsoft.com/office/drawing/2014/main" id="{00000000-0008-0000-0600-000092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維持補修費</a:t>
          </a:r>
        </a:p>
      </xdr:txBody>
    </xdr:sp>
    <xdr:clientData/>
  </xdr:twoCellAnchor>
  <xdr:twoCellAnchor>
    <xdr:from>
      <xdr:col>4</xdr:col>
      <xdr:colOff>127000</xdr:colOff>
      <xdr:row>65</xdr:row>
      <xdr:rowOff>57150</xdr:rowOff>
    </xdr:from>
    <xdr:to>
      <xdr:col>12</xdr:col>
      <xdr:colOff>127000</xdr:colOff>
      <xdr:row>66</xdr:row>
      <xdr:rowOff>139700</xdr:rowOff>
    </xdr:to>
    <xdr:sp macro="" textlink="">
      <xdr:nvSpPr>
        <xdr:cNvPr id="147" name="正方形/長方形 146">
          <a:extLst>
            <a:ext uri="{FF2B5EF4-FFF2-40B4-BE49-F238E27FC236}">
              <a16:creationId xmlns:a16="http://schemas.microsoft.com/office/drawing/2014/main" id="{00000000-0008-0000-0600-000093000000}"/>
            </a:ext>
          </a:extLst>
        </xdr:cNvPr>
        <xdr:cNvSpPr/>
      </xdr:nvSpPr>
      <xdr:spPr>
        <a:xfrm>
          <a:off x="889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66</xdr:row>
      <xdr:rowOff>88900</xdr:rowOff>
    </xdr:from>
    <xdr:to>
      <xdr:col>12</xdr:col>
      <xdr:colOff>127000</xdr:colOff>
      <xdr:row>68</xdr:row>
      <xdr:rowOff>0</xdr:rowOff>
    </xdr:to>
    <xdr:sp macro="" textlink="">
      <xdr:nvSpPr>
        <xdr:cNvPr id="148" name="正方形/長方形 147">
          <a:extLst>
            <a:ext uri="{FF2B5EF4-FFF2-40B4-BE49-F238E27FC236}">
              <a16:creationId xmlns:a16="http://schemas.microsoft.com/office/drawing/2014/main" id="{00000000-0008-0000-0600-000094000000}"/>
            </a:ext>
          </a:extLst>
        </xdr:cNvPr>
        <xdr:cNvSpPr/>
      </xdr:nvSpPr>
      <xdr:spPr>
        <a:xfrm>
          <a:off x="889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68/167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65</xdr:row>
      <xdr:rowOff>57150</xdr:rowOff>
    </xdr:from>
    <xdr:to>
      <xdr:col>18</xdr:col>
      <xdr:colOff>0</xdr:colOff>
      <xdr:row>66</xdr:row>
      <xdr:rowOff>139700</xdr:rowOff>
    </xdr:to>
    <xdr:sp macro="" textlink="">
      <xdr:nvSpPr>
        <xdr:cNvPr id="149" name="正方形/長方形 148">
          <a:extLst>
            <a:ext uri="{FF2B5EF4-FFF2-40B4-BE49-F238E27FC236}">
              <a16:creationId xmlns:a16="http://schemas.microsoft.com/office/drawing/2014/main" id="{00000000-0008-0000-0600-000095000000}"/>
            </a:ext>
          </a:extLst>
        </xdr:cNvPr>
        <xdr:cNvSpPr/>
      </xdr:nvSpPr>
      <xdr:spPr>
        <a:xfrm>
          <a:off x="19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66</xdr:row>
      <xdr:rowOff>88900</xdr:rowOff>
    </xdr:from>
    <xdr:to>
      <xdr:col>18</xdr:col>
      <xdr:colOff>0</xdr:colOff>
      <xdr:row>68</xdr:row>
      <xdr:rowOff>0</xdr:rowOff>
    </xdr:to>
    <xdr:sp macro="" textlink="">
      <xdr:nvSpPr>
        <xdr:cNvPr id="150" name="正方形/長方形 149">
          <a:extLst>
            <a:ext uri="{FF2B5EF4-FFF2-40B4-BE49-F238E27FC236}">
              <a16:creationId xmlns:a16="http://schemas.microsoft.com/office/drawing/2014/main" id="{00000000-0008-0000-0600-000096000000}"/>
            </a:ext>
          </a:extLst>
        </xdr:cNvPr>
        <xdr:cNvSpPr/>
      </xdr:nvSpPr>
      <xdr:spPr>
        <a:xfrm>
          <a:off x="19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6,043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65</xdr:row>
      <xdr:rowOff>57150</xdr:rowOff>
    </xdr:from>
    <xdr:to>
      <xdr:col>24</xdr:col>
      <xdr:colOff>0</xdr:colOff>
      <xdr:row>66</xdr:row>
      <xdr:rowOff>139700</xdr:rowOff>
    </xdr:to>
    <xdr:sp macro="" textlink="">
      <xdr:nvSpPr>
        <xdr:cNvPr id="151" name="正方形/長方形 150">
          <a:extLst>
            <a:ext uri="{FF2B5EF4-FFF2-40B4-BE49-F238E27FC236}">
              <a16:creationId xmlns:a16="http://schemas.microsoft.com/office/drawing/2014/main" id="{00000000-0008-0000-0600-000097000000}"/>
            </a:ext>
          </a:extLst>
        </xdr:cNvPr>
        <xdr:cNvSpPr/>
      </xdr:nvSpPr>
      <xdr:spPr>
        <a:xfrm>
          <a:off x="3048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16</xdr:col>
      <xdr:colOff>0</xdr:colOff>
      <xdr:row>66</xdr:row>
      <xdr:rowOff>88900</xdr:rowOff>
    </xdr:from>
    <xdr:to>
      <xdr:col>24</xdr:col>
      <xdr:colOff>0</xdr:colOff>
      <xdr:row>68</xdr:row>
      <xdr:rowOff>0</xdr:rowOff>
    </xdr:to>
    <xdr:sp macro="" textlink="">
      <xdr:nvSpPr>
        <xdr:cNvPr id="152" name="正方形/長方形 151">
          <a:extLst>
            <a:ext uri="{FF2B5EF4-FFF2-40B4-BE49-F238E27FC236}">
              <a16:creationId xmlns:a16="http://schemas.microsoft.com/office/drawing/2014/main" id="{00000000-0008-0000-0600-000098000000}"/>
            </a:ext>
          </a:extLst>
        </xdr:cNvPr>
        <xdr:cNvSpPr/>
      </xdr:nvSpPr>
      <xdr:spPr>
        <a:xfrm>
          <a:off x="3048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4,024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3" name="正方形/長方形 152">
          <a:extLst>
            <a:ext uri="{FF2B5EF4-FFF2-40B4-BE49-F238E27FC236}">
              <a16:creationId xmlns:a16="http://schemas.microsoft.com/office/drawing/2014/main" id="{00000000-0008-0000-0600-000099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4" name="テキスト ボックス 153">
          <a:extLst>
            <a:ext uri="{FF2B5EF4-FFF2-40B4-BE49-F238E27FC236}">
              <a16:creationId xmlns:a16="http://schemas.microsoft.com/office/drawing/2014/main" id="{00000000-0008-0000-0600-00009A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5" name="直線コネクタ 154">
          <a:extLst>
            <a:ext uri="{FF2B5EF4-FFF2-40B4-BE49-F238E27FC236}">
              <a16:creationId xmlns:a16="http://schemas.microsoft.com/office/drawing/2014/main" id="{00000000-0008-0000-0600-00009B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79</xdr:row>
      <xdr:rowOff>44450</xdr:rowOff>
    </xdr:from>
    <xdr:to>
      <xdr:col>28</xdr:col>
      <xdr:colOff>114300</xdr:colOff>
      <xdr:row>79</xdr:row>
      <xdr:rowOff>44450</xdr:rowOff>
    </xdr:to>
    <xdr:cxnSp macro="">
      <xdr:nvCxnSpPr>
        <xdr:cNvPr id="156" name="直線コネクタ 155">
          <a:extLst>
            <a:ext uri="{FF2B5EF4-FFF2-40B4-BE49-F238E27FC236}">
              <a16:creationId xmlns:a16="http://schemas.microsoft.com/office/drawing/2014/main" id="{00000000-0008-0000-0600-00009C000000}"/>
            </a:ext>
          </a:extLst>
        </xdr:cNvPr>
        <xdr:cNvCxnSpPr/>
      </xdr:nvCxnSpPr>
      <xdr:spPr>
        <a:xfrm>
          <a:off x="762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78</xdr:row>
      <xdr:rowOff>73677</xdr:rowOff>
    </xdr:from>
    <xdr:ext cx="248786" cy="259045"/>
    <xdr:sp macro="" textlink="">
      <xdr:nvSpPr>
        <xdr:cNvPr id="157" name="テキスト ボックス 156">
          <a:extLst>
            <a:ext uri="{FF2B5EF4-FFF2-40B4-BE49-F238E27FC236}">
              <a16:creationId xmlns:a16="http://schemas.microsoft.com/office/drawing/2014/main" id="{00000000-0008-0000-0600-00009D000000}"/>
            </a:ext>
          </a:extLst>
        </xdr:cNvPr>
        <xdr:cNvSpPr txBox="1"/>
      </xdr:nvSpPr>
      <xdr:spPr>
        <a:xfrm>
          <a:off x="513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6350</xdr:rowOff>
    </xdr:from>
    <xdr:to>
      <xdr:col>28</xdr:col>
      <xdr:colOff>114300</xdr:colOff>
      <xdr:row>77</xdr:row>
      <xdr:rowOff>6350</xdr:rowOff>
    </xdr:to>
    <xdr:cxnSp macro="">
      <xdr:nvCxnSpPr>
        <xdr:cNvPr id="158" name="直線コネクタ 157">
          <a:extLst>
            <a:ext uri="{FF2B5EF4-FFF2-40B4-BE49-F238E27FC236}">
              <a16:creationId xmlns:a16="http://schemas.microsoft.com/office/drawing/2014/main" id="{00000000-0008-0000-0600-00009E000000}"/>
            </a:ext>
          </a:extLst>
        </xdr:cNvPr>
        <xdr:cNvCxnSpPr/>
      </xdr:nvCxnSpPr>
      <xdr:spPr>
        <a:xfrm>
          <a:off x="762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76</xdr:row>
      <xdr:rowOff>35577</xdr:rowOff>
    </xdr:from>
    <xdr:ext cx="595419" cy="259045"/>
    <xdr:sp macro="" textlink="">
      <xdr:nvSpPr>
        <xdr:cNvPr id="159" name="テキスト ボックス 158">
          <a:extLst>
            <a:ext uri="{FF2B5EF4-FFF2-40B4-BE49-F238E27FC236}">
              <a16:creationId xmlns:a16="http://schemas.microsoft.com/office/drawing/2014/main" id="{00000000-0008-0000-0600-00009F000000}"/>
            </a:ext>
          </a:extLst>
        </xdr:cNvPr>
        <xdr:cNvSpPr txBox="1"/>
      </xdr:nvSpPr>
      <xdr:spPr>
        <a:xfrm>
          <a:off x="166581" y="1306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60" name="直線コネクタ 159">
          <a:extLst>
            <a:ext uri="{FF2B5EF4-FFF2-40B4-BE49-F238E27FC236}">
              <a16:creationId xmlns:a16="http://schemas.microsoft.com/office/drawing/2014/main" id="{00000000-0008-0000-0600-0000A0000000}"/>
            </a:ext>
          </a:extLst>
        </xdr:cNvPr>
        <xdr:cNvCxnSpPr/>
      </xdr:nvCxnSpPr>
      <xdr:spPr>
        <a:xfrm>
          <a:off x="762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73</xdr:row>
      <xdr:rowOff>168927</xdr:rowOff>
    </xdr:from>
    <xdr:ext cx="595419" cy="259045"/>
    <xdr:sp macro="" textlink="">
      <xdr:nvSpPr>
        <xdr:cNvPr id="161" name="テキスト ボックス 160">
          <a:extLst>
            <a:ext uri="{FF2B5EF4-FFF2-40B4-BE49-F238E27FC236}">
              <a16:creationId xmlns:a16="http://schemas.microsoft.com/office/drawing/2014/main" id="{00000000-0008-0000-0600-0000A1000000}"/>
            </a:ext>
          </a:extLst>
        </xdr:cNvPr>
        <xdr:cNvSpPr txBox="1"/>
      </xdr:nvSpPr>
      <xdr:spPr>
        <a:xfrm>
          <a:off x="166581" y="1268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72</xdr:row>
      <xdr:rowOff>101600</xdr:rowOff>
    </xdr:from>
    <xdr:to>
      <xdr:col>28</xdr:col>
      <xdr:colOff>114300</xdr:colOff>
      <xdr:row>72</xdr:row>
      <xdr:rowOff>101600</xdr:rowOff>
    </xdr:to>
    <xdr:cxnSp macro="">
      <xdr:nvCxnSpPr>
        <xdr:cNvPr id="162" name="直線コネクタ 161">
          <a:extLst>
            <a:ext uri="{FF2B5EF4-FFF2-40B4-BE49-F238E27FC236}">
              <a16:creationId xmlns:a16="http://schemas.microsoft.com/office/drawing/2014/main" id="{00000000-0008-0000-0600-0000A2000000}"/>
            </a:ext>
          </a:extLst>
        </xdr:cNvPr>
        <xdr:cNvCxnSpPr/>
      </xdr:nvCxnSpPr>
      <xdr:spPr>
        <a:xfrm>
          <a:off x="762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71</xdr:row>
      <xdr:rowOff>130827</xdr:rowOff>
    </xdr:from>
    <xdr:ext cx="595419" cy="259045"/>
    <xdr:sp macro="" textlink="">
      <xdr:nvSpPr>
        <xdr:cNvPr id="163" name="テキスト ボックス 162">
          <a:extLst>
            <a:ext uri="{FF2B5EF4-FFF2-40B4-BE49-F238E27FC236}">
              <a16:creationId xmlns:a16="http://schemas.microsoft.com/office/drawing/2014/main" id="{00000000-0008-0000-0600-0000A3000000}"/>
            </a:ext>
          </a:extLst>
        </xdr:cNvPr>
        <xdr:cNvSpPr txBox="1"/>
      </xdr:nvSpPr>
      <xdr:spPr>
        <a:xfrm>
          <a:off x="166581" y="1230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63500</xdr:rowOff>
    </xdr:from>
    <xdr:to>
      <xdr:col>28</xdr:col>
      <xdr:colOff>114300</xdr:colOff>
      <xdr:row>70</xdr:row>
      <xdr:rowOff>63500</xdr:rowOff>
    </xdr:to>
    <xdr:cxnSp macro="">
      <xdr:nvCxnSpPr>
        <xdr:cNvPr id="164" name="直線コネクタ 163">
          <a:extLst>
            <a:ext uri="{FF2B5EF4-FFF2-40B4-BE49-F238E27FC236}">
              <a16:creationId xmlns:a16="http://schemas.microsoft.com/office/drawing/2014/main" id="{00000000-0008-0000-0600-0000A4000000}"/>
            </a:ext>
          </a:extLst>
        </xdr:cNvPr>
        <xdr:cNvCxnSpPr/>
      </xdr:nvCxnSpPr>
      <xdr:spPr>
        <a:xfrm>
          <a:off x="762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69</xdr:row>
      <xdr:rowOff>92727</xdr:rowOff>
    </xdr:from>
    <xdr:ext cx="595419" cy="259045"/>
    <xdr:sp macro="" textlink="">
      <xdr:nvSpPr>
        <xdr:cNvPr id="165" name="テキスト ボックス 164">
          <a:extLst>
            <a:ext uri="{FF2B5EF4-FFF2-40B4-BE49-F238E27FC236}">
              <a16:creationId xmlns:a16="http://schemas.microsoft.com/office/drawing/2014/main" id="{00000000-0008-0000-0600-0000A5000000}"/>
            </a:ext>
          </a:extLst>
        </xdr:cNvPr>
        <xdr:cNvSpPr txBox="1"/>
      </xdr:nvSpPr>
      <xdr:spPr>
        <a:xfrm>
          <a:off x="166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6" name="直線コネクタ 165">
          <a:extLst>
            <a:ext uri="{FF2B5EF4-FFF2-40B4-BE49-F238E27FC236}">
              <a16:creationId xmlns:a16="http://schemas.microsoft.com/office/drawing/2014/main" id="{00000000-0008-0000-0600-0000A6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67</xdr:row>
      <xdr:rowOff>54627</xdr:rowOff>
    </xdr:from>
    <xdr:ext cx="595419" cy="259045"/>
    <xdr:sp macro="" textlink="">
      <xdr:nvSpPr>
        <xdr:cNvPr id="167" name="テキスト ボックス 166">
          <a:extLst>
            <a:ext uri="{FF2B5EF4-FFF2-40B4-BE49-F238E27FC236}">
              <a16:creationId xmlns:a16="http://schemas.microsoft.com/office/drawing/2014/main" id="{00000000-0008-0000-0600-0000A7000000}"/>
            </a:ext>
          </a:extLst>
        </xdr:cNvPr>
        <xdr:cNvSpPr txBox="1"/>
      </xdr:nvSpPr>
      <xdr:spPr>
        <a:xfrm>
          <a:off x="166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8" name="維持補修費グラフ枠">
          <a:extLst>
            <a:ext uri="{FF2B5EF4-FFF2-40B4-BE49-F238E27FC236}">
              <a16:creationId xmlns:a16="http://schemas.microsoft.com/office/drawing/2014/main" id="{00000000-0008-0000-0600-0000A8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71</xdr:row>
      <xdr:rowOff>83865</xdr:rowOff>
    </xdr:from>
    <xdr:to>
      <xdr:col>24</xdr:col>
      <xdr:colOff>62865</xdr:colOff>
      <xdr:row>79</xdr:row>
      <xdr:rowOff>44450</xdr:rowOff>
    </xdr:to>
    <xdr:cxnSp macro="">
      <xdr:nvCxnSpPr>
        <xdr:cNvPr id="169" name="直線コネクタ 168">
          <a:extLst>
            <a:ext uri="{FF2B5EF4-FFF2-40B4-BE49-F238E27FC236}">
              <a16:creationId xmlns:a16="http://schemas.microsoft.com/office/drawing/2014/main" id="{00000000-0008-0000-0600-0000A9000000}"/>
            </a:ext>
          </a:extLst>
        </xdr:cNvPr>
        <xdr:cNvCxnSpPr/>
      </xdr:nvCxnSpPr>
      <xdr:spPr>
        <a:xfrm flipV="1">
          <a:off x="4633595" y="12256815"/>
          <a:ext cx="1270" cy="13321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48277</xdr:rowOff>
    </xdr:from>
    <xdr:ext cx="249299" cy="259045"/>
    <xdr:sp macro="" textlink="">
      <xdr:nvSpPr>
        <xdr:cNvPr id="170" name="維持補修費最小値テキスト">
          <a:extLst>
            <a:ext uri="{FF2B5EF4-FFF2-40B4-BE49-F238E27FC236}">
              <a16:creationId xmlns:a16="http://schemas.microsoft.com/office/drawing/2014/main" id="{00000000-0008-0000-0600-0000AA000000}"/>
            </a:ext>
          </a:extLst>
        </xdr:cNvPr>
        <xdr:cNvSpPr txBox="1"/>
      </xdr:nvSpPr>
      <xdr:spPr>
        <a:xfrm>
          <a:off x="4686300" y="135928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79</xdr:row>
      <xdr:rowOff>44450</xdr:rowOff>
    </xdr:from>
    <xdr:to>
      <xdr:col>24</xdr:col>
      <xdr:colOff>152400</xdr:colOff>
      <xdr:row>79</xdr:row>
      <xdr:rowOff>44450</xdr:rowOff>
    </xdr:to>
    <xdr:cxnSp macro="">
      <xdr:nvCxnSpPr>
        <xdr:cNvPr id="171" name="直線コネクタ 170">
          <a:extLst>
            <a:ext uri="{FF2B5EF4-FFF2-40B4-BE49-F238E27FC236}">
              <a16:creationId xmlns:a16="http://schemas.microsoft.com/office/drawing/2014/main" id="{00000000-0008-0000-0600-0000AB000000}"/>
            </a:ext>
          </a:extLst>
        </xdr:cNvPr>
        <xdr:cNvCxnSpPr/>
      </xdr:nvCxnSpPr>
      <xdr:spPr>
        <a:xfrm>
          <a:off x="4546600" y="13589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70</xdr:row>
      <xdr:rowOff>30542</xdr:rowOff>
    </xdr:from>
    <xdr:ext cx="599010" cy="259045"/>
    <xdr:sp macro="" textlink="">
      <xdr:nvSpPr>
        <xdr:cNvPr id="172" name="維持補修費最大値テキスト">
          <a:extLst>
            <a:ext uri="{FF2B5EF4-FFF2-40B4-BE49-F238E27FC236}">
              <a16:creationId xmlns:a16="http://schemas.microsoft.com/office/drawing/2014/main" id="{00000000-0008-0000-0600-0000AC000000}"/>
            </a:ext>
          </a:extLst>
        </xdr:cNvPr>
        <xdr:cNvSpPr txBox="1"/>
      </xdr:nvSpPr>
      <xdr:spPr>
        <a:xfrm>
          <a:off x="4686300" y="1203204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349,655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71</xdr:row>
      <xdr:rowOff>83865</xdr:rowOff>
    </xdr:from>
    <xdr:to>
      <xdr:col>24</xdr:col>
      <xdr:colOff>152400</xdr:colOff>
      <xdr:row>71</xdr:row>
      <xdr:rowOff>83865</xdr:rowOff>
    </xdr:to>
    <xdr:cxnSp macro="">
      <xdr:nvCxnSpPr>
        <xdr:cNvPr id="173" name="直線コネクタ 172">
          <a:extLst>
            <a:ext uri="{FF2B5EF4-FFF2-40B4-BE49-F238E27FC236}">
              <a16:creationId xmlns:a16="http://schemas.microsoft.com/office/drawing/2014/main" id="{00000000-0008-0000-0600-0000AD000000}"/>
            </a:ext>
          </a:extLst>
        </xdr:cNvPr>
        <xdr:cNvCxnSpPr/>
      </xdr:nvCxnSpPr>
      <xdr:spPr>
        <a:xfrm>
          <a:off x="4546600" y="1225681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78</xdr:row>
      <xdr:rowOff>97592</xdr:rowOff>
    </xdr:from>
    <xdr:to>
      <xdr:col>24</xdr:col>
      <xdr:colOff>63500</xdr:colOff>
      <xdr:row>78</xdr:row>
      <xdr:rowOff>147388</xdr:rowOff>
    </xdr:to>
    <xdr:cxnSp macro="">
      <xdr:nvCxnSpPr>
        <xdr:cNvPr id="174" name="直線コネクタ 173">
          <a:extLst>
            <a:ext uri="{FF2B5EF4-FFF2-40B4-BE49-F238E27FC236}">
              <a16:creationId xmlns:a16="http://schemas.microsoft.com/office/drawing/2014/main" id="{00000000-0008-0000-0600-0000AE000000}"/>
            </a:ext>
          </a:extLst>
        </xdr:cNvPr>
        <xdr:cNvCxnSpPr/>
      </xdr:nvCxnSpPr>
      <xdr:spPr>
        <a:xfrm flipV="1">
          <a:off x="3797300" y="13470692"/>
          <a:ext cx="838200" cy="497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63378</xdr:rowOff>
    </xdr:from>
    <xdr:ext cx="534377" cy="259045"/>
    <xdr:sp macro="" textlink="">
      <xdr:nvSpPr>
        <xdr:cNvPr id="175" name="維持補修費平均値テキスト">
          <a:extLst>
            <a:ext uri="{FF2B5EF4-FFF2-40B4-BE49-F238E27FC236}">
              <a16:creationId xmlns:a16="http://schemas.microsoft.com/office/drawing/2014/main" id="{00000000-0008-0000-0600-0000AF000000}"/>
            </a:ext>
          </a:extLst>
        </xdr:cNvPr>
        <xdr:cNvSpPr txBox="1"/>
      </xdr:nvSpPr>
      <xdr:spPr>
        <a:xfrm>
          <a:off x="4686300" y="1326502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32,703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78</xdr:row>
      <xdr:rowOff>40501</xdr:rowOff>
    </xdr:from>
    <xdr:to>
      <xdr:col>24</xdr:col>
      <xdr:colOff>114300</xdr:colOff>
      <xdr:row>78</xdr:row>
      <xdr:rowOff>142101</xdr:rowOff>
    </xdr:to>
    <xdr:sp macro="" textlink="">
      <xdr:nvSpPr>
        <xdr:cNvPr id="176" name="フローチャート: 判断 175">
          <a:extLst>
            <a:ext uri="{FF2B5EF4-FFF2-40B4-BE49-F238E27FC236}">
              <a16:creationId xmlns:a16="http://schemas.microsoft.com/office/drawing/2014/main" id="{00000000-0008-0000-0600-0000B0000000}"/>
            </a:ext>
          </a:extLst>
        </xdr:cNvPr>
        <xdr:cNvSpPr/>
      </xdr:nvSpPr>
      <xdr:spPr>
        <a:xfrm>
          <a:off x="4584700" y="134136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78</xdr:row>
      <xdr:rowOff>129378</xdr:rowOff>
    </xdr:from>
    <xdr:to>
      <xdr:col>19</xdr:col>
      <xdr:colOff>177800</xdr:colOff>
      <xdr:row>78</xdr:row>
      <xdr:rowOff>147388</xdr:rowOff>
    </xdr:to>
    <xdr:cxnSp macro="">
      <xdr:nvCxnSpPr>
        <xdr:cNvPr id="177" name="直線コネクタ 176">
          <a:extLst>
            <a:ext uri="{FF2B5EF4-FFF2-40B4-BE49-F238E27FC236}">
              <a16:creationId xmlns:a16="http://schemas.microsoft.com/office/drawing/2014/main" id="{00000000-0008-0000-0600-0000B1000000}"/>
            </a:ext>
          </a:extLst>
        </xdr:cNvPr>
        <xdr:cNvCxnSpPr/>
      </xdr:nvCxnSpPr>
      <xdr:spPr>
        <a:xfrm>
          <a:off x="2908300" y="13502478"/>
          <a:ext cx="889000" cy="180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78</xdr:row>
      <xdr:rowOff>70255</xdr:rowOff>
    </xdr:from>
    <xdr:to>
      <xdr:col>20</xdr:col>
      <xdr:colOff>38100</xdr:colOff>
      <xdr:row>79</xdr:row>
      <xdr:rowOff>405</xdr:rowOff>
    </xdr:to>
    <xdr:sp macro="" textlink="">
      <xdr:nvSpPr>
        <xdr:cNvPr id="178" name="フローチャート: 判断 177">
          <a:extLst>
            <a:ext uri="{FF2B5EF4-FFF2-40B4-BE49-F238E27FC236}">
              <a16:creationId xmlns:a16="http://schemas.microsoft.com/office/drawing/2014/main" id="{00000000-0008-0000-0600-0000B2000000}"/>
            </a:ext>
          </a:extLst>
        </xdr:cNvPr>
        <xdr:cNvSpPr/>
      </xdr:nvSpPr>
      <xdr:spPr>
        <a:xfrm>
          <a:off x="3746500" y="134433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101111</xdr:colOff>
      <xdr:row>77</xdr:row>
      <xdr:rowOff>16932</xdr:rowOff>
    </xdr:from>
    <xdr:ext cx="534377" cy="259045"/>
    <xdr:sp macro="" textlink="">
      <xdr:nvSpPr>
        <xdr:cNvPr id="179" name="テキスト ボックス 178">
          <a:extLst>
            <a:ext uri="{FF2B5EF4-FFF2-40B4-BE49-F238E27FC236}">
              <a16:creationId xmlns:a16="http://schemas.microsoft.com/office/drawing/2014/main" id="{00000000-0008-0000-0600-0000B3000000}"/>
            </a:ext>
          </a:extLst>
        </xdr:cNvPr>
        <xdr:cNvSpPr txBox="1"/>
      </xdr:nvSpPr>
      <xdr:spPr>
        <a:xfrm>
          <a:off x="3530111" y="132185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24,894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78</xdr:row>
      <xdr:rowOff>129378</xdr:rowOff>
    </xdr:from>
    <xdr:to>
      <xdr:col>15</xdr:col>
      <xdr:colOff>50800</xdr:colOff>
      <xdr:row>79</xdr:row>
      <xdr:rowOff>10404</xdr:rowOff>
    </xdr:to>
    <xdr:cxnSp macro="">
      <xdr:nvCxnSpPr>
        <xdr:cNvPr id="180" name="直線コネクタ 179">
          <a:extLst>
            <a:ext uri="{FF2B5EF4-FFF2-40B4-BE49-F238E27FC236}">
              <a16:creationId xmlns:a16="http://schemas.microsoft.com/office/drawing/2014/main" id="{00000000-0008-0000-0600-0000B4000000}"/>
            </a:ext>
          </a:extLst>
        </xdr:cNvPr>
        <xdr:cNvCxnSpPr/>
      </xdr:nvCxnSpPr>
      <xdr:spPr>
        <a:xfrm flipV="1">
          <a:off x="2019300" y="13502478"/>
          <a:ext cx="889000" cy="524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78</xdr:row>
      <xdr:rowOff>62139</xdr:rowOff>
    </xdr:from>
    <xdr:to>
      <xdr:col>15</xdr:col>
      <xdr:colOff>101600</xdr:colOff>
      <xdr:row>78</xdr:row>
      <xdr:rowOff>163739</xdr:rowOff>
    </xdr:to>
    <xdr:sp macro="" textlink="">
      <xdr:nvSpPr>
        <xdr:cNvPr id="181" name="フローチャート: 判断 180">
          <a:extLst>
            <a:ext uri="{FF2B5EF4-FFF2-40B4-BE49-F238E27FC236}">
              <a16:creationId xmlns:a16="http://schemas.microsoft.com/office/drawing/2014/main" id="{00000000-0008-0000-0600-0000B5000000}"/>
            </a:ext>
          </a:extLst>
        </xdr:cNvPr>
        <xdr:cNvSpPr/>
      </xdr:nvSpPr>
      <xdr:spPr>
        <a:xfrm>
          <a:off x="2857500" y="134352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77</xdr:row>
      <xdr:rowOff>8816</xdr:rowOff>
    </xdr:from>
    <xdr:ext cx="534377" cy="259045"/>
    <xdr:sp macro="" textlink="">
      <xdr:nvSpPr>
        <xdr:cNvPr id="182" name="テキスト ボックス 181">
          <a:extLst>
            <a:ext uri="{FF2B5EF4-FFF2-40B4-BE49-F238E27FC236}">
              <a16:creationId xmlns:a16="http://schemas.microsoft.com/office/drawing/2014/main" id="{00000000-0008-0000-0600-0000B6000000}"/>
            </a:ext>
          </a:extLst>
        </xdr:cNvPr>
        <xdr:cNvSpPr txBox="1"/>
      </xdr:nvSpPr>
      <xdr:spPr>
        <a:xfrm>
          <a:off x="2641111" y="132104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78</xdr:row>
      <xdr:rowOff>164069</xdr:rowOff>
    </xdr:from>
    <xdr:to>
      <xdr:col>10</xdr:col>
      <xdr:colOff>114300</xdr:colOff>
      <xdr:row>79</xdr:row>
      <xdr:rowOff>10404</xdr:rowOff>
    </xdr:to>
    <xdr:cxnSp macro="">
      <xdr:nvCxnSpPr>
        <xdr:cNvPr id="183" name="直線コネクタ 182">
          <a:extLst>
            <a:ext uri="{FF2B5EF4-FFF2-40B4-BE49-F238E27FC236}">
              <a16:creationId xmlns:a16="http://schemas.microsoft.com/office/drawing/2014/main" id="{00000000-0008-0000-0600-0000B7000000}"/>
            </a:ext>
          </a:extLst>
        </xdr:cNvPr>
        <xdr:cNvCxnSpPr/>
      </xdr:nvCxnSpPr>
      <xdr:spPr>
        <a:xfrm>
          <a:off x="1130300" y="13537169"/>
          <a:ext cx="889000" cy="177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78</xdr:row>
      <xdr:rowOff>53992</xdr:rowOff>
    </xdr:from>
    <xdr:to>
      <xdr:col>10</xdr:col>
      <xdr:colOff>165100</xdr:colOff>
      <xdr:row>78</xdr:row>
      <xdr:rowOff>155592</xdr:rowOff>
    </xdr:to>
    <xdr:sp macro="" textlink="">
      <xdr:nvSpPr>
        <xdr:cNvPr id="184" name="フローチャート: 判断 183">
          <a:extLst>
            <a:ext uri="{FF2B5EF4-FFF2-40B4-BE49-F238E27FC236}">
              <a16:creationId xmlns:a16="http://schemas.microsoft.com/office/drawing/2014/main" id="{00000000-0008-0000-0600-0000B8000000}"/>
            </a:ext>
          </a:extLst>
        </xdr:cNvPr>
        <xdr:cNvSpPr/>
      </xdr:nvSpPr>
      <xdr:spPr>
        <a:xfrm>
          <a:off x="1968500" y="134270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77</xdr:row>
      <xdr:rowOff>669</xdr:rowOff>
    </xdr:from>
    <xdr:ext cx="534377" cy="259045"/>
    <xdr:sp macro="" textlink="">
      <xdr:nvSpPr>
        <xdr:cNvPr id="185" name="テキスト ボックス 184">
          <a:extLst>
            <a:ext uri="{FF2B5EF4-FFF2-40B4-BE49-F238E27FC236}">
              <a16:creationId xmlns:a16="http://schemas.microsoft.com/office/drawing/2014/main" id="{00000000-0008-0000-0600-0000B9000000}"/>
            </a:ext>
          </a:extLst>
        </xdr:cNvPr>
        <xdr:cNvSpPr txBox="1"/>
      </xdr:nvSpPr>
      <xdr:spPr>
        <a:xfrm>
          <a:off x="1752111" y="132023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29,162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78</xdr:row>
      <xdr:rowOff>68376</xdr:rowOff>
    </xdr:from>
    <xdr:to>
      <xdr:col>6</xdr:col>
      <xdr:colOff>38100</xdr:colOff>
      <xdr:row>78</xdr:row>
      <xdr:rowOff>169976</xdr:rowOff>
    </xdr:to>
    <xdr:sp macro="" textlink="">
      <xdr:nvSpPr>
        <xdr:cNvPr id="186" name="フローチャート: 判断 185">
          <a:extLst>
            <a:ext uri="{FF2B5EF4-FFF2-40B4-BE49-F238E27FC236}">
              <a16:creationId xmlns:a16="http://schemas.microsoft.com/office/drawing/2014/main" id="{00000000-0008-0000-0600-0000BA000000}"/>
            </a:ext>
          </a:extLst>
        </xdr:cNvPr>
        <xdr:cNvSpPr/>
      </xdr:nvSpPr>
      <xdr:spPr>
        <a:xfrm>
          <a:off x="1079500" y="134414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77</xdr:row>
      <xdr:rowOff>15053</xdr:rowOff>
    </xdr:from>
    <xdr:ext cx="534377" cy="259045"/>
    <xdr:sp macro="" textlink="">
      <xdr:nvSpPr>
        <xdr:cNvPr id="187" name="テキスト ボックス 186">
          <a:extLst>
            <a:ext uri="{FF2B5EF4-FFF2-40B4-BE49-F238E27FC236}">
              <a16:creationId xmlns:a16="http://schemas.microsoft.com/office/drawing/2014/main" id="{00000000-0008-0000-0600-0000BB000000}"/>
            </a:ext>
          </a:extLst>
        </xdr:cNvPr>
        <xdr:cNvSpPr txBox="1"/>
      </xdr:nvSpPr>
      <xdr:spPr>
        <a:xfrm>
          <a:off x="863111" y="132167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25,387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600-0000BC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600-0000BD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90" name="テキスト ボックス 189">
          <a:extLst>
            <a:ext uri="{FF2B5EF4-FFF2-40B4-BE49-F238E27FC236}">
              <a16:creationId xmlns:a16="http://schemas.microsoft.com/office/drawing/2014/main" id="{00000000-0008-0000-0600-0000BE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1" name="テキスト ボックス 190">
          <a:extLst>
            <a:ext uri="{FF2B5EF4-FFF2-40B4-BE49-F238E27FC236}">
              <a16:creationId xmlns:a16="http://schemas.microsoft.com/office/drawing/2014/main" id="{00000000-0008-0000-0600-0000BF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2" name="テキスト ボックス 191">
          <a:extLst>
            <a:ext uri="{FF2B5EF4-FFF2-40B4-BE49-F238E27FC236}">
              <a16:creationId xmlns:a16="http://schemas.microsoft.com/office/drawing/2014/main" id="{00000000-0008-0000-0600-0000C0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78</xdr:row>
      <xdr:rowOff>46792</xdr:rowOff>
    </xdr:from>
    <xdr:to>
      <xdr:col>24</xdr:col>
      <xdr:colOff>114300</xdr:colOff>
      <xdr:row>78</xdr:row>
      <xdr:rowOff>148392</xdr:rowOff>
    </xdr:to>
    <xdr:sp macro="" textlink="">
      <xdr:nvSpPr>
        <xdr:cNvPr id="193" name="楕円 192">
          <a:extLst>
            <a:ext uri="{FF2B5EF4-FFF2-40B4-BE49-F238E27FC236}">
              <a16:creationId xmlns:a16="http://schemas.microsoft.com/office/drawing/2014/main" id="{00000000-0008-0000-0600-0000C1000000}"/>
            </a:ext>
          </a:extLst>
        </xdr:cNvPr>
        <xdr:cNvSpPr/>
      </xdr:nvSpPr>
      <xdr:spPr>
        <a:xfrm>
          <a:off x="4584700" y="134198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78</xdr:row>
      <xdr:rowOff>18929</xdr:rowOff>
    </xdr:from>
    <xdr:ext cx="534377" cy="259045"/>
    <xdr:sp macro="" textlink="">
      <xdr:nvSpPr>
        <xdr:cNvPr id="194" name="維持補修費該当値テキスト">
          <a:extLst>
            <a:ext uri="{FF2B5EF4-FFF2-40B4-BE49-F238E27FC236}">
              <a16:creationId xmlns:a16="http://schemas.microsoft.com/office/drawing/2014/main" id="{00000000-0008-0000-0600-0000C2000000}"/>
            </a:ext>
          </a:extLst>
        </xdr:cNvPr>
        <xdr:cNvSpPr txBox="1"/>
      </xdr:nvSpPr>
      <xdr:spPr>
        <a:xfrm>
          <a:off x="4686300" y="133920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31,052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78</xdr:row>
      <xdr:rowOff>96588</xdr:rowOff>
    </xdr:from>
    <xdr:to>
      <xdr:col>20</xdr:col>
      <xdr:colOff>38100</xdr:colOff>
      <xdr:row>79</xdr:row>
      <xdr:rowOff>26738</xdr:rowOff>
    </xdr:to>
    <xdr:sp macro="" textlink="">
      <xdr:nvSpPr>
        <xdr:cNvPr id="195" name="楕円 194">
          <a:extLst>
            <a:ext uri="{FF2B5EF4-FFF2-40B4-BE49-F238E27FC236}">
              <a16:creationId xmlns:a16="http://schemas.microsoft.com/office/drawing/2014/main" id="{00000000-0008-0000-0600-0000C3000000}"/>
            </a:ext>
          </a:extLst>
        </xdr:cNvPr>
        <xdr:cNvSpPr/>
      </xdr:nvSpPr>
      <xdr:spPr>
        <a:xfrm>
          <a:off x="3746500" y="134696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101111</xdr:colOff>
      <xdr:row>79</xdr:row>
      <xdr:rowOff>17865</xdr:rowOff>
    </xdr:from>
    <xdr:ext cx="534377" cy="259045"/>
    <xdr:sp macro="" textlink="">
      <xdr:nvSpPr>
        <xdr:cNvPr id="196" name="テキスト ボックス 195">
          <a:extLst>
            <a:ext uri="{FF2B5EF4-FFF2-40B4-BE49-F238E27FC236}">
              <a16:creationId xmlns:a16="http://schemas.microsoft.com/office/drawing/2014/main" id="{00000000-0008-0000-0600-0000C4000000}"/>
            </a:ext>
          </a:extLst>
        </xdr:cNvPr>
        <xdr:cNvSpPr txBox="1"/>
      </xdr:nvSpPr>
      <xdr:spPr>
        <a:xfrm>
          <a:off x="3530111" y="135624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17,982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78</xdr:row>
      <xdr:rowOff>78578</xdr:rowOff>
    </xdr:from>
    <xdr:to>
      <xdr:col>15</xdr:col>
      <xdr:colOff>101600</xdr:colOff>
      <xdr:row>79</xdr:row>
      <xdr:rowOff>8728</xdr:rowOff>
    </xdr:to>
    <xdr:sp macro="" textlink="">
      <xdr:nvSpPr>
        <xdr:cNvPr id="197" name="楕円 196">
          <a:extLst>
            <a:ext uri="{FF2B5EF4-FFF2-40B4-BE49-F238E27FC236}">
              <a16:creationId xmlns:a16="http://schemas.microsoft.com/office/drawing/2014/main" id="{00000000-0008-0000-0600-0000C5000000}"/>
            </a:ext>
          </a:extLst>
        </xdr:cNvPr>
        <xdr:cNvSpPr/>
      </xdr:nvSpPr>
      <xdr:spPr>
        <a:xfrm>
          <a:off x="2857500" y="134516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78</xdr:row>
      <xdr:rowOff>171305</xdr:rowOff>
    </xdr:from>
    <xdr:ext cx="534377" cy="259045"/>
    <xdr:sp macro="" textlink="">
      <xdr:nvSpPr>
        <xdr:cNvPr id="198" name="テキスト ボックス 197">
          <a:extLst>
            <a:ext uri="{FF2B5EF4-FFF2-40B4-BE49-F238E27FC236}">
              <a16:creationId xmlns:a16="http://schemas.microsoft.com/office/drawing/2014/main" id="{00000000-0008-0000-0600-0000C6000000}"/>
            </a:ext>
          </a:extLst>
        </xdr:cNvPr>
        <xdr:cNvSpPr txBox="1"/>
      </xdr:nvSpPr>
      <xdr:spPr>
        <a:xfrm>
          <a:off x="2641111" y="135444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22,709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78</xdr:row>
      <xdr:rowOff>131054</xdr:rowOff>
    </xdr:from>
    <xdr:to>
      <xdr:col>10</xdr:col>
      <xdr:colOff>165100</xdr:colOff>
      <xdr:row>79</xdr:row>
      <xdr:rowOff>61204</xdr:rowOff>
    </xdr:to>
    <xdr:sp macro="" textlink="">
      <xdr:nvSpPr>
        <xdr:cNvPr id="199" name="楕円 198">
          <a:extLst>
            <a:ext uri="{FF2B5EF4-FFF2-40B4-BE49-F238E27FC236}">
              <a16:creationId xmlns:a16="http://schemas.microsoft.com/office/drawing/2014/main" id="{00000000-0008-0000-0600-0000C7000000}"/>
            </a:ext>
          </a:extLst>
        </xdr:cNvPr>
        <xdr:cNvSpPr/>
      </xdr:nvSpPr>
      <xdr:spPr>
        <a:xfrm>
          <a:off x="1968500" y="135041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79</xdr:row>
      <xdr:rowOff>52331</xdr:rowOff>
    </xdr:from>
    <xdr:ext cx="469744" cy="259045"/>
    <xdr:sp macro="" textlink="">
      <xdr:nvSpPr>
        <xdr:cNvPr id="200" name="テキスト ボックス 199">
          <a:extLst>
            <a:ext uri="{FF2B5EF4-FFF2-40B4-BE49-F238E27FC236}">
              <a16:creationId xmlns:a16="http://schemas.microsoft.com/office/drawing/2014/main" id="{00000000-0008-0000-0600-0000C8000000}"/>
            </a:ext>
          </a:extLst>
        </xdr:cNvPr>
        <xdr:cNvSpPr txBox="1"/>
      </xdr:nvSpPr>
      <xdr:spPr>
        <a:xfrm>
          <a:off x="1784428" y="135968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78</xdr:row>
      <xdr:rowOff>113269</xdr:rowOff>
    </xdr:from>
    <xdr:to>
      <xdr:col>6</xdr:col>
      <xdr:colOff>38100</xdr:colOff>
      <xdr:row>79</xdr:row>
      <xdr:rowOff>43419</xdr:rowOff>
    </xdr:to>
    <xdr:sp macro="" textlink="">
      <xdr:nvSpPr>
        <xdr:cNvPr id="201" name="楕円 200">
          <a:extLst>
            <a:ext uri="{FF2B5EF4-FFF2-40B4-BE49-F238E27FC236}">
              <a16:creationId xmlns:a16="http://schemas.microsoft.com/office/drawing/2014/main" id="{00000000-0008-0000-0600-0000C9000000}"/>
            </a:ext>
          </a:extLst>
        </xdr:cNvPr>
        <xdr:cNvSpPr/>
      </xdr:nvSpPr>
      <xdr:spPr>
        <a:xfrm>
          <a:off x="1079500" y="134863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79</xdr:row>
      <xdr:rowOff>34546</xdr:rowOff>
    </xdr:from>
    <xdr:ext cx="534377" cy="259045"/>
    <xdr:sp macro="" textlink="">
      <xdr:nvSpPr>
        <xdr:cNvPr id="202" name="テキスト ボックス 201">
          <a:extLst>
            <a:ext uri="{FF2B5EF4-FFF2-40B4-BE49-F238E27FC236}">
              <a16:creationId xmlns:a16="http://schemas.microsoft.com/office/drawing/2014/main" id="{00000000-0008-0000-0600-0000CA000000}"/>
            </a:ext>
          </a:extLst>
        </xdr:cNvPr>
        <xdr:cNvSpPr txBox="1"/>
      </xdr:nvSpPr>
      <xdr:spPr>
        <a:xfrm>
          <a:off x="863111" y="135790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3" name="正方形/長方形 202">
          <a:extLst>
            <a:ext uri="{FF2B5EF4-FFF2-40B4-BE49-F238E27FC236}">
              <a16:creationId xmlns:a16="http://schemas.microsoft.com/office/drawing/2014/main" id="{00000000-0008-0000-0600-0000CB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4</xdr:col>
      <xdr:colOff>127000</xdr:colOff>
      <xdr:row>85</xdr:row>
      <xdr:rowOff>57150</xdr:rowOff>
    </xdr:from>
    <xdr:to>
      <xdr:col>12</xdr:col>
      <xdr:colOff>127000</xdr:colOff>
      <xdr:row>86</xdr:row>
      <xdr:rowOff>139700</xdr:rowOff>
    </xdr:to>
    <xdr:sp macro="" textlink="">
      <xdr:nvSpPr>
        <xdr:cNvPr id="204" name="正方形/長方形 203">
          <a:extLst>
            <a:ext uri="{FF2B5EF4-FFF2-40B4-BE49-F238E27FC236}">
              <a16:creationId xmlns:a16="http://schemas.microsoft.com/office/drawing/2014/main" id="{00000000-0008-0000-0600-0000CC000000}"/>
            </a:ext>
          </a:extLst>
        </xdr:cNvPr>
        <xdr:cNvSpPr/>
      </xdr:nvSpPr>
      <xdr:spPr>
        <a:xfrm>
          <a:off x="889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86</xdr:row>
      <xdr:rowOff>88900</xdr:rowOff>
    </xdr:from>
    <xdr:to>
      <xdr:col>12</xdr:col>
      <xdr:colOff>127000</xdr:colOff>
      <xdr:row>88</xdr:row>
      <xdr:rowOff>0</xdr:rowOff>
    </xdr:to>
    <xdr:sp macro="" textlink="">
      <xdr:nvSpPr>
        <xdr:cNvPr id="205" name="正方形/長方形 204">
          <a:extLst>
            <a:ext uri="{FF2B5EF4-FFF2-40B4-BE49-F238E27FC236}">
              <a16:creationId xmlns:a16="http://schemas.microsoft.com/office/drawing/2014/main" id="{00000000-0008-0000-0600-0000CD000000}"/>
            </a:ext>
          </a:extLst>
        </xdr:cNvPr>
        <xdr:cNvSpPr/>
      </xdr:nvSpPr>
      <xdr:spPr>
        <a:xfrm>
          <a:off x="889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27/167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85</xdr:row>
      <xdr:rowOff>57150</xdr:rowOff>
    </xdr:from>
    <xdr:to>
      <xdr:col>18</xdr:col>
      <xdr:colOff>0</xdr:colOff>
      <xdr:row>86</xdr:row>
      <xdr:rowOff>139700</xdr:rowOff>
    </xdr:to>
    <xdr:sp macro="" textlink="">
      <xdr:nvSpPr>
        <xdr:cNvPr id="206" name="正方形/長方形 205">
          <a:extLst>
            <a:ext uri="{FF2B5EF4-FFF2-40B4-BE49-F238E27FC236}">
              <a16:creationId xmlns:a16="http://schemas.microsoft.com/office/drawing/2014/main" id="{00000000-0008-0000-0600-0000CE000000}"/>
            </a:ext>
          </a:extLst>
        </xdr:cNvPr>
        <xdr:cNvSpPr/>
      </xdr:nvSpPr>
      <xdr:spPr>
        <a:xfrm>
          <a:off x="19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86</xdr:row>
      <xdr:rowOff>88900</xdr:rowOff>
    </xdr:from>
    <xdr:to>
      <xdr:col>18</xdr:col>
      <xdr:colOff>0</xdr:colOff>
      <xdr:row>88</xdr:row>
      <xdr:rowOff>0</xdr:rowOff>
    </xdr:to>
    <xdr:sp macro="" textlink="">
      <xdr:nvSpPr>
        <xdr:cNvPr id="207" name="正方形/長方形 206">
          <a:extLst>
            <a:ext uri="{FF2B5EF4-FFF2-40B4-BE49-F238E27FC236}">
              <a16:creationId xmlns:a16="http://schemas.microsoft.com/office/drawing/2014/main" id="{00000000-0008-0000-0600-0000CF000000}"/>
            </a:ext>
          </a:extLst>
        </xdr:cNvPr>
        <xdr:cNvSpPr/>
      </xdr:nvSpPr>
      <xdr:spPr>
        <a:xfrm>
          <a:off x="19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112,742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85</xdr:row>
      <xdr:rowOff>57150</xdr:rowOff>
    </xdr:from>
    <xdr:to>
      <xdr:col>24</xdr:col>
      <xdr:colOff>0</xdr:colOff>
      <xdr:row>86</xdr:row>
      <xdr:rowOff>139700</xdr:rowOff>
    </xdr:to>
    <xdr:sp macro="" textlink="">
      <xdr:nvSpPr>
        <xdr:cNvPr id="208" name="正方形/長方形 207">
          <a:extLst>
            <a:ext uri="{FF2B5EF4-FFF2-40B4-BE49-F238E27FC236}">
              <a16:creationId xmlns:a16="http://schemas.microsoft.com/office/drawing/2014/main" id="{00000000-0008-0000-0600-0000D0000000}"/>
            </a:ext>
          </a:extLst>
        </xdr:cNvPr>
        <xdr:cNvSpPr/>
      </xdr:nvSpPr>
      <xdr:spPr>
        <a:xfrm>
          <a:off x="3048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16</xdr:col>
      <xdr:colOff>0</xdr:colOff>
      <xdr:row>86</xdr:row>
      <xdr:rowOff>88900</xdr:rowOff>
    </xdr:from>
    <xdr:to>
      <xdr:col>24</xdr:col>
      <xdr:colOff>0</xdr:colOff>
      <xdr:row>88</xdr:row>
      <xdr:rowOff>0</xdr:rowOff>
    </xdr:to>
    <xdr:sp macro="" textlink="">
      <xdr:nvSpPr>
        <xdr:cNvPr id="209" name="正方形/長方形 208">
          <a:extLst>
            <a:ext uri="{FF2B5EF4-FFF2-40B4-BE49-F238E27FC236}">
              <a16:creationId xmlns:a16="http://schemas.microsoft.com/office/drawing/2014/main" id="{00000000-0008-0000-0600-0000D1000000}"/>
            </a:ext>
          </a:extLst>
        </xdr:cNvPr>
        <xdr:cNvSpPr/>
      </xdr:nvSpPr>
      <xdr:spPr>
        <a:xfrm>
          <a:off x="3048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136,195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10" name="正方形/長方形 209">
          <a:extLst>
            <a:ext uri="{FF2B5EF4-FFF2-40B4-BE49-F238E27FC236}">
              <a16:creationId xmlns:a16="http://schemas.microsoft.com/office/drawing/2014/main" id="{00000000-0008-0000-0600-0000D2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11" name="テキスト ボックス 210">
          <a:extLst>
            <a:ext uri="{FF2B5EF4-FFF2-40B4-BE49-F238E27FC236}">
              <a16:creationId xmlns:a16="http://schemas.microsoft.com/office/drawing/2014/main" id="{00000000-0008-0000-0600-0000D3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12" name="直線コネクタ 211">
          <a:extLst>
            <a:ext uri="{FF2B5EF4-FFF2-40B4-BE49-F238E27FC236}">
              <a16:creationId xmlns:a16="http://schemas.microsoft.com/office/drawing/2014/main" id="{00000000-0008-0000-0600-0000D4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99</xdr:row>
      <xdr:rowOff>98879</xdr:rowOff>
    </xdr:from>
    <xdr:to>
      <xdr:col>28</xdr:col>
      <xdr:colOff>114300</xdr:colOff>
      <xdr:row>99</xdr:row>
      <xdr:rowOff>98879</xdr:rowOff>
    </xdr:to>
    <xdr:cxnSp macro="">
      <xdr:nvCxnSpPr>
        <xdr:cNvPr id="213" name="直線コネクタ 212">
          <a:extLst>
            <a:ext uri="{FF2B5EF4-FFF2-40B4-BE49-F238E27FC236}">
              <a16:creationId xmlns:a16="http://schemas.microsoft.com/office/drawing/2014/main" id="{00000000-0008-0000-0600-0000D5000000}"/>
            </a:ext>
          </a:extLst>
        </xdr:cNvPr>
        <xdr:cNvCxnSpPr/>
      </xdr:nvCxnSpPr>
      <xdr:spPr>
        <a:xfrm>
          <a:off x="762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98</xdr:row>
      <xdr:rowOff>128106</xdr:rowOff>
    </xdr:from>
    <xdr:ext cx="248786" cy="259045"/>
    <xdr:sp macro="" textlink="">
      <xdr:nvSpPr>
        <xdr:cNvPr id="214" name="テキスト ボックス 213">
          <a:extLst>
            <a:ext uri="{FF2B5EF4-FFF2-40B4-BE49-F238E27FC236}">
              <a16:creationId xmlns:a16="http://schemas.microsoft.com/office/drawing/2014/main" id="{00000000-0008-0000-0600-0000D6000000}"/>
            </a:ext>
          </a:extLst>
        </xdr:cNvPr>
        <xdr:cNvSpPr txBox="1"/>
      </xdr:nvSpPr>
      <xdr:spPr>
        <a:xfrm>
          <a:off x="513214" y="16930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115207</xdr:rowOff>
    </xdr:from>
    <xdr:to>
      <xdr:col>28</xdr:col>
      <xdr:colOff>114300</xdr:colOff>
      <xdr:row>97</xdr:row>
      <xdr:rowOff>115207</xdr:rowOff>
    </xdr:to>
    <xdr:cxnSp macro="">
      <xdr:nvCxnSpPr>
        <xdr:cNvPr id="215" name="直線コネクタ 214">
          <a:extLst>
            <a:ext uri="{FF2B5EF4-FFF2-40B4-BE49-F238E27FC236}">
              <a16:creationId xmlns:a16="http://schemas.microsoft.com/office/drawing/2014/main" id="{00000000-0008-0000-0600-0000D7000000}"/>
            </a:ext>
          </a:extLst>
        </xdr:cNvPr>
        <xdr:cNvCxnSpPr/>
      </xdr:nvCxnSpPr>
      <xdr:spPr>
        <a:xfrm>
          <a:off x="762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96</xdr:row>
      <xdr:rowOff>144434</xdr:rowOff>
    </xdr:from>
    <xdr:ext cx="531299" cy="259045"/>
    <xdr:sp macro="" textlink="">
      <xdr:nvSpPr>
        <xdr:cNvPr id="216" name="テキスト ボックス 215">
          <a:extLst>
            <a:ext uri="{FF2B5EF4-FFF2-40B4-BE49-F238E27FC236}">
              <a16:creationId xmlns:a16="http://schemas.microsoft.com/office/drawing/2014/main" id="{00000000-0008-0000-0600-0000D8000000}"/>
            </a:ext>
          </a:extLst>
        </xdr:cNvPr>
        <xdr:cNvSpPr txBox="1"/>
      </xdr:nvSpPr>
      <xdr:spPr>
        <a:xfrm>
          <a:off x="230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95</xdr:row>
      <xdr:rowOff>131536</xdr:rowOff>
    </xdr:from>
    <xdr:to>
      <xdr:col>28</xdr:col>
      <xdr:colOff>114300</xdr:colOff>
      <xdr:row>95</xdr:row>
      <xdr:rowOff>131536</xdr:rowOff>
    </xdr:to>
    <xdr:cxnSp macro="">
      <xdr:nvCxnSpPr>
        <xdr:cNvPr id="217" name="直線コネクタ 216">
          <a:extLst>
            <a:ext uri="{FF2B5EF4-FFF2-40B4-BE49-F238E27FC236}">
              <a16:creationId xmlns:a16="http://schemas.microsoft.com/office/drawing/2014/main" id="{00000000-0008-0000-0600-0000D9000000}"/>
            </a:ext>
          </a:extLst>
        </xdr:cNvPr>
        <xdr:cNvCxnSpPr/>
      </xdr:nvCxnSpPr>
      <xdr:spPr>
        <a:xfrm>
          <a:off x="762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94</xdr:row>
      <xdr:rowOff>160763</xdr:rowOff>
    </xdr:from>
    <xdr:ext cx="531299" cy="259045"/>
    <xdr:sp macro="" textlink="">
      <xdr:nvSpPr>
        <xdr:cNvPr id="218" name="テキスト ボックス 217">
          <a:extLst>
            <a:ext uri="{FF2B5EF4-FFF2-40B4-BE49-F238E27FC236}">
              <a16:creationId xmlns:a16="http://schemas.microsoft.com/office/drawing/2014/main" id="{00000000-0008-0000-0600-0000DA000000}"/>
            </a:ext>
          </a:extLst>
        </xdr:cNvPr>
        <xdr:cNvSpPr txBox="1"/>
      </xdr:nvSpPr>
      <xdr:spPr>
        <a:xfrm>
          <a:off x="230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147864</xdr:rowOff>
    </xdr:from>
    <xdr:to>
      <xdr:col>28</xdr:col>
      <xdr:colOff>114300</xdr:colOff>
      <xdr:row>93</xdr:row>
      <xdr:rowOff>147864</xdr:rowOff>
    </xdr:to>
    <xdr:cxnSp macro="">
      <xdr:nvCxnSpPr>
        <xdr:cNvPr id="219" name="直線コネクタ 218">
          <a:extLst>
            <a:ext uri="{FF2B5EF4-FFF2-40B4-BE49-F238E27FC236}">
              <a16:creationId xmlns:a16="http://schemas.microsoft.com/office/drawing/2014/main" id="{00000000-0008-0000-0600-0000DB000000}"/>
            </a:ext>
          </a:extLst>
        </xdr:cNvPr>
        <xdr:cNvCxnSpPr/>
      </xdr:nvCxnSpPr>
      <xdr:spPr>
        <a:xfrm>
          <a:off x="762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5641</xdr:rowOff>
    </xdr:from>
    <xdr:ext cx="531299" cy="259045"/>
    <xdr:sp macro="" textlink="">
      <xdr:nvSpPr>
        <xdr:cNvPr id="220" name="テキスト ボックス 219">
          <a:extLst>
            <a:ext uri="{FF2B5EF4-FFF2-40B4-BE49-F238E27FC236}">
              <a16:creationId xmlns:a16="http://schemas.microsoft.com/office/drawing/2014/main" id="{00000000-0008-0000-0600-0000DC000000}"/>
            </a:ext>
          </a:extLst>
        </xdr:cNvPr>
        <xdr:cNvSpPr txBox="1"/>
      </xdr:nvSpPr>
      <xdr:spPr>
        <a:xfrm>
          <a:off x="230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164193</xdr:rowOff>
    </xdr:from>
    <xdr:to>
      <xdr:col>28</xdr:col>
      <xdr:colOff>114300</xdr:colOff>
      <xdr:row>91</xdr:row>
      <xdr:rowOff>164193</xdr:rowOff>
    </xdr:to>
    <xdr:cxnSp macro="">
      <xdr:nvCxnSpPr>
        <xdr:cNvPr id="221" name="直線コネクタ 220">
          <a:extLst>
            <a:ext uri="{FF2B5EF4-FFF2-40B4-BE49-F238E27FC236}">
              <a16:creationId xmlns:a16="http://schemas.microsoft.com/office/drawing/2014/main" id="{00000000-0008-0000-0600-0000DD000000}"/>
            </a:ext>
          </a:extLst>
        </xdr:cNvPr>
        <xdr:cNvCxnSpPr/>
      </xdr:nvCxnSpPr>
      <xdr:spPr>
        <a:xfrm>
          <a:off x="762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91</xdr:row>
      <xdr:rowOff>21970</xdr:rowOff>
    </xdr:from>
    <xdr:ext cx="595419" cy="259045"/>
    <xdr:sp macro="" textlink="">
      <xdr:nvSpPr>
        <xdr:cNvPr id="222" name="テキスト ボックス 221">
          <a:extLst>
            <a:ext uri="{FF2B5EF4-FFF2-40B4-BE49-F238E27FC236}">
              <a16:creationId xmlns:a16="http://schemas.microsoft.com/office/drawing/2014/main" id="{00000000-0008-0000-0600-0000DE000000}"/>
            </a:ext>
          </a:extLst>
        </xdr:cNvPr>
        <xdr:cNvSpPr txBox="1"/>
      </xdr:nvSpPr>
      <xdr:spPr>
        <a:xfrm>
          <a:off x="166581" y="15623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9071</xdr:rowOff>
    </xdr:from>
    <xdr:to>
      <xdr:col>28</xdr:col>
      <xdr:colOff>114300</xdr:colOff>
      <xdr:row>90</xdr:row>
      <xdr:rowOff>9071</xdr:rowOff>
    </xdr:to>
    <xdr:cxnSp macro="">
      <xdr:nvCxnSpPr>
        <xdr:cNvPr id="223" name="直線コネクタ 222">
          <a:extLst>
            <a:ext uri="{FF2B5EF4-FFF2-40B4-BE49-F238E27FC236}">
              <a16:creationId xmlns:a16="http://schemas.microsoft.com/office/drawing/2014/main" id="{00000000-0008-0000-0600-0000DF000000}"/>
            </a:ext>
          </a:extLst>
        </xdr:cNvPr>
        <xdr:cNvCxnSpPr/>
      </xdr:nvCxnSpPr>
      <xdr:spPr>
        <a:xfrm>
          <a:off x="762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89</xdr:row>
      <xdr:rowOff>38298</xdr:rowOff>
    </xdr:from>
    <xdr:ext cx="595419" cy="259045"/>
    <xdr:sp macro="" textlink="">
      <xdr:nvSpPr>
        <xdr:cNvPr id="224" name="テキスト ボックス 223">
          <a:extLst>
            <a:ext uri="{FF2B5EF4-FFF2-40B4-BE49-F238E27FC236}">
              <a16:creationId xmlns:a16="http://schemas.microsoft.com/office/drawing/2014/main" id="{00000000-0008-0000-0600-0000E0000000}"/>
            </a:ext>
          </a:extLst>
        </xdr:cNvPr>
        <xdr:cNvSpPr txBox="1"/>
      </xdr:nvSpPr>
      <xdr:spPr>
        <a:xfrm>
          <a:off x="166581" y="15297348"/>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5" name="直線コネクタ 224">
          <a:extLst>
            <a:ext uri="{FF2B5EF4-FFF2-40B4-BE49-F238E27FC236}">
              <a16:creationId xmlns:a16="http://schemas.microsoft.com/office/drawing/2014/main" id="{00000000-0008-0000-0600-0000E1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87</xdr:row>
      <xdr:rowOff>54627</xdr:rowOff>
    </xdr:from>
    <xdr:ext cx="595419" cy="259045"/>
    <xdr:sp macro="" textlink="">
      <xdr:nvSpPr>
        <xdr:cNvPr id="226" name="テキスト ボックス 225">
          <a:extLst>
            <a:ext uri="{FF2B5EF4-FFF2-40B4-BE49-F238E27FC236}">
              <a16:creationId xmlns:a16="http://schemas.microsoft.com/office/drawing/2014/main" id="{00000000-0008-0000-0600-0000E2000000}"/>
            </a:ext>
          </a:extLst>
        </xdr:cNvPr>
        <xdr:cNvSpPr txBox="1"/>
      </xdr:nvSpPr>
      <xdr:spPr>
        <a:xfrm>
          <a:off x="166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7" name="扶助費グラフ枠">
          <a:extLst>
            <a:ext uri="{FF2B5EF4-FFF2-40B4-BE49-F238E27FC236}">
              <a16:creationId xmlns:a16="http://schemas.microsoft.com/office/drawing/2014/main" id="{00000000-0008-0000-0600-0000E3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89</xdr:row>
      <xdr:rowOff>112365</xdr:rowOff>
    </xdr:from>
    <xdr:to>
      <xdr:col>24</xdr:col>
      <xdr:colOff>62865</xdr:colOff>
      <xdr:row>98</xdr:row>
      <xdr:rowOff>30440</xdr:rowOff>
    </xdr:to>
    <xdr:cxnSp macro="">
      <xdr:nvCxnSpPr>
        <xdr:cNvPr id="228" name="直線コネクタ 227">
          <a:extLst>
            <a:ext uri="{FF2B5EF4-FFF2-40B4-BE49-F238E27FC236}">
              <a16:creationId xmlns:a16="http://schemas.microsoft.com/office/drawing/2014/main" id="{00000000-0008-0000-0600-0000E4000000}"/>
            </a:ext>
          </a:extLst>
        </xdr:cNvPr>
        <xdr:cNvCxnSpPr/>
      </xdr:nvCxnSpPr>
      <xdr:spPr>
        <a:xfrm flipV="1">
          <a:off x="4633595" y="15371415"/>
          <a:ext cx="1270" cy="14611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34267</xdr:rowOff>
    </xdr:from>
    <xdr:ext cx="534377" cy="259045"/>
    <xdr:sp macro="" textlink="">
      <xdr:nvSpPr>
        <xdr:cNvPr id="229" name="扶助費最小値テキスト">
          <a:extLst>
            <a:ext uri="{FF2B5EF4-FFF2-40B4-BE49-F238E27FC236}">
              <a16:creationId xmlns:a16="http://schemas.microsoft.com/office/drawing/2014/main" id="{00000000-0008-0000-0600-0000E5000000}"/>
            </a:ext>
          </a:extLst>
        </xdr:cNvPr>
        <xdr:cNvSpPr txBox="1"/>
      </xdr:nvSpPr>
      <xdr:spPr>
        <a:xfrm>
          <a:off x="4686300" y="168363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22,037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98</xdr:row>
      <xdr:rowOff>30440</xdr:rowOff>
    </xdr:from>
    <xdr:to>
      <xdr:col>24</xdr:col>
      <xdr:colOff>152400</xdr:colOff>
      <xdr:row>98</xdr:row>
      <xdr:rowOff>30440</xdr:rowOff>
    </xdr:to>
    <xdr:cxnSp macro="">
      <xdr:nvCxnSpPr>
        <xdr:cNvPr id="230" name="直線コネクタ 229">
          <a:extLst>
            <a:ext uri="{FF2B5EF4-FFF2-40B4-BE49-F238E27FC236}">
              <a16:creationId xmlns:a16="http://schemas.microsoft.com/office/drawing/2014/main" id="{00000000-0008-0000-0600-0000E6000000}"/>
            </a:ext>
          </a:extLst>
        </xdr:cNvPr>
        <xdr:cNvCxnSpPr/>
      </xdr:nvCxnSpPr>
      <xdr:spPr>
        <a:xfrm>
          <a:off x="4546600" y="168325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88</xdr:row>
      <xdr:rowOff>59042</xdr:rowOff>
    </xdr:from>
    <xdr:ext cx="599010" cy="259045"/>
    <xdr:sp macro="" textlink="">
      <xdr:nvSpPr>
        <xdr:cNvPr id="231" name="扶助費最大値テキスト">
          <a:extLst>
            <a:ext uri="{FF2B5EF4-FFF2-40B4-BE49-F238E27FC236}">
              <a16:creationId xmlns:a16="http://schemas.microsoft.com/office/drawing/2014/main" id="{00000000-0008-0000-0600-0000E7000000}"/>
            </a:ext>
          </a:extLst>
        </xdr:cNvPr>
        <xdr:cNvSpPr txBox="1"/>
      </xdr:nvSpPr>
      <xdr:spPr>
        <a:xfrm>
          <a:off x="4686300" y="1514664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156,261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89</xdr:row>
      <xdr:rowOff>112365</xdr:rowOff>
    </xdr:from>
    <xdr:to>
      <xdr:col>24</xdr:col>
      <xdr:colOff>152400</xdr:colOff>
      <xdr:row>89</xdr:row>
      <xdr:rowOff>112365</xdr:rowOff>
    </xdr:to>
    <xdr:cxnSp macro="">
      <xdr:nvCxnSpPr>
        <xdr:cNvPr id="232" name="直線コネクタ 231">
          <a:extLst>
            <a:ext uri="{FF2B5EF4-FFF2-40B4-BE49-F238E27FC236}">
              <a16:creationId xmlns:a16="http://schemas.microsoft.com/office/drawing/2014/main" id="{00000000-0008-0000-0600-0000E8000000}"/>
            </a:ext>
          </a:extLst>
        </xdr:cNvPr>
        <xdr:cNvCxnSpPr/>
      </xdr:nvCxnSpPr>
      <xdr:spPr>
        <a:xfrm>
          <a:off x="4546600" y="1537141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93</xdr:row>
      <xdr:rowOff>167274</xdr:rowOff>
    </xdr:from>
    <xdr:to>
      <xdr:col>24</xdr:col>
      <xdr:colOff>63500</xdr:colOff>
      <xdr:row>94</xdr:row>
      <xdr:rowOff>43732</xdr:rowOff>
    </xdr:to>
    <xdr:cxnSp macro="">
      <xdr:nvCxnSpPr>
        <xdr:cNvPr id="233" name="直線コネクタ 232">
          <a:extLst>
            <a:ext uri="{FF2B5EF4-FFF2-40B4-BE49-F238E27FC236}">
              <a16:creationId xmlns:a16="http://schemas.microsoft.com/office/drawing/2014/main" id="{00000000-0008-0000-0600-0000E9000000}"/>
            </a:ext>
          </a:extLst>
        </xdr:cNvPr>
        <xdr:cNvCxnSpPr/>
      </xdr:nvCxnSpPr>
      <xdr:spPr>
        <a:xfrm flipV="1">
          <a:off x="3797300" y="16112124"/>
          <a:ext cx="838200" cy="479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94</xdr:row>
      <xdr:rowOff>104120</xdr:rowOff>
    </xdr:from>
    <xdr:ext cx="534377" cy="259045"/>
    <xdr:sp macro="" textlink="">
      <xdr:nvSpPr>
        <xdr:cNvPr id="234" name="扶助費平均値テキスト">
          <a:extLst>
            <a:ext uri="{FF2B5EF4-FFF2-40B4-BE49-F238E27FC236}">
              <a16:creationId xmlns:a16="http://schemas.microsoft.com/office/drawing/2014/main" id="{00000000-0008-0000-0600-0000EA000000}"/>
            </a:ext>
          </a:extLst>
        </xdr:cNvPr>
        <xdr:cNvSpPr txBox="1"/>
      </xdr:nvSpPr>
      <xdr:spPr>
        <a:xfrm>
          <a:off x="4686300" y="1622042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71,620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125693</xdr:rowOff>
    </xdr:from>
    <xdr:to>
      <xdr:col>24</xdr:col>
      <xdr:colOff>114300</xdr:colOff>
      <xdr:row>95</xdr:row>
      <xdr:rowOff>55843</xdr:rowOff>
    </xdr:to>
    <xdr:sp macro="" textlink="">
      <xdr:nvSpPr>
        <xdr:cNvPr id="235" name="フローチャート: 判断 234">
          <a:extLst>
            <a:ext uri="{FF2B5EF4-FFF2-40B4-BE49-F238E27FC236}">
              <a16:creationId xmlns:a16="http://schemas.microsoft.com/office/drawing/2014/main" id="{00000000-0008-0000-0600-0000EB000000}"/>
            </a:ext>
          </a:extLst>
        </xdr:cNvPr>
        <xdr:cNvSpPr/>
      </xdr:nvSpPr>
      <xdr:spPr>
        <a:xfrm>
          <a:off x="4584700" y="162419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94</xdr:row>
      <xdr:rowOff>43732</xdr:rowOff>
    </xdr:from>
    <xdr:to>
      <xdr:col>19</xdr:col>
      <xdr:colOff>177800</xdr:colOff>
      <xdr:row>94</xdr:row>
      <xdr:rowOff>81059</xdr:rowOff>
    </xdr:to>
    <xdr:cxnSp macro="">
      <xdr:nvCxnSpPr>
        <xdr:cNvPr id="236" name="直線コネクタ 235">
          <a:extLst>
            <a:ext uri="{FF2B5EF4-FFF2-40B4-BE49-F238E27FC236}">
              <a16:creationId xmlns:a16="http://schemas.microsoft.com/office/drawing/2014/main" id="{00000000-0008-0000-0600-0000EC000000}"/>
            </a:ext>
          </a:extLst>
        </xdr:cNvPr>
        <xdr:cNvCxnSpPr/>
      </xdr:nvCxnSpPr>
      <xdr:spPr>
        <a:xfrm flipV="1">
          <a:off x="2908300" y="16160032"/>
          <a:ext cx="889000" cy="373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94</xdr:row>
      <xdr:rowOff>164174</xdr:rowOff>
    </xdr:from>
    <xdr:to>
      <xdr:col>20</xdr:col>
      <xdr:colOff>38100</xdr:colOff>
      <xdr:row>95</xdr:row>
      <xdr:rowOff>94324</xdr:rowOff>
    </xdr:to>
    <xdr:sp macro="" textlink="">
      <xdr:nvSpPr>
        <xdr:cNvPr id="237" name="フローチャート: 判断 236">
          <a:extLst>
            <a:ext uri="{FF2B5EF4-FFF2-40B4-BE49-F238E27FC236}">
              <a16:creationId xmlns:a16="http://schemas.microsoft.com/office/drawing/2014/main" id="{00000000-0008-0000-0600-0000ED000000}"/>
            </a:ext>
          </a:extLst>
        </xdr:cNvPr>
        <xdr:cNvSpPr/>
      </xdr:nvSpPr>
      <xdr:spPr>
        <a:xfrm>
          <a:off x="3746500" y="162804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101111</xdr:colOff>
      <xdr:row>95</xdr:row>
      <xdr:rowOff>85451</xdr:rowOff>
    </xdr:from>
    <xdr:ext cx="534377" cy="259045"/>
    <xdr:sp macro="" textlink="">
      <xdr:nvSpPr>
        <xdr:cNvPr id="238" name="テキスト ボックス 237">
          <a:extLst>
            <a:ext uri="{FF2B5EF4-FFF2-40B4-BE49-F238E27FC236}">
              <a16:creationId xmlns:a16="http://schemas.microsoft.com/office/drawing/2014/main" id="{00000000-0008-0000-0600-0000EE000000}"/>
            </a:ext>
          </a:extLst>
        </xdr:cNvPr>
        <xdr:cNvSpPr txBox="1"/>
      </xdr:nvSpPr>
      <xdr:spPr>
        <a:xfrm>
          <a:off x="3530111" y="163732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68,085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94</xdr:row>
      <xdr:rowOff>81059</xdr:rowOff>
    </xdr:from>
    <xdr:to>
      <xdr:col>15</xdr:col>
      <xdr:colOff>50800</xdr:colOff>
      <xdr:row>94</xdr:row>
      <xdr:rowOff>93610</xdr:rowOff>
    </xdr:to>
    <xdr:cxnSp macro="">
      <xdr:nvCxnSpPr>
        <xdr:cNvPr id="239" name="直線コネクタ 238">
          <a:extLst>
            <a:ext uri="{FF2B5EF4-FFF2-40B4-BE49-F238E27FC236}">
              <a16:creationId xmlns:a16="http://schemas.microsoft.com/office/drawing/2014/main" id="{00000000-0008-0000-0600-0000EF000000}"/>
            </a:ext>
          </a:extLst>
        </xdr:cNvPr>
        <xdr:cNvCxnSpPr/>
      </xdr:nvCxnSpPr>
      <xdr:spPr>
        <a:xfrm flipV="1">
          <a:off x="2019300" y="16197359"/>
          <a:ext cx="889000" cy="125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95</xdr:row>
      <xdr:rowOff>19025</xdr:rowOff>
    </xdr:from>
    <xdr:to>
      <xdr:col>15</xdr:col>
      <xdr:colOff>101600</xdr:colOff>
      <xdr:row>95</xdr:row>
      <xdr:rowOff>120625</xdr:rowOff>
    </xdr:to>
    <xdr:sp macro="" textlink="">
      <xdr:nvSpPr>
        <xdr:cNvPr id="240" name="フローチャート: 判断 239">
          <a:extLst>
            <a:ext uri="{FF2B5EF4-FFF2-40B4-BE49-F238E27FC236}">
              <a16:creationId xmlns:a16="http://schemas.microsoft.com/office/drawing/2014/main" id="{00000000-0008-0000-0600-0000F0000000}"/>
            </a:ext>
          </a:extLst>
        </xdr:cNvPr>
        <xdr:cNvSpPr/>
      </xdr:nvSpPr>
      <xdr:spPr>
        <a:xfrm>
          <a:off x="2857500" y="163067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95</xdr:row>
      <xdr:rowOff>111752</xdr:rowOff>
    </xdr:from>
    <xdr:ext cx="534377" cy="259045"/>
    <xdr:sp macro="" textlink="">
      <xdr:nvSpPr>
        <xdr:cNvPr id="241" name="テキスト ボックス 240">
          <a:extLst>
            <a:ext uri="{FF2B5EF4-FFF2-40B4-BE49-F238E27FC236}">
              <a16:creationId xmlns:a16="http://schemas.microsoft.com/office/drawing/2014/main" id="{00000000-0008-0000-0600-0000F1000000}"/>
            </a:ext>
          </a:extLst>
        </xdr:cNvPr>
        <xdr:cNvSpPr txBox="1"/>
      </xdr:nvSpPr>
      <xdr:spPr>
        <a:xfrm>
          <a:off x="2641111" y="163995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65,669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94</xdr:row>
      <xdr:rowOff>86109</xdr:rowOff>
    </xdr:from>
    <xdr:to>
      <xdr:col>10</xdr:col>
      <xdr:colOff>114300</xdr:colOff>
      <xdr:row>94</xdr:row>
      <xdr:rowOff>93610</xdr:rowOff>
    </xdr:to>
    <xdr:cxnSp macro="">
      <xdr:nvCxnSpPr>
        <xdr:cNvPr id="242" name="直線コネクタ 241">
          <a:extLst>
            <a:ext uri="{FF2B5EF4-FFF2-40B4-BE49-F238E27FC236}">
              <a16:creationId xmlns:a16="http://schemas.microsoft.com/office/drawing/2014/main" id="{00000000-0008-0000-0600-0000F2000000}"/>
            </a:ext>
          </a:extLst>
        </xdr:cNvPr>
        <xdr:cNvCxnSpPr/>
      </xdr:nvCxnSpPr>
      <xdr:spPr>
        <a:xfrm>
          <a:off x="1130300" y="16202409"/>
          <a:ext cx="889000" cy="75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95</xdr:row>
      <xdr:rowOff>2119</xdr:rowOff>
    </xdr:from>
    <xdr:to>
      <xdr:col>10</xdr:col>
      <xdr:colOff>165100</xdr:colOff>
      <xdr:row>95</xdr:row>
      <xdr:rowOff>103719</xdr:rowOff>
    </xdr:to>
    <xdr:sp macro="" textlink="">
      <xdr:nvSpPr>
        <xdr:cNvPr id="243" name="フローチャート: 判断 242">
          <a:extLst>
            <a:ext uri="{FF2B5EF4-FFF2-40B4-BE49-F238E27FC236}">
              <a16:creationId xmlns:a16="http://schemas.microsoft.com/office/drawing/2014/main" id="{00000000-0008-0000-0600-0000F3000000}"/>
            </a:ext>
          </a:extLst>
        </xdr:cNvPr>
        <xdr:cNvSpPr/>
      </xdr:nvSpPr>
      <xdr:spPr>
        <a:xfrm>
          <a:off x="1968500" y="162898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95</xdr:row>
      <xdr:rowOff>94846</xdr:rowOff>
    </xdr:from>
    <xdr:ext cx="534377" cy="259045"/>
    <xdr:sp macro="" textlink="">
      <xdr:nvSpPr>
        <xdr:cNvPr id="244" name="テキスト ボックス 243">
          <a:extLst>
            <a:ext uri="{FF2B5EF4-FFF2-40B4-BE49-F238E27FC236}">
              <a16:creationId xmlns:a16="http://schemas.microsoft.com/office/drawing/2014/main" id="{00000000-0008-0000-0600-0000F4000000}"/>
            </a:ext>
          </a:extLst>
        </xdr:cNvPr>
        <xdr:cNvSpPr txBox="1"/>
      </xdr:nvSpPr>
      <xdr:spPr>
        <a:xfrm>
          <a:off x="1752111" y="163825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67,222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94</xdr:row>
      <xdr:rowOff>162999</xdr:rowOff>
    </xdr:from>
    <xdr:to>
      <xdr:col>6</xdr:col>
      <xdr:colOff>38100</xdr:colOff>
      <xdr:row>95</xdr:row>
      <xdr:rowOff>93149</xdr:rowOff>
    </xdr:to>
    <xdr:sp macro="" textlink="">
      <xdr:nvSpPr>
        <xdr:cNvPr id="245" name="フローチャート: 判断 244">
          <a:extLst>
            <a:ext uri="{FF2B5EF4-FFF2-40B4-BE49-F238E27FC236}">
              <a16:creationId xmlns:a16="http://schemas.microsoft.com/office/drawing/2014/main" id="{00000000-0008-0000-0600-0000F5000000}"/>
            </a:ext>
          </a:extLst>
        </xdr:cNvPr>
        <xdr:cNvSpPr/>
      </xdr:nvSpPr>
      <xdr:spPr>
        <a:xfrm>
          <a:off x="1079500" y="1627929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95</xdr:row>
      <xdr:rowOff>84276</xdr:rowOff>
    </xdr:from>
    <xdr:ext cx="534377" cy="259045"/>
    <xdr:sp macro="" textlink="">
      <xdr:nvSpPr>
        <xdr:cNvPr id="246" name="テキスト ボックス 245">
          <a:extLst>
            <a:ext uri="{FF2B5EF4-FFF2-40B4-BE49-F238E27FC236}">
              <a16:creationId xmlns:a16="http://schemas.microsoft.com/office/drawing/2014/main" id="{00000000-0008-0000-0600-0000F6000000}"/>
            </a:ext>
          </a:extLst>
        </xdr:cNvPr>
        <xdr:cNvSpPr txBox="1"/>
      </xdr:nvSpPr>
      <xdr:spPr>
        <a:xfrm>
          <a:off x="863111" y="163720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68,193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7" name="テキスト ボックス 246">
          <a:extLst>
            <a:ext uri="{FF2B5EF4-FFF2-40B4-BE49-F238E27FC236}">
              <a16:creationId xmlns:a16="http://schemas.microsoft.com/office/drawing/2014/main" id="{00000000-0008-0000-0600-0000F7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8" name="テキスト ボックス 247">
          <a:extLst>
            <a:ext uri="{FF2B5EF4-FFF2-40B4-BE49-F238E27FC236}">
              <a16:creationId xmlns:a16="http://schemas.microsoft.com/office/drawing/2014/main" id="{00000000-0008-0000-0600-0000F8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9" name="テキスト ボックス 248">
          <a:extLst>
            <a:ext uri="{FF2B5EF4-FFF2-40B4-BE49-F238E27FC236}">
              <a16:creationId xmlns:a16="http://schemas.microsoft.com/office/drawing/2014/main" id="{00000000-0008-0000-0600-0000F9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50" name="テキスト ボックス 249">
          <a:extLst>
            <a:ext uri="{FF2B5EF4-FFF2-40B4-BE49-F238E27FC236}">
              <a16:creationId xmlns:a16="http://schemas.microsoft.com/office/drawing/2014/main" id="{00000000-0008-0000-0600-0000FA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51" name="テキスト ボックス 250">
          <a:extLst>
            <a:ext uri="{FF2B5EF4-FFF2-40B4-BE49-F238E27FC236}">
              <a16:creationId xmlns:a16="http://schemas.microsoft.com/office/drawing/2014/main" id="{00000000-0008-0000-0600-0000FB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93</xdr:row>
      <xdr:rowOff>116474</xdr:rowOff>
    </xdr:from>
    <xdr:to>
      <xdr:col>24</xdr:col>
      <xdr:colOff>114300</xdr:colOff>
      <xdr:row>94</xdr:row>
      <xdr:rowOff>46624</xdr:rowOff>
    </xdr:to>
    <xdr:sp macro="" textlink="">
      <xdr:nvSpPr>
        <xdr:cNvPr id="252" name="楕円 251">
          <a:extLst>
            <a:ext uri="{FF2B5EF4-FFF2-40B4-BE49-F238E27FC236}">
              <a16:creationId xmlns:a16="http://schemas.microsoft.com/office/drawing/2014/main" id="{00000000-0008-0000-0600-0000FC000000}"/>
            </a:ext>
          </a:extLst>
        </xdr:cNvPr>
        <xdr:cNvSpPr/>
      </xdr:nvSpPr>
      <xdr:spPr>
        <a:xfrm>
          <a:off x="4584700" y="160613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92</xdr:row>
      <xdr:rowOff>139351</xdr:rowOff>
    </xdr:from>
    <xdr:ext cx="534377" cy="259045"/>
    <xdr:sp macro="" textlink="">
      <xdr:nvSpPr>
        <xdr:cNvPr id="253" name="扶助費該当値テキスト">
          <a:extLst>
            <a:ext uri="{FF2B5EF4-FFF2-40B4-BE49-F238E27FC236}">
              <a16:creationId xmlns:a16="http://schemas.microsoft.com/office/drawing/2014/main" id="{00000000-0008-0000-0600-0000FD000000}"/>
            </a:ext>
          </a:extLst>
        </xdr:cNvPr>
        <xdr:cNvSpPr txBox="1"/>
      </xdr:nvSpPr>
      <xdr:spPr>
        <a:xfrm>
          <a:off x="4686300" y="159127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88,217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93</xdr:row>
      <xdr:rowOff>164382</xdr:rowOff>
    </xdr:from>
    <xdr:to>
      <xdr:col>20</xdr:col>
      <xdr:colOff>38100</xdr:colOff>
      <xdr:row>94</xdr:row>
      <xdr:rowOff>94532</xdr:rowOff>
    </xdr:to>
    <xdr:sp macro="" textlink="">
      <xdr:nvSpPr>
        <xdr:cNvPr id="254" name="楕円 253">
          <a:extLst>
            <a:ext uri="{FF2B5EF4-FFF2-40B4-BE49-F238E27FC236}">
              <a16:creationId xmlns:a16="http://schemas.microsoft.com/office/drawing/2014/main" id="{00000000-0008-0000-0600-0000FE000000}"/>
            </a:ext>
          </a:extLst>
        </xdr:cNvPr>
        <xdr:cNvSpPr/>
      </xdr:nvSpPr>
      <xdr:spPr>
        <a:xfrm>
          <a:off x="3746500" y="161092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101111</xdr:colOff>
      <xdr:row>92</xdr:row>
      <xdr:rowOff>111059</xdr:rowOff>
    </xdr:from>
    <xdr:ext cx="534377" cy="259045"/>
    <xdr:sp macro="" textlink="">
      <xdr:nvSpPr>
        <xdr:cNvPr id="255" name="テキスト ボックス 254">
          <a:extLst>
            <a:ext uri="{FF2B5EF4-FFF2-40B4-BE49-F238E27FC236}">
              <a16:creationId xmlns:a16="http://schemas.microsoft.com/office/drawing/2014/main" id="{00000000-0008-0000-0600-0000FF000000}"/>
            </a:ext>
          </a:extLst>
        </xdr:cNvPr>
        <xdr:cNvSpPr txBox="1"/>
      </xdr:nvSpPr>
      <xdr:spPr>
        <a:xfrm>
          <a:off x="3530111" y="158844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83,816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94</xdr:row>
      <xdr:rowOff>30259</xdr:rowOff>
    </xdr:from>
    <xdr:to>
      <xdr:col>15</xdr:col>
      <xdr:colOff>101600</xdr:colOff>
      <xdr:row>94</xdr:row>
      <xdr:rowOff>131859</xdr:rowOff>
    </xdr:to>
    <xdr:sp macro="" textlink="">
      <xdr:nvSpPr>
        <xdr:cNvPr id="256" name="楕円 255">
          <a:extLst>
            <a:ext uri="{FF2B5EF4-FFF2-40B4-BE49-F238E27FC236}">
              <a16:creationId xmlns:a16="http://schemas.microsoft.com/office/drawing/2014/main" id="{00000000-0008-0000-0600-000000010000}"/>
            </a:ext>
          </a:extLst>
        </xdr:cNvPr>
        <xdr:cNvSpPr/>
      </xdr:nvSpPr>
      <xdr:spPr>
        <a:xfrm>
          <a:off x="2857500" y="161465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92</xdr:row>
      <xdr:rowOff>148386</xdr:rowOff>
    </xdr:from>
    <xdr:ext cx="534377" cy="259045"/>
    <xdr:sp macro="" textlink="">
      <xdr:nvSpPr>
        <xdr:cNvPr id="257" name="テキスト ボックス 256">
          <a:extLst>
            <a:ext uri="{FF2B5EF4-FFF2-40B4-BE49-F238E27FC236}">
              <a16:creationId xmlns:a16="http://schemas.microsoft.com/office/drawing/2014/main" id="{00000000-0008-0000-0600-000001010000}"/>
            </a:ext>
          </a:extLst>
        </xdr:cNvPr>
        <xdr:cNvSpPr txBox="1"/>
      </xdr:nvSpPr>
      <xdr:spPr>
        <a:xfrm>
          <a:off x="2641111" y="159217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80,387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94</xdr:row>
      <xdr:rowOff>42810</xdr:rowOff>
    </xdr:from>
    <xdr:to>
      <xdr:col>10</xdr:col>
      <xdr:colOff>165100</xdr:colOff>
      <xdr:row>94</xdr:row>
      <xdr:rowOff>144410</xdr:rowOff>
    </xdr:to>
    <xdr:sp macro="" textlink="">
      <xdr:nvSpPr>
        <xdr:cNvPr id="258" name="楕円 257">
          <a:extLst>
            <a:ext uri="{FF2B5EF4-FFF2-40B4-BE49-F238E27FC236}">
              <a16:creationId xmlns:a16="http://schemas.microsoft.com/office/drawing/2014/main" id="{00000000-0008-0000-0600-000002010000}"/>
            </a:ext>
          </a:extLst>
        </xdr:cNvPr>
        <xdr:cNvSpPr/>
      </xdr:nvSpPr>
      <xdr:spPr>
        <a:xfrm>
          <a:off x="1968500" y="161591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92</xdr:row>
      <xdr:rowOff>160937</xdr:rowOff>
    </xdr:from>
    <xdr:ext cx="534377" cy="259045"/>
    <xdr:sp macro="" textlink="">
      <xdr:nvSpPr>
        <xdr:cNvPr id="259" name="テキスト ボックス 258">
          <a:extLst>
            <a:ext uri="{FF2B5EF4-FFF2-40B4-BE49-F238E27FC236}">
              <a16:creationId xmlns:a16="http://schemas.microsoft.com/office/drawing/2014/main" id="{00000000-0008-0000-0600-000003010000}"/>
            </a:ext>
          </a:extLst>
        </xdr:cNvPr>
        <xdr:cNvSpPr txBox="1"/>
      </xdr:nvSpPr>
      <xdr:spPr>
        <a:xfrm>
          <a:off x="1752111" y="159343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79,234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94</xdr:row>
      <xdr:rowOff>35309</xdr:rowOff>
    </xdr:from>
    <xdr:to>
      <xdr:col>6</xdr:col>
      <xdr:colOff>38100</xdr:colOff>
      <xdr:row>94</xdr:row>
      <xdr:rowOff>136909</xdr:rowOff>
    </xdr:to>
    <xdr:sp macro="" textlink="">
      <xdr:nvSpPr>
        <xdr:cNvPr id="260" name="楕円 259">
          <a:extLst>
            <a:ext uri="{FF2B5EF4-FFF2-40B4-BE49-F238E27FC236}">
              <a16:creationId xmlns:a16="http://schemas.microsoft.com/office/drawing/2014/main" id="{00000000-0008-0000-0600-000004010000}"/>
            </a:ext>
          </a:extLst>
        </xdr:cNvPr>
        <xdr:cNvSpPr/>
      </xdr:nvSpPr>
      <xdr:spPr>
        <a:xfrm>
          <a:off x="1079500" y="161516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92</xdr:row>
      <xdr:rowOff>153436</xdr:rowOff>
    </xdr:from>
    <xdr:ext cx="534377" cy="259045"/>
    <xdr:sp macro="" textlink="">
      <xdr:nvSpPr>
        <xdr:cNvPr id="261" name="テキスト ボックス 260">
          <a:extLst>
            <a:ext uri="{FF2B5EF4-FFF2-40B4-BE49-F238E27FC236}">
              <a16:creationId xmlns:a16="http://schemas.microsoft.com/office/drawing/2014/main" id="{00000000-0008-0000-0600-000005010000}"/>
            </a:ext>
          </a:extLst>
        </xdr:cNvPr>
        <xdr:cNvSpPr txBox="1"/>
      </xdr:nvSpPr>
      <xdr:spPr>
        <a:xfrm>
          <a:off x="863111" y="159268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79,923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62" name="正方形/長方形 261">
          <a:extLst>
            <a:ext uri="{FF2B5EF4-FFF2-40B4-BE49-F238E27FC236}">
              <a16:creationId xmlns:a16="http://schemas.microsoft.com/office/drawing/2014/main" id="{00000000-0008-0000-0600-000006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35</xdr:col>
      <xdr:colOff>63500</xdr:colOff>
      <xdr:row>25</xdr:row>
      <xdr:rowOff>57150</xdr:rowOff>
    </xdr:from>
    <xdr:to>
      <xdr:col>43</xdr:col>
      <xdr:colOff>63500</xdr:colOff>
      <xdr:row>26</xdr:row>
      <xdr:rowOff>139700</xdr:rowOff>
    </xdr:to>
    <xdr:sp macro="" textlink="">
      <xdr:nvSpPr>
        <xdr:cNvPr id="263" name="正方形/長方形 262">
          <a:extLst>
            <a:ext uri="{FF2B5EF4-FFF2-40B4-BE49-F238E27FC236}">
              <a16:creationId xmlns:a16="http://schemas.microsoft.com/office/drawing/2014/main" id="{00000000-0008-0000-0600-000007010000}"/>
            </a:ext>
          </a:extLst>
        </xdr:cNvPr>
        <xdr:cNvSpPr/>
      </xdr:nvSpPr>
      <xdr:spPr>
        <a:xfrm>
          <a:off x="673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26</xdr:row>
      <xdr:rowOff>88900</xdr:rowOff>
    </xdr:from>
    <xdr:to>
      <xdr:col>43</xdr:col>
      <xdr:colOff>63500</xdr:colOff>
      <xdr:row>28</xdr:row>
      <xdr:rowOff>0</xdr:rowOff>
    </xdr:to>
    <xdr:sp macro="" textlink="">
      <xdr:nvSpPr>
        <xdr:cNvPr id="264" name="正方形/長方形 263">
          <a:extLst>
            <a:ext uri="{FF2B5EF4-FFF2-40B4-BE49-F238E27FC236}">
              <a16:creationId xmlns:a16="http://schemas.microsoft.com/office/drawing/2014/main" id="{00000000-0008-0000-0600-000008010000}"/>
            </a:ext>
          </a:extLst>
        </xdr:cNvPr>
        <xdr:cNvSpPr/>
      </xdr:nvSpPr>
      <xdr:spPr>
        <a:xfrm>
          <a:off x="673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29/167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25</xdr:row>
      <xdr:rowOff>57150</xdr:rowOff>
    </xdr:from>
    <xdr:to>
      <xdr:col>48</xdr:col>
      <xdr:colOff>127000</xdr:colOff>
      <xdr:row>26</xdr:row>
      <xdr:rowOff>139700</xdr:rowOff>
    </xdr:to>
    <xdr:sp macro="" textlink="">
      <xdr:nvSpPr>
        <xdr:cNvPr id="265" name="正方形/長方形 264">
          <a:extLst>
            <a:ext uri="{FF2B5EF4-FFF2-40B4-BE49-F238E27FC236}">
              <a16:creationId xmlns:a16="http://schemas.microsoft.com/office/drawing/2014/main" id="{00000000-0008-0000-0600-000009010000}"/>
            </a:ext>
          </a:extLst>
        </xdr:cNvPr>
        <xdr:cNvSpPr/>
      </xdr:nvSpPr>
      <xdr:spPr>
        <a:xfrm>
          <a:off x="77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26</xdr:row>
      <xdr:rowOff>88900</xdr:rowOff>
    </xdr:from>
    <xdr:to>
      <xdr:col>48</xdr:col>
      <xdr:colOff>127000</xdr:colOff>
      <xdr:row>28</xdr:row>
      <xdr:rowOff>0</xdr:rowOff>
    </xdr:to>
    <xdr:sp macro="" textlink="">
      <xdr:nvSpPr>
        <xdr:cNvPr id="266" name="正方形/長方形 265">
          <a:extLst>
            <a:ext uri="{FF2B5EF4-FFF2-40B4-BE49-F238E27FC236}">
              <a16:creationId xmlns:a16="http://schemas.microsoft.com/office/drawing/2014/main" id="{00000000-0008-0000-0600-00000A010000}"/>
            </a:ext>
          </a:extLst>
        </xdr:cNvPr>
        <xdr:cNvSpPr/>
      </xdr:nvSpPr>
      <xdr:spPr>
        <a:xfrm>
          <a:off x="77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153,977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25</xdr:row>
      <xdr:rowOff>57150</xdr:rowOff>
    </xdr:from>
    <xdr:to>
      <xdr:col>54</xdr:col>
      <xdr:colOff>127000</xdr:colOff>
      <xdr:row>26</xdr:row>
      <xdr:rowOff>139700</xdr:rowOff>
    </xdr:to>
    <xdr:sp macro="" textlink="">
      <xdr:nvSpPr>
        <xdr:cNvPr id="267" name="正方形/長方形 266">
          <a:extLst>
            <a:ext uri="{FF2B5EF4-FFF2-40B4-BE49-F238E27FC236}">
              <a16:creationId xmlns:a16="http://schemas.microsoft.com/office/drawing/2014/main" id="{00000000-0008-0000-0600-00000B010000}"/>
            </a:ext>
          </a:extLst>
        </xdr:cNvPr>
        <xdr:cNvSpPr/>
      </xdr:nvSpPr>
      <xdr:spPr>
        <a:xfrm>
          <a:off x="889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46</xdr:col>
      <xdr:colOff>127000</xdr:colOff>
      <xdr:row>26</xdr:row>
      <xdr:rowOff>88900</xdr:rowOff>
    </xdr:from>
    <xdr:to>
      <xdr:col>54</xdr:col>
      <xdr:colOff>127000</xdr:colOff>
      <xdr:row>28</xdr:row>
      <xdr:rowOff>0</xdr:rowOff>
    </xdr:to>
    <xdr:sp macro="" textlink="">
      <xdr:nvSpPr>
        <xdr:cNvPr id="268" name="正方形/長方形 267">
          <a:extLst>
            <a:ext uri="{FF2B5EF4-FFF2-40B4-BE49-F238E27FC236}">
              <a16:creationId xmlns:a16="http://schemas.microsoft.com/office/drawing/2014/main" id="{00000000-0008-0000-0600-00000C010000}"/>
            </a:ext>
          </a:extLst>
        </xdr:cNvPr>
        <xdr:cNvSpPr/>
      </xdr:nvSpPr>
      <xdr:spPr>
        <a:xfrm>
          <a:off x="889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164,883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9" name="正方形/長方形 268">
          <a:extLst>
            <a:ext uri="{FF2B5EF4-FFF2-40B4-BE49-F238E27FC236}">
              <a16:creationId xmlns:a16="http://schemas.microsoft.com/office/drawing/2014/main" id="{00000000-0008-0000-0600-00000D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70" name="テキスト ボックス 269">
          <a:extLst>
            <a:ext uri="{FF2B5EF4-FFF2-40B4-BE49-F238E27FC236}">
              <a16:creationId xmlns:a16="http://schemas.microsoft.com/office/drawing/2014/main" id="{00000000-0008-0000-0600-00000E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71" name="直線コネクタ 270">
          <a:extLst>
            <a:ext uri="{FF2B5EF4-FFF2-40B4-BE49-F238E27FC236}">
              <a16:creationId xmlns:a16="http://schemas.microsoft.com/office/drawing/2014/main" id="{00000000-0008-0000-0600-00000F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40</xdr:row>
      <xdr:rowOff>111777</xdr:rowOff>
    </xdr:from>
    <xdr:ext cx="248786" cy="259045"/>
    <xdr:sp macro="" textlink="">
      <xdr:nvSpPr>
        <xdr:cNvPr id="272" name="テキスト ボックス 271">
          <a:extLst>
            <a:ext uri="{FF2B5EF4-FFF2-40B4-BE49-F238E27FC236}">
              <a16:creationId xmlns:a16="http://schemas.microsoft.com/office/drawing/2014/main" id="{00000000-0008-0000-0600-000010010000}"/>
            </a:ext>
          </a:extLst>
        </xdr:cNvPr>
        <xdr:cNvSpPr txBox="1"/>
      </xdr:nvSpPr>
      <xdr:spPr>
        <a:xfrm>
          <a:off x="6355214" y="696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38</xdr:row>
      <xdr:rowOff>139700</xdr:rowOff>
    </xdr:from>
    <xdr:to>
      <xdr:col>59</xdr:col>
      <xdr:colOff>50800</xdr:colOff>
      <xdr:row>38</xdr:row>
      <xdr:rowOff>139700</xdr:rowOff>
    </xdr:to>
    <xdr:cxnSp macro="">
      <xdr:nvCxnSpPr>
        <xdr:cNvPr id="273" name="直線コネクタ 272">
          <a:extLst>
            <a:ext uri="{FF2B5EF4-FFF2-40B4-BE49-F238E27FC236}">
              <a16:creationId xmlns:a16="http://schemas.microsoft.com/office/drawing/2014/main" id="{00000000-0008-0000-0600-000011010000}"/>
            </a:ext>
          </a:extLst>
        </xdr:cNvPr>
        <xdr:cNvCxnSpPr/>
      </xdr:nvCxnSpPr>
      <xdr:spPr>
        <a:xfrm>
          <a:off x="6604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37</xdr:row>
      <xdr:rowOff>168927</xdr:rowOff>
    </xdr:from>
    <xdr:ext cx="595419" cy="259045"/>
    <xdr:sp macro="" textlink="">
      <xdr:nvSpPr>
        <xdr:cNvPr id="274" name="テキスト ボックス 273">
          <a:extLst>
            <a:ext uri="{FF2B5EF4-FFF2-40B4-BE49-F238E27FC236}">
              <a16:creationId xmlns:a16="http://schemas.microsoft.com/office/drawing/2014/main" id="{00000000-0008-0000-0600-000012010000}"/>
            </a:ext>
          </a:extLst>
        </xdr:cNvPr>
        <xdr:cNvSpPr txBox="1"/>
      </xdr:nvSpPr>
      <xdr:spPr>
        <a:xfrm>
          <a:off x="6008581" y="65125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36</xdr:row>
      <xdr:rowOff>25400</xdr:rowOff>
    </xdr:from>
    <xdr:to>
      <xdr:col>59</xdr:col>
      <xdr:colOff>50800</xdr:colOff>
      <xdr:row>36</xdr:row>
      <xdr:rowOff>25400</xdr:rowOff>
    </xdr:to>
    <xdr:cxnSp macro="">
      <xdr:nvCxnSpPr>
        <xdr:cNvPr id="275" name="直線コネクタ 274">
          <a:extLst>
            <a:ext uri="{FF2B5EF4-FFF2-40B4-BE49-F238E27FC236}">
              <a16:creationId xmlns:a16="http://schemas.microsoft.com/office/drawing/2014/main" id="{00000000-0008-0000-0600-000013010000}"/>
            </a:ext>
          </a:extLst>
        </xdr:cNvPr>
        <xdr:cNvCxnSpPr/>
      </xdr:nvCxnSpPr>
      <xdr:spPr>
        <a:xfrm>
          <a:off x="6604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35</xdr:row>
      <xdr:rowOff>54627</xdr:rowOff>
    </xdr:from>
    <xdr:ext cx="595419" cy="259045"/>
    <xdr:sp macro="" textlink="">
      <xdr:nvSpPr>
        <xdr:cNvPr id="276" name="テキスト ボックス 275">
          <a:extLst>
            <a:ext uri="{FF2B5EF4-FFF2-40B4-BE49-F238E27FC236}">
              <a16:creationId xmlns:a16="http://schemas.microsoft.com/office/drawing/2014/main" id="{00000000-0008-0000-0600-000014010000}"/>
            </a:ext>
          </a:extLst>
        </xdr:cNvPr>
        <xdr:cNvSpPr txBox="1"/>
      </xdr:nvSpPr>
      <xdr:spPr>
        <a:xfrm>
          <a:off x="6008581" y="60553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82550</xdr:rowOff>
    </xdr:from>
    <xdr:to>
      <xdr:col>59</xdr:col>
      <xdr:colOff>50800</xdr:colOff>
      <xdr:row>33</xdr:row>
      <xdr:rowOff>82550</xdr:rowOff>
    </xdr:to>
    <xdr:cxnSp macro="">
      <xdr:nvCxnSpPr>
        <xdr:cNvPr id="277" name="直線コネクタ 276">
          <a:extLst>
            <a:ext uri="{FF2B5EF4-FFF2-40B4-BE49-F238E27FC236}">
              <a16:creationId xmlns:a16="http://schemas.microsoft.com/office/drawing/2014/main" id="{00000000-0008-0000-0600-000015010000}"/>
            </a:ext>
          </a:extLst>
        </xdr:cNvPr>
        <xdr:cNvCxnSpPr/>
      </xdr:nvCxnSpPr>
      <xdr:spPr>
        <a:xfrm>
          <a:off x="6604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32</xdr:row>
      <xdr:rowOff>111777</xdr:rowOff>
    </xdr:from>
    <xdr:ext cx="595419" cy="259045"/>
    <xdr:sp macro="" textlink="">
      <xdr:nvSpPr>
        <xdr:cNvPr id="278" name="テキスト ボックス 277">
          <a:extLst>
            <a:ext uri="{FF2B5EF4-FFF2-40B4-BE49-F238E27FC236}">
              <a16:creationId xmlns:a16="http://schemas.microsoft.com/office/drawing/2014/main" id="{00000000-0008-0000-0600-000016010000}"/>
            </a:ext>
          </a:extLst>
        </xdr:cNvPr>
        <xdr:cNvSpPr txBox="1"/>
      </xdr:nvSpPr>
      <xdr:spPr>
        <a:xfrm>
          <a:off x="6008581" y="5598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139700</xdr:rowOff>
    </xdr:from>
    <xdr:to>
      <xdr:col>59</xdr:col>
      <xdr:colOff>50800</xdr:colOff>
      <xdr:row>30</xdr:row>
      <xdr:rowOff>139700</xdr:rowOff>
    </xdr:to>
    <xdr:cxnSp macro="">
      <xdr:nvCxnSpPr>
        <xdr:cNvPr id="279" name="直線コネクタ 278">
          <a:extLst>
            <a:ext uri="{FF2B5EF4-FFF2-40B4-BE49-F238E27FC236}">
              <a16:creationId xmlns:a16="http://schemas.microsoft.com/office/drawing/2014/main" id="{00000000-0008-0000-0600-000017010000}"/>
            </a:ext>
          </a:extLst>
        </xdr:cNvPr>
        <xdr:cNvCxnSpPr/>
      </xdr:nvCxnSpPr>
      <xdr:spPr>
        <a:xfrm>
          <a:off x="6604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29</xdr:row>
      <xdr:rowOff>168927</xdr:rowOff>
    </xdr:from>
    <xdr:ext cx="595419" cy="259045"/>
    <xdr:sp macro="" textlink="">
      <xdr:nvSpPr>
        <xdr:cNvPr id="280" name="テキスト ボックス 279">
          <a:extLst>
            <a:ext uri="{FF2B5EF4-FFF2-40B4-BE49-F238E27FC236}">
              <a16:creationId xmlns:a16="http://schemas.microsoft.com/office/drawing/2014/main" id="{00000000-0008-0000-0600-000018010000}"/>
            </a:ext>
          </a:extLst>
        </xdr:cNvPr>
        <xdr:cNvSpPr txBox="1"/>
      </xdr:nvSpPr>
      <xdr:spPr>
        <a:xfrm>
          <a:off x="6008581" y="5140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81" name="直線コネクタ 280">
          <a:extLst>
            <a:ext uri="{FF2B5EF4-FFF2-40B4-BE49-F238E27FC236}">
              <a16:creationId xmlns:a16="http://schemas.microsoft.com/office/drawing/2014/main" id="{00000000-0008-0000-0600-000019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27</xdr:row>
      <xdr:rowOff>54627</xdr:rowOff>
    </xdr:from>
    <xdr:ext cx="685572" cy="259045"/>
    <xdr:sp macro="" textlink="">
      <xdr:nvSpPr>
        <xdr:cNvPr id="282" name="テキスト ボックス 281">
          <a:extLst>
            <a:ext uri="{FF2B5EF4-FFF2-40B4-BE49-F238E27FC236}">
              <a16:creationId xmlns:a16="http://schemas.microsoft.com/office/drawing/2014/main" id="{00000000-0008-0000-0600-00001A010000}"/>
            </a:ext>
          </a:extLst>
        </xdr:cNvPr>
        <xdr:cNvSpPr txBox="1"/>
      </xdr:nvSpPr>
      <xdr:spPr>
        <a:xfrm>
          <a:off x="5918428" y="4683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3" name="補助費等グラフ枠">
          <a:extLst>
            <a:ext uri="{FF2B5EF4-FFF2-40B4-BE49-F238E27FC236}">
              <a16:creationId xmlns:a16="http://schemas.microsoft.com/office/drawing/2014/main" id="{00000000-0008-0000-0600-00001B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31</xdr:row>
      <xdr:rowOff>100054</xdr:rowOff>
    </xdr:from>
    <xdr:to>
      <xdr:col>54</xdr:col>
      <xdr:colOff>189865</xdr:colOff>
      <xdr:row>39</xdr:row>
      <xdr:rowOff>11602</xdr:rowOff>
    </xdr:to>
    <xdr:cxnSp macro="">
      <xdr:nvCxnSpPr>
        <xdr:cNvPr id="284" name="直線コネクタ 283">
          <a:extLst>
            <a:ext uri="{FF2B5EF4-FFF2-40B4-BE49-F238E27FC236}">
              <a16:creationId xmlns:a16="http://schemas.microsoft.com/office/drawing/2014/main" id="{00000000-0008-0000-0600-00001C010000}"/>
            </a:ext>
          </a:extLst>
        </xdr:cNvPr>
        <xdr:cNvCxnSpPr/>
      </xdr:nvCxnSpPr>
      <xdr:spPr>
        <a:xfrm flipV="1">
          <a:off x="10475595" y="5415004"/>
          <a:ext cx="1270" cy="128314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39</xdr:row>
      <xdr:rowOff>15429</xdr:rowOff>
    </xdr:from>
    <xdr:ext cx="599010" cy="259045"/>
    <xdr:sp macro="" textlink="">
      <xdr:nvSpPr>
        <xdr:cNvPr id="285" name="補助費等最小値テキスト">
          <a:extLst>
            <a:ext uri="{FF2B5EF4-FFF2-40B4-BE49-F238E27FC236}">
              <a16:creationId xmlns:a16="http://schemas.microsoft.com/office/drawing/2014/main" id="{00000000-0008-0000-0600-00001D010000}"/>
            </a:ext>
          </a:extLst>
        </xdr:cNvPr>
        <xdr:cNvSpPr txBox="1"/>
      </xdr:nvSpPr>
      <xdr:spPr>
        <a:xfrm>
          <a:off x="10528300" y="670197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181,036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39</xdr:row>
      <xdr:rowOff>11602</xdr:rowOff>
    </xdr:from>
    <xdr:to>
      <xdr:col>55</xdr:col>
      <xdr:colOff>88900</xdr:colOff>
      <xdr:row>39</xdr:row>
      <xdr:rowOff>11602</xdr:rowOff>
    </xdr:to>
    <xdr:cxnSp macro="">
      <xdr:nvCxnSpPr>
        <xdr:cNvPr id="286" name="直線コネクタ 285">
          <a:extLst>
            <a:ext uri="{FF2B5EF4-FFF2-40B4-BE49-F238E27FC236}">
              <a16:creationId xmlns:a16="http://schemas.microsoft.com/office/drawing/2014/main" id="{00000000-0008-0000-0600-00001E010000}"/>
            </a:ext>
          </a:extLst>
        </xdr:cNvPr>
        <xdr:cNvCxnSpPr/>
      </xdr:nvCxnSpPr>
      <xdr:spPr>
        <a:xfrm>
          <a:off x="10388600" y="669815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30</xdr:row>
      <xdr:rowOff>46731</xdr:rowOff>
    </xdr:from>
    <xdr:ext cx="599010" cy="259045"/>
    <xdr:sp macro="" textlink="">
      <xdr:nvSpPr>
        <xdr:cNvPr id="287" name="補助費等最大値テキスト">
          <a:extLst>
            <a:ext uri="{FF2B5EF4-FFF2-40B4-BE49-F238E27FC236}">
              <a16:creationId xmlns:a16="http://schemas.microsoft.com/office/drawing/2014/main" id="{00000000-0008-0000-0600-00001F010000}"/>
            </a:ext>
          </a:extLst>
        </xdr:cNvPr>
        <xdr:cNvSpPr txBox="1"/>
      </xdr:nvSpPr>
      <xdr:spPr>
        <a:xfrm>
          <a:off x="10528300" y="519023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742,343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31</xdr:row>
      <xdr:rowOff>100054</xdr:rowOff>
    </xdr:from>
    <xdr:to>
      <xdr:col>55</xdr:col>
      <xdr:colOff>88900</xdr:colOff>
      <xdr:row>31</xdr:row>
      <xdr:rowOff>100054</xdr:rowOff>
    </xdr:to>
    <xdr:cxnSp macro="">
      <xdr:nvCxnSpPr>
        <xdr:cNvPr id="288" name="直線コネクタ 287">
          <a:extLst>
            <a:ext uri="{FF2B5EF4-FFF2-40B4-BE49-F238E27FC236}">
              <a16:creationId xmlns:a16="http://schemas.microsoft.com/office/drawing/2014/main" id="{00000000-0008-0000-0600-000020010000}"/>
            </a:ext>
          </a:extLst>
        </xdr:cNvPr>
        <xdr:cNvCxnSpPr/>
      </xdr:nvCxnSpPr>
      <xdr:spPr>
        <a:xfrm>
          <a:off x="10388600" y="541500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35</xdr:row>
      <xdr:rowOff>97036</xdr:rowOff>
    </xdr:from>
    <xdr:to>
      <xdr:col>55</xdr:col>
      <xdr:colOff>0</xdr:colOff>
      <xdr:row>37</xdr:row>
      <xdr:rowOff>101494</xdr:rowOff>
    </xdr:to>
    <xdr:cxnSp macro="">
      <xdr:nvCxnSpPr>
        <xdr:cNvPr id="289" name="直線コネクタ 288">
          <a:extLst>
            <a:ext uri="{FF2B5EF4-FFF2-40B4-BE49-F238E27FC236}">
              <a16:creationId xmlns:a16="http://schemas.microsoft.com/office/drawing/2014/main" id="{00000000-0008-0000-0600-000021010000}"/>
            </a:ext>
          </a:extLst>
        </xdr:cNvPr>
        <xdr:cNvCxnSpPr/>
      </xdr:nvCxnSpPr>
      <xdr:spPr>
        <a:xfrm flipV="1">
          <a:off x="9639300" y="6097786"/>
          <a:ext cx="838200" cy="3473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36</xdr:row>
      <xdr:rowOff>96732</xdr:rowOff>
    </xdr:from>
    <xdr:ext cx="599010" cy="259045"/>
    <xdr:sp macro="" textlink="">
      <xdr:nvSpPr>
        <xdr:cNvPr id="290" name="補助費等平均値テキスト">
          <a:extLst>
            <a:ext uri="{FF2B5EF4-FFF2-40B4-BE49-F238E27FC236}">
              <a16:creationId xmlns:a16="http://schemas.microsoft.com/office/drawing/2014/main" id="{00000000-0008-0000-0600-000022010000}"/>
            </a:ext>
          </a:extLst>
        </xdr:cNvPr>
        <xdr:cNvSpPr txBox="1"/>
      </xdr:nvSpPr>
      <xdr:spPr>
        <a:xfrm>
          <a:off x="10528300" y="6268932"/>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337,137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118305</xdr:rowOff>
    </xdr:from>
    <xdr:to>
      <xdr:col>55</xdr:col>
      <xdr:colOff>50800</xdr:colOff>
      <xdr:row>37</xdr:row>
      <xdr:rowOff>48455</xdr:rowOff>
    </xdr:to>
    <xdr:sp macro="" textlink="">
      <xdr:nvSpPr>
        <xdr:cNvPr id="291" name="フローチャート: 判断 290">
          <a:extLst>
            <a:ext uri="{FF2B5EF4-FFF2-40B4-BE49-F238E27FC236}">
              <a16:creationId xmlns:a16="http://schemas.microsoft.com/office/drawing/2014/main" id="{00000000-0008-0000-0600-000023010000}"/>
            </a:ext>
          </a:extLst>
        </xdr:cNvPr>
        <xdr:cNvSpPr/>
      </xdr:nvSpPr>
      <xdr:spPr>
        <a:xfrm>
          <a:off x="10426700" y="62905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37</xdr:row>
      <xdr:rowOff>101494</xdr:rowOff>
    </xdr:from>
    <xdr:to>
      <xdr:col>50</xdr:col>
      <xdr:colOff>114300</xdr:colOff>
      <xdr:row>37</xdr:row>
      <xdr:rowOff>142429</xdr:rowOff>
    </xdr:to>
    <xdr:cxnSp macro="">
      <xdr:nvCxnSpPr>
        <xdr:cNvPr id="292" name="直線コネクタ 291">
          <a:extLst>
            <a:ext uri="{FF2B5EF4-FFF2-40B4-BE49-F238E27FC236}">
              <a16:creationId xmlns:a16="http://schemas.microsoft.com/office/drawing/2014/main" id="{00000000-0008-0000-0600-000024010000}"/>
            </a:ext>
          </a:extLst>
        </xdr:cNvPr>
        <xdr:cNvCxnSpPr/>
      </xdr:nvCxnSpPr>
      <xdr:spPr>
        <a:xfrm flipV="1">
          <a:off x="8750300" y="6445144"/>
          <a:ext cx="889000" cy="409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38</xdr:row>
      <xdr:rowOff>91639</xdr:rowOff>
    </xdr:from>
    <xdr:to>
      <xdr:col>50</xdr:col>
      <xdr:colOff>165100</xdr:colOff>
      <xdr:row>39</xdr:row>
      <xdr:rowOff>21789</xdr:rowOff>
    </xdr:to>
    <xdr:sp macro="" textlink="">
      <xdr:nvSpPr>
        <xdr:cNvPr id="293" name="フローチャート: 判断 292">
          <a:extLst>
            <a:ext uri="{FF2B5EF4-FFF2-40B4-BE49-F238E27FC236}">
              <a16:creationId xmlns:a16="http://schemas.microsoft.com/office/drawing/2014/main" id="{00000000-0008-0000-0600-000025010000}"/>
            </a:ext>
          </a:extLst>
        </xdr:cNvPr>
        <xdr:cNvSpPr/>
      </xdr:nvSpPr>
      <xdr:spPr>
        <a:xfrm>
          <a:off x="9588500" y="66067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5295</xdr:colOff>
      <xdr:row>39</xdr:row>
      <xdr:rowOff>12916</xdr:rowOff>
    </xdr:from>
    <xdr:ext cx="599010" cy="259045"/>
    <xdr:sp macro="" textlink="">
      <xdr:nvSpPr>
        <xdr:cNvPr id="294" name="テキスト ボックス 293">
          <a:extLst>
            <a:ext uri="{FF2B5EF4-FFF2-40B4-BE49-F238E27FC236}">
              <a16:creationId xmlns:a16="http://schemas.microsoft.com/office/drawing/2014/main" id="{00000000-0008-0000-0600-000026010000}"/>
            </a:ext>
          </a:extLst>
        </xdr:cNvPr>
        <xdr:cNvSpPr txBox="1"/>
      </xdr:nvSpPr>
      <xdr:spPr>
        <a:xfrm>
          <a:off x="9339795" y="669946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198,802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37</xdr:row>
      <xdr:rowOff>142429</xdr:rowOff>
    </xdr:from>
    <xdr:to>
      <xdr:col>45</xdr:col>
      <xdr:colOff>177800</xdr:colOff>
      <xdr:row>38</xdr:row>
      <xdr:rowOff>110810</xdr:rowOff>
    </xdr:to>
    <xdr:cxnSp macro="">
      <xdr:nvCxnSpPr>
        <xdr:cNvPr id="295" name="直線コネクタ 294">
          <a:extLst>
            <a:ext uri="{FF2B5EF4-FFF2-40B4-BE49-F238E27FC236}">
              <a16:creationId xmlns:a16="http://schemas.microsoft.com/office/drawing/2014/main" id="{00000000-0008-0000-0600-000027010000}"/>
            </a:ext>
          </a:extLst>
        </xdr:cNvPr>
        <xdr:cNvCxnSpPr/>
      </xdr:nvCxnSpPr>
      <xdr:spPr>
        <a:xfrm flipV="1">
          <a:off x="7861300" y="6486079"/>
          <a:ext cx="889000" cy="1398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38</xdr:row>
      <xdr:rowOff>114286</xdr:rowOff>
    </xdr:from>
    <xdr:to>
      <xdr:col>46</xdr:col>
      <xdr:colOff>38100</xdr:colOff>
      <xdr:row>39</xdr:row>
      <xdr:rowOff>44436</xdr:rowOff>
    </xdr:to>
    <xdr:sp macro="" textlink="">
      <xdr:nvSpPr>
        <xdr:cNvPr id="296" name="フローチャート: 判断 295">
          <a:extLst>
            <a:ext uri="{FF2B5EF4-FFF2-40B4-BE49-F238E27FC236}">
              <a16:creationId xmlns:a16="http://schemas.microsoft.com/office/drawing/2014/main" id="{00000000-0008-0000-0600-000028010000}"/>
            </a:ext>
          </a:extLst>
        </xdr:cNvPr>
        <xdr:cNvSpPr/>
      </xdr:nvSpPr>
      <xdr:spPr>
        <a:xfrm>
          <a:off x="8699500" y="66293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39</xdr:row>
      <xdr:rowOff>35563</xdr:rowOff>
    </xdr:from>
    <xdr:ext cx="599010" cy="259045"/>
    <xdr:sp macro="" textlink="">
      <xdr:nvSpPr>
        <xdr:cNvPr id="297" name="テキスト ボックス 296">
          <a:extLst>
            <a:ext uri="{FF2B5EF4-FFF2-40B4-BE49-F238E27FC236}">
              <a16:creationId xmlns:a16="http://schemas.microsoft.com/office/drawing/2014/main" id="{00000000-0008-0000-0600-000029010000}"/>
            </a:ext>
          </a:extLst>
        </xdr:cNvPr>
        <xdr:cNvSpPr txBox="1"/>
      </xdr:nvSpPr>
      <xdr:spPr>
        <a:xfrm>
          <a:off x="8450795" y="672211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188,895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38</xdr:row>
      <xdr:rowOff>110810</xdr:rowOff>
    </xdr:from>
    <xdr:to>
      <xdr:col>41</xdr:col>
      <xdr:colOff>50800</xdr:colOff>
      <xdr:row>38</xdr:row>
      <xdr:rowOff>137094</xdr:rowOff>
    </xdr:to>
    <xdr:cxnSp macro="">
      <xdr:nvCxnSpPr>
        <xdr:cNvPr id="298" name="直線コネクタ 297">
          <a:extLst>
            <a:ext uri="{FF2B5EF4-FFF2-40B4-BE49-F238E27FC236}">
              <a16:creationId xmlns:a16="http://schemas.microsoft.com/office/drawing/2014/main" id="{00000000-0008-0000-0600-00002A010000}"/>
            </a:ext>
          </a:extLst>
        </xdr:cNvPr>
        <xdr:cNvCxnSpPr/>
      </xdr:nvCxnSpPr>
      <xdr:spPr>
        <a:xfrm flipV="1">
          <a:off x="6972300" y="6625910"/>
          <a:ext cx="889000" cy="262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38</xdr:row>
      <xdr:rowOff>98003</xdr:rowOff>
    </xdr:from>
    <xdr:to>
      <xdr:col>41</xdr:col>
      <xdr:colOff>101600</xdr:colOff>
      <xdr:row>39</xdr:row>
      <xdr:rowOff>28153</xdr:rowOff>
    </xdr:to>
    <xdr:sp macro="" textlink="">
      <xdr:nvSpPr>
        <xdr:cNvPr id="299" name="フローチャート: 判断 298">
          <a:extLst>
            <a:ext uri="{FF2B5EF4-FFF2-40B4-BE49-F238E27FC236}">
              <a16:creationId xmlns:a16="http://schemas.microsoft.com/office/drawing/2014/main" id="{00000000-0008-0000-0600-00002B010000}"/>
            </a:ext>
          </a:extLst>
        </xdr:cNvPr>
        <xdr:cNvSpPr/>
      </xdr:nvSpPr>
      <xdr:spPr>
        <a:xfrm>
          <a:off x="7810500" y="661310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39</xdr:row>
      <xdr:rowOff>19280</xdr:rowOff>
    </xdr:from>
    <xdr:ext cx="599010" cy="259045"/>
    <xdr:sp macro="" textlink="">
      <xdr:nvSpPr>
        <xdr:cNvPr id="300" name="テキスト ボックス 299">
          <a:extLst>
            <a:ext uri="{FF2B5EF4-FFF2-40B4-BE49-F238E27FC236}">
              <a16:creationId xmlns:a16="http://schemas.microsoft.com/office/drawing/2014/main" id="{00000000-0008-0000-0600-00002C010000}"/>
            </a:ext>
          </a:extLst>
        </xdr:cNvPr>
        <xdr:cNvSpPr txBox="1"/>
      </xdr:nvSpPr>
      <xdr:spPr>
        <a:xfrm>
          <a:off x="7561795" y="670583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196,018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131934</xdr:rowOff>
    </xdr:from>
    <xdr:to>
      <xdr:col>36</xdr:col>
      <xdr:colOff>165100</xdr:colOff>
      <xdr:row>39</xdr:row>
      <xdr:rowOff>62084</xdr:rowOff>
    </xdr:to>
    <xdr:sp macro="" textlink="">
      <xdr:nvSpPr>
        <xdr:cNvPr id="301" name="フローチャート: 判断 300">
          <a:extLst>
            <a:ext uri="{FF2B5EF4-FFF2-40B4-BE49-F238E27FC236}">
              <a16:creationId xmlns:a16="http://schemas.microsoft.com/office/drawing/2014/main" id="{00000000-0008-0000-0600-00002D010000}"/>
            </a:ext>
          </a:extLst>
        </xdr:cNvPr>
        <xdr:cNvSpPr/>
      </xdr:nvSpPr>
      <xdr:spPr>
        <a:xfrm>
          <a:off x="6921500" y="66470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39</xdr:row>
      <xdr:rowOff>53211</xdr:rowOff>
    </xdr:from>
    <xdr:ext cx="599010" cy="259045"/>
    <xdr:sp macro="" textlink="">
      <xdr:nvSpPr>
        <xdr:cNvPr id="302" name="テキスト ボックス 301">
          <a:extLst>
            <a:ext uri="{FF2B5EF4-FFF2-40B4-BE49-F238E27FC236}">
              <a16:creationId xmlns:a16="http://schemas.microsoft.com/office/drawing/2014/main" id="{00000000-0008-0000-0600-00002E010000}"/>
            </a:ext>
          </a:extLst>
        </xdr:cNvPr>
        <xdr:cNvSpPr txBox="1"/>
      </xdr:nvSpPr>
      <xdr:spPr>
        <a:xfrm>
          <a:off x="6672795" y="673976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181,175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600-00002F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4" name="テキスト ボックス 303">
          <a:extLst>
            <a:ext uri="{FF2B5EF4-FFF2-40B4-BE49-F238E27FC236}">
              <a16:creationId xmlns:a16="http://schemas.microsoft.com/office/drawing/2014/main" id="{00000000-0008-0000-0600-000030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5" name="テキスト ボックス 304">
          <a:extLst>
            <a:ext uri="{FF2B5EF4-FFF2-40B4-BE49-F238E27FC236}">
              <a16:creationId xmlns:a16="http://schemas.microsoft.com/office/drawing/2014/main" id="{00000000-0008-0000-0600-000031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6" name="テキスト ボックス 305">
          <a:extLst>
            <a:ext uri="{FF2B5EF4-FFF2-40B4-BE49-F238E27FC236}">
              <a16:creationId xmlns:a16="http://schemas.microsoft.com/office/drawing/2014/main" id="{00000000-0008-0000-0600-000032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7" name="テキスト ボックス 306">
          <a:extLst>
            <a:ext uri="{FF2B5EF4-FFF2-40B4-BE49-F238E27FC236}">
              <a16:creationId xmlns:a16="http://schemas.microsoft.com/office/drawing/2014/main" id="{00000000-0008-0000-0600-000033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35</xdr:row>
      <xdr:rowOff>46236</xdr:rowOff>
    </xdr:from>
    <xdr:to>
      <xdr:col>55</xdr:col>
      <xdr:colOff>50800</xdr:colOff>
      <xdr:row>35</xdr:row>
      <xdr:rowOff>147836</xdr:rowOff>
    </xdr:to>
    <xdr:sp macro="" textlink="">
      <xdr:nvSpPr>
        <xdr:cNvPr id="308" name="楕円 307">
          <a:extLst>
            <a:ext uri="{FF2B5EF4-FFF2-40B4-BE49-F238E27FC236}">
              <a16:creationId xmlns:a16="http://schemas.microsoft.com/office/drawing/2014/main" id="{00000000-0008-0000-0600-000034010000}"/>
            </a:ext>
          </a:extLst>
        </xdr:cNvPr>
        <xdr:cNvSpPr/>
      </xdr:nvSpPr>
      <xdr:spPr>
        <a:xfrm>
          <a:off x="10426700" y="60469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34</xdr:row>
      <xdr:rowOff>69113</xdr:rowOff>
    </xdr:from>
    <xdr:ext cx="599010" cy="259045"/>
    <xdr:sp macro="" textlink="">
      <xdr:nvSpPr>
        <xdr:cNvPr id="309" name="補助費等該当値テキスト">
          <a:extLst>
            <a:ext uri="{FF2B5EF4-FFF2-40B4-BE49-F238E27FC236}">
              <a16:creationId xmlns:a16="http://schemas.microsoft.com/office/drawing/2014/main" id="{00000000-0008-0000-0600-000035010000}"/>
            </a:ext>
          </a:extLst>
        </xdr:cNvPr>
        <xdr:cNvSpPr txBox="1"/>
      </xdr:nvSpPr>
      <xdr:spPr>
        <a:xfrm>
          <a:off x="10528300" y="589841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443,663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37</xdr:row>
      <xdr:rowOff>50694</xdr:rowOff>
    </xdr:from>
    <xdr:to>
      <xdr:col>50</xdr:col>
      <xdr:colOff>165100</xdr:colOff>
      <xdr:row>37</xdr:row>
      <xdr:rowOff>152294</xdr:rowOff>
    </xdr:to>
    <xdr:sp macro="" textlink="">
      <xdr:nvSpPr>
        <xdr:cNvPr id="310" name="楕円 309">
          <a:extLst>
            <a:ext uri="{FF2B5EF4-FFF2-40B4-BE49-F238E27FC236}">
              <a16:creationId xmlns:a16="http://schemas.microsoft.com/office/drawing/2014/main" id="{00000000-0008-0000-0600-000036010000}"/>
            </a:ext>
          </a:extLst>
        </xdr:cNvPr>
        <xdr:cNvSpPr/>
      </xdr:nvSpPr>
      <xdr:spPr>
        <a:xfrm>
          <a:off x="9588500" y="63943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5295</xdr:colOff>
      <xdr:row>35</xdr:row>
      <xdr:rowOff>168821</xdr:rowOff>
    </xdr:from>
    <xdr:ext cx="599010" cy="259045"/>
    <xdr:sp macro="" textlink="">
      <xdr:nvSpPr>
        <xdr:cNvPr id="311" name="テキスト ボックス 310">
          <a:extLst>
            <a:ext uri="{FF2B5EF4-FFF2-40B4-BE49-F238E27FC236}">
              <a16:creationId xmlns:a16="http://schemas.microsoft.com/office/drawing/2014/main" id="{00000000-0008-0000-0600-000037010000}"/>
            </a:ext>
          </a:extLst>
        </xdr:cNvPr>
        <xdr:cNvSpPr txBox="1"/>
      </xdr:nvSpPr>
      <xdr:spPr>
        <a:xfrm>
          <a:off x="9339795" y="616957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291,713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37</xdr:row>
      <xdr:rowOff>91629</xdr:rowOff>
    </xdr:from>
    <xdr:to>
      <xdr:col>46</xdr:col>
      <xdr:colOff>38100</xdr:colOff>
      <xdr:row>38</xdr:row>
      <xdr:rowOff>21779</xdr:rowOff>
    </xdr:to>
    <xdr:sp macro="" textlink="">
      <xdr:nvSpPr>
        <xdr:cNvPr id="312" name="楕円 311">
          <a:extLst>
            <a:ext uri="{FF2B5EF4-FFF2-40B4-BE49-F238E27FC236}">
              <a16:creationId xmlns:a16="http://schemas.microsoft.com/office/drawing/2014/main" id="{00000000-0008-0000-0600-000038010000}"/>
            </a:ext>
          </a:extLst>
        </xdr:cNvPr>
        <xdr:cNvSpPr/>
      </xdr:nvSpPr>
      <xdr:spPr>
        <a:xfrm>
          <a:off x="8699500" y="64352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36</xdr:row>
      <xdr:rowOff>38306</xdr:rowOff>
    </xdr:from>
    <xdr:ext cx="599010" cy="259045"/>
    <xdr:sp macro="" textlink="">
      <xdr:nvSpPr>
        <xdr:cNvPr id="313" name="テキスト ボックス 312">
          <a:extLst>
            <a:ext uri="{FF2B5EF4-FFF2-40B4-BE49-F238E27FC236}">
              <a16:creationId xmlns:a16="http://schemas.microsoft.com/office/drawing/2014/main" id="{00000000-0008-0000-0600-000039010000}"/>
            </a:ext>
          </a:extLst>
        </xdr:cNvPr>
        <xdr:cNvSpPr txBox="1"/>
      </xdr:nvSpPr>
      <xdr:spPr>
        <a:xfrm>
          <a:off x="8450795" y="621050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273,806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38</xdr:row>
      <xdr:rowOff>60010</xdr:rowOff>
    </xdr:from>
    <xdr:to>
      <xdr:col>41</xdr:col>
      <xdr:colOff>101600</xdr:colOff>
      <xdr:row>38</xdr:row>
      <xdr:rowOff>161610</xdr:rowOff>
    </xdr:to>
    <xdr:sp macro="" textlink="">
      <xdr:nvSpPr>
        <xdr:cNvPr id="314" name="楕円 313">
          <a:extLst>
            <a:ext uri="{FF2B5EF4-FFF2-40B4-BE49-F238E27FC236}">
              <a16:creationId xmlns:a16="http://schemas.microsoft.com/office/drawing/2014/main" id="{00000000-0008-0000-0600-00003A010000}"/>
            </a:ext>
          </a:extLst>
        </xdr:cNvPr>
        <xdr:cNvSpPr/>
      </xdr:nvSpPr>
      <xdr:spPr>
        <a:xfrm>
          <a:off x="7810500" y="65751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37</xdr:row>
      <xdr:rowOff>6687</xdr:rowOff>
    </xdr:from>
    <xdr:ext cx="599010" cy="259045"/>
    <xdr:sp macro="" textlink="">
      <xdr:nvSpPr>
        <xdr:cNvPr id="315" name="テキスト ボックス 314">
          <a:extLst>
            <a:ext uri="{FF2B5EF4-FFF2-40B4-BE49-F238E27FC236}">
              <a16:creationId xmlns:a16="http://schemas.microsoft.com/office/drawing/2014/main" id="{00000000-0008-0000-0600-00003B010000}"/>
            </a:ext>
          </a:extLst>
        </xdr:cNvPr>
        <xdr:cNvSpPr txBox="1"/>
      </xdr:nvSpPr>
      <xdr:spPr>
        <a:xfrm>
          <a:off x="7561795" y="635033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212,638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86294</xdr:rowOff>
    </xdr:from>
    <xdr:to>
      <xdr:col>36</xdr:col>
      <xdr:colOff>165100</xdr:colOff>
      <xdr:row>39</xdr:row>
      <xdr:rowOff>16444</xdr:rowOff>
    </xdr:to>
    <xdr:sp macro="" textlink="">
      <xdr:nvSpPr>
        <xdr:cNvPr id="316" name="楕円 315">
          <a:extLst>
            <a:ext uri="{FF2B5EF4-FFF2-40B4-BE49-F238E27FC236}">
              <a16:creationId xmlns:a16="http://schemas.microsoft.com/office/drawing/2014/main" id="{00000000-0008-0000-0600-00003C010000}"/>
            </a:ext>
          </a:extLst>
        </xdr:cNvPr>
        <xdr:cNvSpPr/>
      </xdr:nvSpPr>
      <xdr:spPr>
        <a:xfrm>
          <a:off x="6921500" y="66013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37</xdr:row>
      <xdr:rowOff>32971</xdr:rowOff>
    </xdr:from>
    <xdr:ext cx="599010" cy="259045"/>
    <xdr:sp macro="" textlink="">
      <xdr:nvSpPr>
        <xdr:cNvPr id="317" name="テキスト ボックス 316">
          <a:extLst>
            <a:ext uri="{FF2B5EF4-FFF2-40B4-BE49-F238E27FC236}">
              <a16:creationId xmlns:a16="http://schemas.microsoft.com/office/drawing/2014/main" id="{00000000-0008-0000-0600-00003D010000}"/>
            </a:ext>
          </a:extLst>
        </xdr:cNvPr>
        <xdr:cNvSpPr txBox="1"/>
      </xdr:nvSpPr>
      <xdr:spPr>
        <a:xfrm>
          <a:off x="6672795" y="637662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201,140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8" name="正方形/長方形 317">
          <a:extLst>
            <a:ext uri="{FF2B5EF4-FFF2-40B4-BE49-F238E27FC236}">
              <a16:creationId xmlns:a16="http://schemas.microsoft.com/office/drawing/2014/main" id="{00000000-0008-0000-0600-00003E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a:t>
          </a:r>
        </a:p>
      </xdr:txBody>
    </xdr:sp>
    <xdr:clientData/>
  </xdr:twoCellAnchor>
  <xdr:twoCellAnchor>
    <xdr:from>
      <xdr:col>35</xdr:col>
      <xdr:colOff>63500</xdr:colOff>
      <xdr:row>45</xdr:row>
      <xdr:rowOff>57150</xdr:rowOff>
    </xdr:from>
    <xdr:to>
      <xdr:col>43</xdr:col>
      <xdr:colOff>63500</xdr:colOff>
      <xdr:row>46</xdr:row>
      <xdr:rowOff>139700</xdr:rowOff>
    </xdr:to>
    <xdr:sp macro="" textlink="">
      <xdr:nvSpPr>
        <xdr:cNvPr id="319" name="正方形/長方形 318">
          <a:extLst>
            <a:ext uri="{FF2B5EF4-FFF2-40B4-BE49-F238E27FC236}">
              <a16:creationId xmlns:a16="http://schemas.microsoft.com/office/drawing/2014/main" id="{00000000-0008-0000-0600-00003F010000}"/>
            </a:ext>
          </a:extLst>
        </xdr:cNvPr>
        <xdr:cNvSpPr/>
      </xdr:nvSpPr>
      <xdr:spPr>
        <a:xfrm>
          <a:off x="673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46</xdr:row>
      <xdr:rowOff>88900</xdr:rowOff>
    </xdr:from>
    <xdr:to>
      <xdr:col>43</xdr:col>
      <xdr:colOff>63500</xdr:colOff>
      <xdr:row>48</xdr:row>
      <xdr:rowOff>0</xdr:rowOff>
    </xdr:to>
    <xdr:sp macro="" textlink="">
      <xdr:nvSpPr>
        <xdr:cNvPr id="320" name="正方形/長方形 319">
          <a:extLst>
            <a:ext uri="{FF2B5EF4-FFF2-40B4-BE49-F238E27FC236}">
              <a16:creationId xmlns:a16="http://schemas.microsoft.com/office/drawing/2014/main" id="{00000000-0008-0000-0600-000040010000}"/>
            </a:ext>
          </a:extLst>
        </xdr:cNvPr>
        <xdr:cNvSpPr/>
      </xdr:nvSpPr>
      <xdr:spPr>
        <a:xfrm>
          <a:off x="673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35/167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45</xdr:row>
      <xdr:rowOff>57150</xdr:rowOff>
    </xdr:from>
    <xdr:to>
      <xdr:col>48</xdr:col>
      <xdr:colOff>127000</xdr:colOff>
      <xdr:row>46</xdr:row>
      <xdr:rowOff>139700</xdr:rowOff>
    </xdr:to>
    <xdr:sp macro="" textlink="">
      <xdr:nvSpPr>
        <xdr:cNvPr id="321" name="正方形/長方形 320">
          <a:extLst>
            <a:ext uri="{FF2B5EF4-FFF2-40B4-BE49-F238E27FC236}">
              <a16:creationId xmlns:a16="http://schemas.microsoft.com/office/drawing/2014/main" id="{00000000-0008-0000-0600-000041010000}"/>
            </a:ext>
          </a:extLst>
        </xdr:cNvPr>
        <xdr:cNvSpPr/>
      </xdr:nvSpPr>
      <xdr:spPr>
        <a:xfrm>
          <a:off x="77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46</xdr:row>
      <xdr:rowOff>88900</xdr:rowOff>
    </xdr:from>
    <xdr:to>
      <xdr:col>48</xdr:col>
      <xdr:colOff>127000</xdr:colOff>
      <xdr:row>48</xdr:row>
      <xdr:rowOff>0</xdr:rowOff>
    </xdr:to>
    <xdr:sp macro="" textlink="">
      <xdr:nvSpPr>
        <xdr:cNvPr id="322" name="正方形/長方形 321">
          <a:extLst>
            <a:ext uri="{FF2B5EF4-FFF2-40B4-BE49-F238E27FC236}">
              <a16:creationId xmlns:a16="http://schemas.microsoft.com/office/drawing/2014/main" id="{00000000-0008-0000-0600-000042010000}"/>
            </a:ext>
          </a:extLst>
        </xdr:cNvPr>
        <xdr:cNvSpPr/>
      </xdr:nvSpPr>
      <xdr:spPr>
        <a:xfrm>
          <a:off x="77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62,569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45</xdr:row>
      <xdr:rowOff>57150</xdr:rowOff>
    </xdr:from>
    <xdr:to>
      <xdr:col>54</xdr:col>
      <xdr:colOff>127000</xdr:colOff>
      <xdr:row>46</xdr:row>
      <xdr:rowOff>139700</xdr:rowOff>
    </xdr:to>
    <xdr:sp macro="" textlink="">
      <xdr:nvSpPr>
        <xdr:cNvPr id="323" name="正方形/長方形 322">
          <a:extLst>
            <a:ext uri="{FF2B5EF4-FFF2-40B4-BE49-F238E27FC236}">
              <a16:creationId xmlns:a16="http://schemas.microsoft.com/office/drawing/2014/main" id="{00000000-0008-0000-0600-000043010000}"/>
            </a:ext>
          </a:extLst>
        </xdr:cNvPr>
        <xdr:cNvSpPr/>
      </xdr:nvSpPr>
      <xdr:spPr>
        <a:xfrm>
          <a:off x="889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46</xdr:col>
      <xdr:colOff>127000</xdr:colOff>
      <xdr:row>46</xdr:row>
      <xdr:rowOff>88900</xdr:rowOff>
    </xdr:from>
    <xdr:to>
      <xdr:col>54</xdr:col>
      <xdr:colOff>127000</xdr:colOff>
      <xdr:row>48</xdr:row>
      <xdr:rowOff>0</xdr:rowOff>
    </xdr:to>
    <xdr:sp macro="" textlink="">
      <xdr:nvSpPr>
        <xdr:cNvPr id="324" name="正方形/長方形 323">
          <a:extLst>
            <a:ext uri="{FF2B5EF4-FFF2-40B4-BE49-F238E27FC236}">
              <a16:creationId xmlns:a16="http://schemas.microsoft.com/office/drawing/2014/main" id="{00000000-0008-0000-0600-000044010000}"/>
            </a:ext>
          </a:extLst>
        </xdr:cNvPr>
        <xdr:cNvSpPr/>
      </xdr:nvSpPr>
      <xdr:spPr>
        <a:xfrm>
          <a:off x="889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80,001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25" name="正方形/長方形 324">
          <a:extLst>
            <a:ext uri="{FF2B5EF4-FFF2-40B4-BE49-F238E27FC236}">
              <a16:creationId xmlns:a16="http://schemas.microsoft.com/office/drawing/2014/main" id="{00000000-0008-0000-0600-000045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6" name="テキスト ボックス 325">
          <a:extLst>
            <a:ext uri="{FF2B5EF4-FFF2-40B4-BE49-F238E27FC236}">
              <a16:creationId xmlns:a16="http://schemas.microsoft.com/office/drawing/2014/main" id="{00000000-0008-0000-0600-000046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7" name="直線コネクタ 326">
          <a:extLst>
            <a:ext uri="{FF2B5EF4-FFF2-40B4-BE49-F238E27FC236}">
              <a16:creationId xmlns:a16="http://schemas.microsoft.com/office/drawing/2014/main" id="{00000000-0008-0000-0600-000047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59</xdr:row>
      <xdr:rowOff>44450</xdr:rowOff>
    </xdr:from>
    <xdr:to>
      <xdr:col>59</xdr:col>
      <xdr:colOff>50800</xdr:colOff>
      <xdr:row>59</xdr:row>
      <xdr:rowOff>44450</xdr:rowOff>
    </xdr:to>
    <xdr:cxnSp macro="">
      <xdr:nvCxnSpPr>
        <xdr:cNvPr id="328" name="直線コネクタ 327">
          <a:extLst>
            <a:ext uri="{FF2B5EF4-FFF2-40B4-BE49-F238E27FC236}">
              <a16:creationId xmlns:a16="http://schemas.microsoft.com/office/drawing/2014/main" id="{00000000-0008-0000-0600-000048010000}"/>
            </a:ext>
          </a:extLst>
        </xdr:cNvPr>
        <xdr:cNvCxnSpPr/>
      </xdr:nvCxnSpPr>
      <xdr:spPr>
        <a:xfrm>
          <a:off x="6604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58</xdr:row>
      <xdr:rowOff>73677</xdr:rowOff>
    </xdr:from>
    <xdr:ext cx="248786" cy="259045"/>
    <xdr:sp macro="" textlink="">
      <xdr:nvSpPr>
        <xdr:cNvPr id="329" name="テキスト ボックス 328">
          <a:extLst>
            <a:ext uri="{FF2B5EF4-FFF2-40B4-BE49-F238E27FC236}">
              <a16:creationId xmlns:a16="http://schemas.microsoft.com/office/drawing/2014/main" id="{00000000-0008-0000-0600-000049010000}"/>
            </a:ext>
          </a:extLst>
        </xdr:cNvPr>
        <xdr:cNvSpPr txBox="1"/>
      </xdr:nvSpPr>
      <xdr:spPr>
        <a:xfrm>
          <a:off x="6355214" y="1001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6350</xdr:rowOff>
    </xdr:from>
    <xdr:to>
      <xdr:col>59</xdr:col>
      <xdr:colOff>50800</xdr:colOff>
      <xdr:row>57</xdr:row>
      <xdr:rowOff>6350</xdr:rowOff>
    </xdr:to>
    <xdr:cxnSp macro="">
      <xdr:nvCxnSpPr>
        <xdr:cNvPr id="330" name="直線コネクタ 329">
          <a:extLst>
            <a:ext uri="{FF2B5EF4-FFF2-40B4-BE49-F238E27FC236}">
              <a16:creationId xmlns:a16="http://schemas.microsoft.com/office/drawing/2014/main" id="{00000000-0008-0000-0600-00004A010000}"/>
            </a:ext>
          </a:extLst>
        </xdr:cNvPr>
        <xdr:cNvCxnSpPr/>
      </xdr:nvCxnSpPr>
      <xdr:spPr>
        <a:xfrm>
          <a:off x="6604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56</xdr:row>
      <xdr:rowOff>35577</xdr:rowOff>
    </xdr:from>
    <xdr:ext cx="685572" cy="259045"/>
    <xdr:sp macro="" textlink="">
      <xdr:nvSpPr>
        <xdr:cNvPr id="331" name="テキスト ボックス 330">
          <a:extLst>
            <a:ext uri="{FF2B5EF4-FFF2-40B4-BE49-F238E27FC236}">
              <a16:creationId xmlns:a16="http://schemas.microsoft.com/office/drawing/2014/main" id="{00000000-0008-0000-0600-00004B010000}"/>
            </a:ext>
          </a:extLst>
        </xdr:cNvPr>
        <xdr:cNvSpPr txBox="1"/>
      </xdr:nvSpPr>
      <xdr:spPr>
        <a:xfrm>
          <a:off x="5918428" y="9636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54</xdr:row>
      <xdr:rowOff>139700</xdr:rowOff>
    </xdr:from>
    <xdr:to>
      <xdr:col>59</xdr:col>
      <xdr:colOff>50800</xdr:colOff>
      <xdr:row>54</xdr:row>
      <xdr:rowOff>139700</xdr:rowOff>
    </xdr:to>
    <xdr:cxnSp macro="">
      <xdr:nvCxnSpPr>
        <xdr:cNvPr id="332" name="直線コネクタ 331">
          <a:extLst>
            <a:ext uri="{FF2B5EF4-FFF2-40B4-BE49-F238E27FC236}">
              <a16:creationId xmlns:a16="http://schemas.microsoft.com/office/drawing/2014/main" id="{00000000-0008-0000-0600-00004C010000}"/>
            </a:ext>
          </a:extLst>
        </xdr:cNvPr>
        <xdr:cNvCxnSpPr/>
      </xdr:nvCxnSpPr>
      <xdr:spPr>
        <a:xfrm>
          <a:off x="6604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53</xdr:row>
      <xdr:rowOff>168927</xdr:rowOff>
    </xdr:from>
    <xdr:ext cx="685572" cy="259045"/>
    <xdr:sp macro="" textlink="">
      <xdr:nvSpPr>
        <xdr:cNvPr id="333" name="テキスト ボックス 332">
          <a:extLst>
            <a:ext uri="{FF2B5EF4-FFF2-40B4-BE49-F238E27FC236}">
              <a16:creationId xmlns:a16="http://schemas.microsoft.com/office/drawing/2014/main" id="{00000000-0008-0000-0600-00004D010000}"/>
            </a:ext>
          </a:extLst>
        </xdr:cNvPr>
        <xdr:cNvSpPr txBox="1"/>
      </xdr:nvSpPr>
      <xdr:spPr>
        <a:xfrm>
          <a:off x="5918428" y="9255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52</xdr:row>
      <xdr:rowOff>101600</xdr:rowOff>
    </xdr:from>
    <xdr:to>
      <xdr:col>59</xdr:col>
      <xdr:colOff>50800</xdr:colOff>
      <xdr:row>52</xdr:row>
      <xdr:rowOff>101600</xdr:rowOff>
    </xdr:to>
    <xdr:cxnSp macro="">
      <xdr:nvCxnSpPr>
        <xdr:cNvPr id="334" name="直線コネクタ 333">
          <a:extLst>
            <a:ext uri="{FF2B5EF4-FFF2-40B4-BE49-F238E27FC236}">
              <a16:creationId xmlns:a16="http://schemas.microsoft.com/office/drawing/2014/main" id="{00000000-0008-0000-0600-00004E010000}"/>
            </a:ext>
          </a:extLst>
        </xdr:cNvPr>
        <xdr:cNvCxnSpPr/>
      </xdr:nvCxnSpPr>
      <xdr:spPr>
        <a:xfrm>
          <a:off x="6604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51</xdr:row>
      <xdr:rowOff>130827</xdr:rowOff>
    </xdr:from>
    <xdr:ext cx="685572" cy="259045"/>
    <xdr:sp macro="" textlink="">
      <xdr:nvSpPr>
        <xdr:cNvPr id="335" name="テキスト ボックス 334">
          <a:extLst>
            <a:ext uri="{FF2B5EF4-FFF2-40B4-BE49-F238E27FC236}">
              <a16:creationId xmlns:a16="http://schemas.microsoft.com/office/drawing/2014/main" id="{00000000-0008-0000-0600-00004F010000}"/>
            </a:ext>
          </a:extLst>
        </xdr:cNvPr>
        <xdr:cNvSpPr txBox="1"/>
      </xdr:nvSpPr>
      <xdr:spPr>
        <a:xfrm>
          <a:off x="5918428" y="8874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63500</xdr:rowOff>
    </xdr:from>
    <xdr:to>
      <xdr:col>59</xdr:col>
      <xdr:colOff>50800</xdr:colOff>
      <xdr:row>50</xdr:row>
      <xdr:rowOff>63500</xdr:rowOff>
    </xdr:to>
    <xdr:cxnSp macro="">
      <xdr:nvCxnSpPr>
        <xdr:cNvPr id="336" name="直線コネクタ 335">
          <a:extLst>
            <a:ext uri="{FF2B5EF4-FFF2-40B4-BE49-F238E27FC236}">
              <a16:creationId xmlns:a16="http://schemas.microsoft.com/office/drawing/2014/main" id="{00000000-0008-0000-0600-000050010000}"/>
            </a:ext>
          </a:extLst>
        </xdr:cNvPr>
        <xdr:cNvCxnSpPr/>
      </xdr:nvCxnSpPr>
      <xdr:spPr>
        <a:xfrm>
          <a:off x="6604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49</xdr:row>
      <xdr:rowOff>92727</xdr:rowOff>
    </xdr:from>
    <xdr:ext cx="685572" cy="259045"/>
    <xdr:sp macro="" textlink="">
      <xdr:nvSpPr>
        <xdr:cNvPr id="337" name="テキスト ボックス 336">
          <a:extLst>
            <a:ext uri="{FF2B5EF4-FFF2-40B4-BE49-F238E27FC236}">
              <a16:creationId xmlns:a16="http://schemas.microsoft.com/office/drawing/2014/main" id="{00000000-0008-0000-0600-000051010000}"/>
            </a:ext>
          </a:extLst>
        </xdr:cNvPr>
        <xdr:cNvSpPr txBox="1"/>
      </xdr:nvSpPr>
      <xdr:spPr>
        <a:xfrm>
          <a:off x="5918428" y="8493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8" name="直線コネクタ 337">
          <a:extLst>
            <a:ext uri="{FF2B5EF4-FFF2-40B4-BE49-F238E27FC236}">
              <a16:creationId xmlns:a16="http://schemas.microsoft.com/office/drawing/2014/main" id="{00000000-0008-0000-0600-000052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47</xdr:row>
      <xdr:rowOff>54627</xdr:rowOff>
    </xdr:from>
    <xdr:ext cx="685572" cy="259045"/>
    <xdr:sp macro="" textlink="">
      <xdr:nvSpPr>
        <xdr:cNvPr id="339" name="テキスト ボックス 338">
          <a:extLst>
            <a:ext uri="{FF2B5EF4-FFF2-40B4-BE49-F238E27FC236}">
              <a16:creationId xmlns:a16="http://schemas.microsoft.com/office/drawing/2014/main" id="{00000000-0008-0000-0600-000053010000}"/>
            </a:ext>
          </a:extLst>
        </xdr:cNvPr>
        <xdr:cNvSpPr txBox="1"/>
      </xdr:nvSpPr>
      <xdr:spPr>
        <a:xfrm>
          <a:off x="5918428" y="8112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40" name="普通建設事業費グラフ枠">
          <a:extLst>
            <a:ext uri="{FF2B5EF4-FFF2-40B4-BE49-F238E27FC236}">
              <a16:creationId xmlns:a16="http://schemas.microsoft.com/office/drawing/2014/main" id="{00000000-0008-0000-0600-000054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49</xdr:row>
      <xdr:rowOff>128116</xdr:rowOff>
    </xdr:from>
    <xdr:to>
      <xdr:col>54</xdr:col>
      <xdr:colOff>189865</xdr:colOff>
      <xdr:row>59</xdr:row>
      <xdr:rowOff>23327</xdr:rowOff>
    </xdr:to>
    <xdr:cxnSp macro="">
      <xdr:nvCxnSpPr>
        <xdr:cNvPr id="341" name="直線コネクタ 340">
          <a:extLst>
            <a:ext uri="{FF2B5EF4-FFF2-40B4-BE49-F238E27FC236}">
              <a16:creationId xmlns:a16="http://schemas.microsoft.com/office/drawing/2014/main" id="{00000000-0008-0000-0600-000055010000}"/>
            </a:ext>
          </a:extLst>
        </xdr:cNvPr>
        <xdr:cNvCxnSpPr/>
      </xdr:nvCxnSpPr>
      <xdr:spPr>
        <a:xfrm flipV="1">
          <a:off x="10475595" y="8529166"/>
          <a:ext cx="1270" cy="160971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59</xdr:row>
      <xdr:rowOff>27154</xdr:rowOff>
    </xdr:from>
    <xdr:ext cx="534377" cy="259045"/>
    <xdr:sp macro="" textlink="">
      <xdr:nvSpPr>
        <xdr:cNvPr id="342" name="普通建設事業費最小値テキスト">
          <a:extLst>
            <a:ext uri="{FF2B5EF4-FFF2-40B4-BE49-F238E27FC236}">
              <a16:creationId xmlns:a16="http://schemas.microsoft.com/office/drawing/2014/main" id="{00000000-0008-0000-0600-000056010000}"/>
            </a:ext>
          </a:extLst>
        </xdr:cNvPr>
        <xdr:cNvSpPr txBox="1"/>
      </xdr:nvSpPr>
      <xdr:spPr>
        <a:xfrm>
          <a:off x="10528300" y="101427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55,441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59</xdr:row>
      <xdr:rowOff>23327</xdr:rowOff>
    </xdr:from>
    <xdr:to>
      <xdr:col>55</xdr:col>
      <xdr:colOff>88900</xdr:colOff>
      <xdr:row>59</xdr:row>
      <xdr:rowOff>23327</xdr:rowOff>
    </xdr:to>
    <xdr:cxnSp macro="">
      <xdr:nvCxnSpPr>
        <xdr:cNvPr id="343" name="直線コネクタ 342">
          <a:extLst>
            <a:ext uri="{FF2B5EF4-FFF2-40B4-BE49-F238E27FC236}">
              <a16:creationId xmlns:a16="http://schemas.microsoft.com/office/drawing/2014/main" id="{00000000-0008-0000-0600-000057010000}"/>
            </a:ext>
          </a:extLst>
        </xdr:cNvPr>
        <xdr:cNvCxnSpPr/>
      </xdr:nvCxnSpPr>
      <xdr:spPr>
        <a:xfrm>
          <a:off x="10388600" y="1013887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48</xdr:row>
      <xdr:rowOff>74793</xdr:rowOff>
    </xdr:from>
    <xdr:ext cx="690189" cy="259045"/>
    <xdr:sp macro="" textlink="">
      <xdr:nvSpPr>
        <xdr:cNvPr id="344" name="普通建設事業費最大値テキスト">
          <a:extLst>
            <a:ext uri="{FF2B5EF4-FFF2-40B4-BE49-F238E27FC236}">
              <a16:creationId xmlns:a16="http://schemas.microsoft.com/office/drawing/2014/main" id="{00000000-0008-0000-0600-000058010000}"/>
            </a:ext>
          </a:extLst>
        </xdr:cNvPr>
        <xdr:cNvSpPr txBox="1"/>
      </xdr:nvSpPr>
      <xdr:spPr>
        <a:xfrm>
          <a:off x="10528300" y="8304393"/>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4,280,404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49</xdr:row>
      <xdr:rowOff>128116</xdr:rowOff>
    </xdr:from>
    <xdr:to>
      <xdr:col>55</xdr:col>
      <xdr:colOff>88900</xdr:colOff>
      <xdr:row>49</xdr:row>
      <xdr:rowOff>128116</xdr:rowOff>
    </xdr:to>
    <xdr:cxnSp macro="">
      <xdr:nvCxnSpPr>
        <xdr:cNvPr id="345" name="直線コネクタ 344">
          <a:extLst>
            <a:ext uri="{FF2B5EF4-FFF2-40B4-BE49-F238E27FC236}">
              <a16:creationId xmlns:a16="http://schemas.microsoft.com/office/drawing/2014/main" id="{00000000-0008-0000-0600-000059010000}"/>
            </a:ext>
          </a:extLst>
        </xdr:cNvPr>
        <xdr:cNvCxnSpPr/>
      </xdr:nvCxnSpPr>
      <xdr:spPr>
        <a:xfrm>
          <a:off x="10388600" y="852916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57</xdr:row>
      <xdr:rowOff>159371</xdr:rowOff>
    </xdr:from>
    <xdr:to>
      <xdr:col>55</xdr:col>
      <xdr:colOff>0</xdr:colOff>
      <xdr:row>58</xdr:row>
      <xdr:rowOff>16683</xdr:rowOff>
    </xdr:to>
    <xdr:cxnSp macro="">
      <xdr:nvCxnSpPr>
        <xdr:cNvPr id="346" name="直線コネクタ 345">
          <a:extLst>
            <a:ext uri="{FF2B5EF4-FFF2-40B4-BE49-F238E27FC236}">
              <a16:creationId xmlns:a16="http://schemas.microsoft.com/office/drawing/2014/main" id="{00000000-0008-0000-0600-00005A010000}"/>
            </a:ext>
          </a:extLst>
        </xdr:cNvPr>
        <xdr:cNvCxnSpPr/>
      </xdr:nvCxnSpPr>
      <xdr:spPr>
        <a:xfrm>
          <a:off x="9639300" y="9932021"/>
          <a:ext cx="838200" cy="287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28832</xdr:rowOff>
    </xdr:from>
    <xdr:ext cx="599010" cy="259045"/>
    <xdr:sp macro="" textlink="">
      <xdr:nvSpPr>
        <xdr:cNvPr id="347" name="普通建設事業費平均値テキスト">
          <a:extLst>
            <a:ext uri="{FF2B5EF4-FFF2-40B4-BE49-F238E27FC236}">
              <a16:creationId xmlns:a16="http://schemas.microsoft.com/office/drawing/2014/main" id="{00000000-0008-0000-0600-00005B010000}"/>
            </a:ext>
          </a:extLst>
        </xdr:cNvPr>
        <xdr:cNvSpPr txBox="1"/>
      </xdr:nvSpPr>
      <xdr:spPr>
        <a:xfrm>
          <a:off x="10528300" y="9972932"/>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301,035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58</xdr:row>
      <xdr:rowOff>50405</xdr:rowOff>
    </xdr:from>
    <xdr:to>
      <xdr:col>55</xdr:col>
      <xdr:colOff>50800</xdr:colOff>
      <xdr:row>58</xdr:row>
      <xdr:rowOff>152005</xdr:rowOff>
    </xdr:to>
    <xdr:sp macro="" textlink="">
      <xdr:nvSpPr>
        <xdr:cNvPr id="348" name="フローチャート: 判断 347">
          <a:extLst>
            <a:ext uri="{FF2B5EF4-FFF2-40B4-BE49-F238E27FC236}">
              <a16:creationId xmlns:a16="http://schemas.microsoft.com/office/drawing/2014/main" id="{00000000-0008-0000-0600-00005C010000}"/>
            </a:ext>
          </a:extLst>
        </xdr:cNvPr>
        <xdr:cNvSpPr/>
      </xdr:nvSpPr>
      <xdr:spPr>
        <a:xfrm>
          <a:off x="10426700" y="99945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57</xdr:row>
      <xdr:rowOff>159371</xdr:rowOff>
    </xdr:from>
    <xdr:to>
      <xdr:col>50</xdr:col>
      <xdr:colOff>114300</xdr:colOff>
      <xdr:row>57</xdr:row>
      <xdr:rowOff>165206</xdr:rowOff>
    </xdr:to>
    <xdr:cxnSp macro="">
      <xdr:nvCxnSpPr>
        <xdr:cNvPr id="349" name="直線コネクタ 348">
          <a:extLst>
            <a:ext uri="{FF2B5EF4-FFF2-40B4-BE49-F238E27FC236}">
              <a16:creationId xmlns:a16="http://schemas.microsoft.com/office/drawing/2014/main" id="{00000000-0008-0000-0600-00005D010000}"/>
            </a:ext>
          </a:extLst>
        </xdr:cNvPr>
        <xdr:cNvCxnSpPr/>
      </xdr:nvCxnSpPr>
      <xdr:spPr>
        <a:xfrm flipV="1">
          <a:off x="8750300" y="9932021"/>
          <a:ext cx="889000" cy="58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58</xdr:row>
      <xdr:rowOff>62849</xdr:rowOff>
    </xdr:from>
    <xdr:to>
      <xdr:col>50</xdr:col>
      <xdr:colOff>165100</xdr:colOff>
      <xdr:row>58</xdr:row>
      <xdr:rowOff>164449</xdr:rowOff>
    </xdr:to>
    <xdr:sp macro="" textlink="">
      <xdr:nvSpPr>
        <xdr:cNvPr id="350" name="フローチャート: 判断 349">
          <a:extLst>
            <a:ext uri="{FF2B5EF4-FFF2-40B4-BE49-F238E27FC236}">
              <a16:creationId xmlns:a16="http://schemas.microsoft.com/office/drawing/2014/main" id="{00000000-0008-0000-0600-00005E010000}"/>
            </a:ext>
          </a:extLst>
        </xdr:cNvPr>
        <xdr:cNvSpPr/>
      </xdr:nvSpPr>
      <xdr:spPr>
        <a:xfrm>
          <a:off x="9588500" y="100069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5295</xdr:colOff>
      <xdr:row>58</xdr:row>
      <xdr:rowOff>155576</xdr:rowOff>
    </xdr:from>
    <xdr:ext cx="599010" cy="259045"/>
    <xdr:sp macro="" textlink="">
      <xdr:nvSpPr>
        <xdr:cNvPr id="351" name="テキスト ボックス 350">
          <a:extLst>
            <a:ext uri="{FF2B5EF4-FFF2-40B4-BE49-F238E27FC236}">
              <a16:creationId xmlns:a16="http://schemas.microsoft.com/office/drawing/2014/main" id="{00000000-0008-0000-0600-00005F010000}"/>
            </a:ext>
          </a:extLst>
        </xdr:cNvPr>
        <xdr:cNvSpPr txBox="1"/>
      </xdr:nvSpPr>
      <xdr:spPr>
        <a:xfrm>
          <a:off x="9339795" y="1009967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268,375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57</xdr:row>
      <xdr:rowOff>165206</xdr:rowOff>
    </xdr:from>
    <xdr:to>
      <xdr:col>45</xdr:col>
      <xdr:colOff>177800</xdr:colOff>
      <xdr:row>58</xdr:row>
      <xdr:rowOff>20613</xdr:rowOff>
    </xdr:to>
    <xdr:cxnSp macro="">
      <xdr:nvCxnSpPr>
        <xdr:cNvPr id="352" name="直線コネクタ 351">
          <a:extLst>
            <a:ext uri="{FF2B5EF4-FFF2-40B4-BE49-F238E27FC236}">
              <a16:creationId xmlns:a16="http://schemas.microsoft.com/office/drawing/2014/main" id="{00000000-0008-0000-0600-000060010000}"/>
            </a:ext>
          </a:extLst>
        </xdr:cNvPr>
        <xdr:cNvCxnSpPr/>
      </xdr:nvCxnSpPr>
      <xdr:spPr>
        <a:xfrm flipV="1">
          <a:off x="7861300" y="9937856"/>
          <a:ext cx="889000" cy="268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58</xdr:row>
      <xdr:rowOff>61628</xdr:rowOff>
    </xdr:from>
    <xdr:to>
      <xdr:col>46</xdr:col>
      <xdr:colOff>38100</xdr:colOff>
      <xdr:row>58</xdr:row>
      <xdr:rowOff>163228</xdr:rowOff>
    </xdr:to>
    <xdr:sp macro="" textlink="">
      <xdr:nvSpPr>
        <xdr:cNvPr id="353" name="フローチャート: 判断 352">
          <a:extLst>
            <a:ext uri="{FF2B5EF4-FFF2-40B4-BE49-F238E27FC236}">
              <a16:creationId xmlns:a16="http://schemas.microsoft.com/office/drawing/2014/main" id="{00000000-0008-0000-0600-000061010000}"/>
            </a:ext>
          </a:extLst>
        </xdr:cNvPr>
        <xdr:cNvSpPr/>
      </xdr:nvSpPr>
      <xdr:spPr>
        <a:xfrm>
          <a:off x="8699500" y="100057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58</xdr:row>
      <xdr:rowOff>154355</xdr:rowOff>
    </xdr:from>
    <xdr:ext cx="599010" cy="259045"/>
    <xdr:sp macro="" textlink="">
      <xdr:nvSpPr>
        <xdr:cNvPr id="354" name="テキスト ボックス 353">
          <a:extLst>
            <a:ext uri="{FF2B5EF4-FFF2-40B4-BE49-F238E27FC236}">
              <a16:creationId xmlns:a16="http://schemas.microsoft.com/office/drawing/2014/main" id="{00000000-0008-0000-0600-000062010000}"/>
            </a:ext>
          </a:extLst>
        </xdr:cNvPr>
        <xdr:cNvSpPr txBox="1"/>
      </xdr:nvSpPr>
      <xdr:spPr>
        <a:xfrm>
          <a:off x="8450795" y="1009845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271,581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58</xdr:row>
      <xdr:rowOff>20613</xdr:rowOff>
    </xdr:from>
    <xdr:to>
      <xdr:col>41</xdr:col>
      <xdr:colOff>50800</xdr:colOff>
      <xdr:row>58</xdr:row>
      <xdr:rowOff>31314</xdr:rowOff>
    </xdr:to>
    <xdr:cxnSp macro="">
      <xdr:nvCxnSpPr>
        <xdr:cNvPr id="355" name="直線コネクタ 354">
          <a:extLst>
            <a:ext uri="{FF2B5EF4-FFF2-40B4-BE49-F238E27FC236}">
              <a16:creationId xmlns:a16="http://schemas.microsoft.com/office/drawing/2014/main" id="{00000000-0008-0000-0600-000063010000}"/>
            </a:ext>
          </a:extLst>
        </xdr:cNvPr>
        <xdr:cNvCxnSpPr/>
      </xdr:nvCxnSpPr>
      <xdr:spPr>
        <a:xfrm flipV="1">
          <a:off x="6972300" y="9964713"/>
          <a:ext cx="889000" cy="107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58</xdr:row>
      <xdr:rowOff>54163</xdr:rowOff>
    </xdr:from>
    <xdr:to>
      <xdr:col>41</xdr:col>
      <xdr:colOff>101600</xdr:colOff>
      <xdr:row>58</xdr:row>
      <xdr:rowOff>155763</xdr:rowOff>
    </xdr:to>
    <xdr:sp macro="" textlink="">
      <xdr:nvSpPr>
        <xdr:cNvPr id="356" name="フローチャート: 判断 355">
          <a:extLst>
            <a:ext uri="{FF2B5EF4-FFF2-40B4-BE49-F238E27FC236}">
              <a16:creationId xmlns:a16="http://schemas.microsoft.com/office/drawing/2014/main" id="{00000000-0008-0000-0600-000064010000}"/>
            </a:ext>
          </a:extLst>
        </xdr:cNvPr>
        <xdr:cNvSpPr/>
      </xdr:nvSpPr>
      <xdr:spPr>
        <a:xfrm>
          <a:off x="7810500" y="99982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58</xdr:row>
      <xdr:rowOff>146890</xdr:rowOff>
    </xdr:from>
    <xdr:ext cx="599010" cy="259045"/>
    <xdr:sp macro="" textlink="">
      <xdr:nvSpPr>
        <xdr:cNvPr id="357" name="テキスト ボックス 356">
          <a:extLst>
            <a:ext uri="{FF2B5EF4-FFF2-40B4-BE49-F238E27FC236}">
              <a16:creationId xmlns:a16="http://schemas.microsoft.com/office/drawing/2014/main" id="{00000000-0008-0000-0600-000065010000}"/>
            </a:ext>
          </a:extLst>
        </xdr:cNvPr>
        <xdr:cNvSpPr txBox="1"/>
      </xdr:nvSpPr>
      <xdr:spPr>
        <a:xfrm>
          <a:off x="7561795" y="1009099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291,173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58</xdr:row>
      <xdr:rowOff>53869</xdr:rowOff>
    </xdr:from>
    <xdr:to>
      <xdr:col>36</xdr:col>
      <xdr:colOff>165100</xdr:colOff>
      <xdr:row>58</xdr:row>
      <xdr:rowOff>155469</xdr:rowOff>
    </xdr:to>
    <xdr:sp macro="" textlink="">
      <xdr:nvSpPr>
        <xdr:cNvPr id="358" name="フローチャート: 判断 357">
          <a:extLst>
            <a:ext uri="{FF2B5EF4-FFF2-40B4-BE49-F238E27FC236}">
              <a16:creationId xmlns:a16="http://schemas.microsoft.com/office/drawing/2014/main" id="{00000000-0008-0000-0600-000066010000}"/>
            </a:ext>
          </a:extLst>
        </xdr:cNvPr>
        <xdr:cNvSpPr/>
      </xdr:nvSpPr>
      <xdr:spPr>
        <a:xfrm>
          <a:off x="6921500" y="99979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58</xdr:row>
      <xdr:rowOff>146596</xdr:rowOff>
    </xdr:from>
    <xdr:ext cx="599010" cy="259045"/>
    <xdr:sp macro="" textlink="">
      <xdr:nvSpPr>
        <xdr:cNvPr id="359" name="テキスト ボックス 358">
          <a:extLst>
            <a:ext uri="{FF2B5EF4-FFF2-40B4-BE49-F238E27FC236}">
              <a16:creationId xmlns:a16="http://schemas.microsoft.com/office/drawing/2014/main" id="{00000000-0008-0000-0600-000067010000}"/>
            </a:ext>
          </a:extLst>
        </xdr:cNvPr>
        <xdr:cNvSpPr txBox="1"/>
      </xdr:nvSpPr>
      <xdr:spPr>
        <a:xfrm>
          <a:off x="6672795" y="1009069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291,945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60" name="テキスト ボックス 359">
          <a:extLst>
            <a:ext uri="{FF2B5EF4-FFF2-40B4-BE49-F238E27FC236}">
              <a16:creationId xmlns:a16="http://schemas.microsoft.com/office/drawing/2014/main" id="{00000000-0008-0000-0600-000068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61" name="テキスト ボックス 360">
          <a:extLst>
            <a:ext uri="{FF2B5EF4-FFF2-40B4-BE49-F238E27FC236}">
              <a16:creationId xmlns:a16="http://schemas.microsoft.com/office/drawing/2014/main" id="{00000000-0008-0000-0600-000069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62" name="テキスト ボックス 361">
          <a:extLst>
            <a:ext uri="{FF2B5EF4-FFF2-40B4-BE49-F238E27FC236}">
              <a16:creationId xmlns:a16="http://schemas.microsoft.com/office/drawing/2014/main" id="{00000000-0008-0000-0600-00006A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3" name="テキスト ボックス 362">
          <a:extLst>
            <a:ext uri="{FF2B5EF4-FFF2-40B4-BE49-F238E27FC236}">
              <a16:creationId xmlns:a16="http://schemas.microsoft.com/office/drawing/2014/main" id="{00000000-0008-0000-0600-00006B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4" name="テキスト ボックス 363">
          <a:extLst>
            <a:ext uri="{FF2B5EF4-FFF2-40B4-BE49-F238E27FC236}">
              <a16:creationId xmlns:a16="http://schemas.microsoft.com/office/drawing/2014/main" id="{00000000-0008-0000-0600-00006C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57</xdr:row>
      <xdr:rowOff>137333</xdr:rowOff>
    </xdr:from>
    <xdr:to>
      <xdr:col>55</xdr:col>
      <xdr:colOff>50800</xdr:colOff>
      <xdr:row>58</xdr:row>
      <xdr:rowOff>67483</xdr:rowOff>
    </xdr:to>
    <xdr:sp macro="" textlink="">
      <xdr:nvSpPr>
        <xdr:cNvPr id="365" name="楕円 364">
          <a:extLst>
            <a:ext uri="{FF2B5EF4-FFF2-40B4-BE49-F238E27FC236}">
              <a16:creationId xmlns:a16="http://schemas.microsoft.com/office/drawing/2014/main" id="{00000000-0008-0000-0600-00006D010000}"/>
            </a:ext>
          </a:extLst>
        </xdr:cNvPr>
        <xdr:cNvSpPr/>
      </xdr:nvSpPr>
      <xdr:spPr>
        <a:xfrm>
          <a:off x="10426700" y="99099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56</xdr:row>
      <xdr:rowOff>160210</xdr:rowOff>
    </xdr:from>
    <xdr:ext cx="599010" cy="259045"/>
    <xdr:sp macro="" textlink="">
      <xdr:nvSpPr>
        <xdr:cNvPr id="366" name="普通建設事業費該当値テキスト">
          <a:extLst>
            <a:ext uri="{FF2B5EF4-FFF2-40B4-BE49-F238E27FC236}">
              <a16:creationId xmlns:a16="http://schemas.microsoft.com/office/drawing/2014/main" id="{00000000-0008-0000-0600-00006E010000}"/>
            </a:ext>
          </a:extLst>
        </xdr:cNvPr>
        <xdr:cNvSpPr txBox="1"/>
      </xdr:nvSpPr>
      <xdr:spPr>
        <a:xfrm>
          <a:off x="10528300" y="976141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522,877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57</xdr:row>
      <xdr:rowOff>108571</xdr:rowOff>
    </xdr:from>
    <xdr:to>
      <xdr:col>50</xdr:col>
      <xdr:colOff>165100</xdr:colOff>
      <xdr:row>58</xdr:row>
      <xdr:rowOff>38721</xdr:rowOff>
    </xdr:to>
    <xdr:sp macro="" textlink="">
      <xdr:nvSpPr>
        <xdr:cNvPr id="367" name="楕円 366">
          <a:extLst>
            <a:ext uri="{FF2B5EF4-FFF2-40B4-BE49-F238E27FC236}">
              <a16:creationId xmlns:a16="http://schemas.microsoft.com/office/drawing/2014/main" id="{00000000-0008-0000-0600-00006F010000}"/>
            </a:ext>
          </a:extLst>
        </xdr:cNvPr>
        <xdr:cNvSpPr/>
      </xdr:nvSpPr>
      <xdr:spPr>
        <a:xfrm>
          <a:off x="9588500" y="98812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5295</xdr:colOff>
      <xdr:row>56</xdr:row>
      <xdr:rowOff>55248</xdr:rowOff>
    </xdr:from>
    <xdr:ext cx="599010" cy="259045"/>
    <xdr:sp macro="" textlink="">
      <xdr:nvSpPr>
        <xdr:cNvPr id="368" name="テキスト ボックス 367">
          <a:extLst>
            <a:ext uri="{FF2B5EF4-FFF2-40B4-BE49-F238E27FC236}">
              <a16:creationId xmlns:a16="http://schemas.microsoft.com/office/drawing/2014/main" id="{00000000-0008-0000-0600-000070010000}"/>
            </a:ext>
          </a:extLst>
        </xdr:cNvPr>
        <xdr:cNvSpPr txBox="1"/>
      </xdr:nvSpPr>
      <xdr:spPr>
        <a:xfrm>
          <a:off x="9339795" y="965644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598,371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57</xdr:row>
      <xdr:rowOff>114406</xdr:rowOff>
    </xdr:from>
    <xdr:to>
      <xdr:col>46</xdr:col>
      <xdr:colOff>38100</xdr:colOff>
      <xdr:row>58</xdr:row>
      <xdr:rowOff>44556</xdr:rowOff>
    </xdr:to>
    <xdr:sp macro="" textlink="">
      <xdr:nvSpPr>
        <xdr:cNvPr id="369" name="楕円 368">
          <a:extLst>
            <a:ext uri="{FF2B5EF4-FFF2-40B4-BE49-F238E27FC236}">
              <a16:creationId xmlns:a16="http://schemas.microsoft.com/office/drawing/2014/main" id="{00000000-0008-0000-0600-000071010000}"/>
            </a:ext>
          </a:extLst>
        </xdr:cNvPr>
        <xdr:cNvSpPr/>
      </xdr:nvSpPr>
      <xdr:spPr>
        <a:xfrm>
          <a:off x="8699500" y="98870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56</xdr:row>
      <xdr:rowOff>61083</xdr:rowOff>
    </xdr:from>
    <xdr:ext cx="599010" cy="259045"/>
    <xdr:sp macro="" textlink="">
      <xdr:nvSpPr>
        <xdr:cNvPr id="370" name="テキスト ボックス 369">
          <a:extLst>
            <a:ext uri="{FF2B5EF4-FFF2-40B4-BE49-F238E27FC236}">
              <a16:creationId xmlns:a16="http://schemas.microsoft.com/office/drawing/2014/main" id="{00000000-0008-0000-0600-000072010000}"/>
            </a:ext>
          </a:extLst>
        </xdr:cNvPr>
        <xdr:cNvSpPr txBox="1"/>
      </xdr:nvSpPr>
      <xdr:spPr>
        <a:xfrm>
          <a:off x="8450795" y="966228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583,055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57</xdr:row>
      <xdr:rowOff>141263</xdr:rowOff>
    </xdr:from>
    <xdr:to>
      <xdr:col>41</xdr:col>
      <xdr:colOff>101600</xdr:colOff>
      <xdr:row>58</xdr:row>
      <xdr:rowOff>71413</xdr:rowOff>
    </xdr:to>
    <xdr:sp macro="" textlink="">
      <xdr:nvSpPr>
        <xdr:cNvPr id="371" name="楕円 370">
          <a:extLst>
            <a:ext uri="{FF2B5EF4-FFF2-40B4-BE49-F238E27FC236}">
              <a16:creationId xmlns:a16="http://schemas.microsoft.com/office/drawing/2014/main" id="{00000000-0008-0000-0600-000073010000}"/>
            </a:ext>
          </a:extLst>
        </xdr:cNvPr>
        <xdr:cNvSpPr/>
      </xdr:nvSpPr>
      <xdr:spPr>
        <a:xfrm>
          <a:off x="7810500" y="99139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56</xdr:row>
      <xdr:rowOff>87940</xdr:rowOff>
    </xdr:from>
    <xdr:ext cx="599010" cy="259045"/>
    <xdr:sp macro="" textlink="">
      <xdr:nvSpPr>
        <xdr:cNvPr id="372" name="テキスト ボックス 371">
          <a:extLst>
            <a:ext uri="{FF2B5EF4-FFF2-40B4-BE49-F238E27FC236}">
              <a16:creationId xmlns:a16="http://schemas.microsoft.com/office/drawing/2014/main" id="{00000000-0008-0000-0600-000074010000}"/>
            </a:ext>
          </a:extLst>
        </xdr:cNvPr>
        <xdr:cNvSpPr txBox="1"/>
      </xdr:nvSpPr>
      <xdr:spPr>
        <a:xfrm>
          <a:off x="7561795" y="968914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512,566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57</xdr:row>
      <xdr:rowOff>151964</xdr:rowOff>
    </xdr:from>
    <xdr:to>
      <xdr:col>36</xdr:col>
      <xdr:colOff>165100</xdr:colOff>
      <xdr:row>58</xdr:row>
      <xdr:rowOff>82114</xdr:rowOff>
    </xdr:to>
    <xdr:sp macro="" textlink="">
      <xdr:nvSpPr>
        <xdr:cNvPr id="373" name="楕円 372">
          <a:extLst>
            <a:ext uri="{FF2B5EF4-FFF2-40B4-BE49-F238E27FC236}">
              <a16:creationId xmlns:a16="http://schemas.microsoft.com/office/drawing/2014/main" id="{00000000-0008-0000-0600-000075010000}"/>
            </a:ext>
          </a:extLst>
        </xdr:cNvPr>
        <xdr:cNvSpPr/>
      </xdr:nvSpPr>
      <xdr:spPr>
        <a:xfrm>
          <a:off x="6921500" y="99246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56</xdr:row>
      <xdr:rowOff>98641</xdr:rowOff>
    </xdr:from>
    <xdr:ext cx="599010" cy="259045"/>
    <xdr:sp macro="" textlink="">
      <xdr:nvSpPr>
        <xdr:cNvPr id="374" name="テキスト ボックス 373">
          <a:extLst>
            <a:ext uri="{FF2B5EF4-FFF2-40B4-BE49-F238E27FC236}">
              <a16:creationId xmlns:a16="http://schemas.microsoft.com/office/drawing/2014/main" id="{00000000-0008-0000-0600-000076010000}"/>
            </a:ext>
          </a:extLst>
        </xdr:cNvPr>
        <xdr:cNvSpPr txBox="1"/>
      </xdr:nvSpPr>
      <xdr:spPr>
        <a:xfrm>
          <a:off x="6672795" y="969984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484,477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5" name="正方形/長方形 374">
          <a:extLst>
            <a:ext uri="{FF2B5EF4-FFF2-40B4-BE49-F238E27FC236}">
              <a16:creationId xmlns:a16="http://schemas.microsoft.com/office/drawing/2014/main" id="{00000000-0008-0000-0600-000077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うち新規整備　）</a:t>
          </a:r>
        </a:p>
      </xdr:txBody>
    </xdr:sp>
    <xdr:clientData/>
  </xdr:twoCellAnchor>
  <xdr:twoCellAnchor>
    <xdr:from>
      <xdr:col>35</xdr:col>
      <xdr:colOff>63500</xdr:colOff>
      <xdr:row>65</xdr:row>
      <xdr:rowOff>57150</xdr:rowOff>
    </xdr:from>
    <xdr:to>
      <xdr:col>43</xdr:col>
      <xdr:colOff>63500</xdr:colOff>
      <xdr:row>66</xdr:row>
      <xdr:rowOff>139700</xdr:rowOff>
    </xdr:to>
    <xdr:sp macro="" textlink="">
      <xdr:nvSpPr>
        <xdr:cNvPr id="376" name="正方形/長方形 375">
          <a:extLst>
            <a:ext uri="{FF2B5EF4-FFF2-40B4-BE49-F238E27FC236}">
              <a16:creationId xmlns:a16="http://schemas.microsoft.com/office/drawing/2014/main" id="{00000000-0008-0000-0600-000078010000}"/>
            </a:ext>
          </a:extLst>
        </xdr:cNvPr>
        <xdr:cNvSpPr/>
      </xdr:nvSpPr>
      <xdr:spPr>
        <a:xfrm>
          <a:off x="673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66</xdr:row>
      <xdr:rowOff>88900</xdr:rowOff>
    </xdr:from>
    <xdr:to>
      <xdr:col>43</xdr:col>
      <xdr:colOff>63500</xdr:colOff>
      <xdr:row>68</xdr:row>
      <xdr:rowOff>0</xdr:rowOff>
    </xdr:to>
    <xdr:sp macro="" textlink="">
      <xdr:nvSpPr>
        <xdr:cNvPr id="377" name="正方形/長方形 376">
          <a:extLst>
            <a:ext uri="{FF2B5EF4-FFF2-40B4-BE49-F238E27FC236}">
              <a16:creationId xmlns:a16="http://schemas.microsoft.com/office/drawing/2014/main" id="{00000000-0008-0000-0600-000079010000}"/>
            </a:ext>
          </a:extLst>
        </xdr:cNvPr>
        <xdr:cNvSpPr/>
      </xdr:nvSpPr>
      <xdr:spPr>
        <a:xfrm>
          <a:off x="673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42/167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65</xdr:row>
      <xdr:rowOff>57150</xdr:rowOff>
    </xdr:from>
    <xdr:to>
      <xdr:col>48</xdr:col>
      <xdr:colOff>127000</xdr:colOff>
      <xdr:row>66</xdr:row>
      <xdr:rowOff>139700</xdr:rowOff>
    </xdr:to>
    <xdr:sp macro="" textlink="">
      <xdr:nvSpPr>
        <xdr:cNvPr id="378" name="正方形/長方形 377">
          <a:extLst>
            <a:ext uri="{FF2B5EF4-FFF2-40B4-BE49-F238E27FC236}">
              <a16:creationId xmlns:a16="http://schemas.microsoft.com/office/drawing/2014/main" id="{00000000-0008-0000-0600-00007A010000}"/>
            </a:ext>
          </a:extLst>
        </xdr:cNvPr>
        <xdr:cNvSpPr/>
      </xdr:nvSpPr>
      <xdr:spPr>
        <a:xfrm>
          <a:off x="77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66</xdr:row>
      <xdr:rowOff>88900</xdr:rowOff>
    </xdr:from>
    <xdr:to>
      <xdr:col>48</xdr:col>
      <xdr:colOff>127000</xdr:colOff>
      <xdr:row>68</xdr:row>
      <xdr:rowOff>0</xdr:rowOff>
    </xdr:to>
    <xdr:sp macro="" textlink="">
      <xdr:nvSpPr>
        <xdr:cNvPr id="379" name="正方形/長方形 378">
          <a:extLst>
            <a:ext uri="{FF2B5EF4-FFF2-40B4-BE49-F238E27FC236}">
              <a16:creationId xmlns:a16="http://schemas.microsoft.com/office/drawing/2014/main" id="{00000000-0008-0000-0600-00007B010000}"/>
            </a:ext>
          </a:extLst>
        </xdr:cNvPr>
        <xdr:cNvSpPr/>
      </xdr:nvSpPr>
      <xdr:spPr>
        <a:xfrm>
          <a:off x="77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17,399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65</xdr:row>
      <xdr:rowOff>57150</xdr:rowOff>
    </xdr:from>
    <xdr:to>
      <xdr:col>54</xdr:col>
      <xdr:colOff>127000</xdr:colOff>
      <xdr:row>66</xdr:row>
      <xdr:rowOff>139700</xdr:rowOff>
    </xdr:to>
    <xdr:sp macro="" textlink="">
      <xdr:nvSpPr>
        <xdr:cNvPr id="380" name="正方形/長方形 379">
          <a:extLst>
            <a:ext uri="{FF2B5EF4-FFF2-40B4-BE49-F238E27FC236}">
              <a16:creationId xmlns:a16="http://schemas.microsoft.com/office/drawing/2014/main" id="{00000000-0008-0000-0600-00007C010000}"/>
            </a:ext>
          </a:extLst>
        </xdr:cNvPr>
        <xdr:cNvSpPr/>
      </xdr:nvSpPr>
      <xdr:spPr>
        <a:xfrm>
          <a:off x="889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46</xdr:col>
      <xdr:colOff>127000</xdr:colOff>
      <xdr:row>66</xdr:row>
      <xdr:rowOff>88900</xdr:rowOff>
    </xdr:from>
    <xdr:to>
      <xdr:col>54</xdr:col>
      <xdr:colOff>127000</xdr:colOff>
      <xdr:row>68</xdr:row>
      <xdr:rowOff>0</xdr:rowOff>
    </xdr:to>
    <xdr:sp macro="" textlink="">
      <xdr:nvSpPr>
        <xdr:cNvPr id="381" name="正方形/長方形 380">
          <a:extLst>
            <a:ext uri="{FF2B5EF4-FFF2-40B4-BE49-F238E27FC236}">
              <a16:creationId xmlns:a16="http://schemas.microsoft.com/office/drawing/2014/main" id="{00000000-0008-0000-0600-00007D010000}"/>
            </a:ext>
          </a:extLst>
        </xdr:cNvPr>
        <xdr:cNvSpPr/>
      </xdr:nvSpPr>
      <xdr:spPr>
        <a:xfrm>
          <a:off x="889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14,588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82" name="正方形/長方形 381">
          <a:extLst>
            <a:ext uri="{FF2B5EF4-FFF2-40B4-BE49-F238E27FC236}">
              <a16:creationId xmlns:a16="http://schemas.microsoft.com/office/drawing/2014/main" id="{00000000-0008-0000-0600-00007E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83" name="テキスト ボックス 382">
          <a:extLst>
            <a:ext uri="{FF2B5EF4-FFF2-40B4-BE49-F238E27FC236}">
              <a16:creationId xmlns:a16="http://schemas.microsoft.com/office/drawing/2014/main" id="{00000000-0008-0000-0600-00007F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84" name="直線コネクタ 383">
          <a:extLst>
            <a:ext uri="{FF2B5EF4-FFF2-40B4-BE49-F238E27FC236}">
              <a16:creationId xmlns:a16="http://schemas.microsoft.com/office/drawing/2014/main" id="{00000000-0008-0000-0600-000080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44450</xdr:rowOff>
    </xdr:from>
    <xdr:to>
      <xdr:col>59</xdr:col>
      <xdr:colOff>50800</xdr:colOff>
      <xdr:row>79</xdr:row>
      <xdr:rowOff>44450</xdr:rowOff>
    </xdr:to>
    <xdr:cxnSp macro="">
      <xdr:nvCxnSpPr>
        <xdr:cNvPr id="385" name="直線コネクタ 384">
          <a:extLst>
            <a:ext uri="{FF2B5EF4-FFF2-40B4-BE49-F238E27FC236}">
              <a16:creationId xmlns:a16="http://schemas.microsoft.com/office/drawing/2014/main" id="{00000000-0008-0000-0600-000081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73677</xdr:rowOff>
    </xdr:from>
    <xdr:ext cx="248786" cy="259045"/>
    <xdr:sp macro="" textlink="">
      <xdr:nvSpPr>
        <xdr:cNvPr id="386" name="テキスト ボックス 385">
          <a:extLst>
            <a:ext uri="{FF2B5EF4-FFF2-40B4-BE49-F238E27FC236}">
              <a16:creationId xmlns:a16="http://schemas.microsoft.com/office/drawing/2014/main" id="{00000000-0008-0000-0600-000082010000}"/>
            </a:ext>
          </a:extLst>
        </xdr:cNvPr>
        <xdr:cNvSpPr txBox="1"/>
      </xdr:nvSpPr>
      <xdr:spPr>
        <a:xfrm>
          <a:off x="6355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87" name="直線コネクタ 386">
          <a:extLst>
            <a:ext uri="{FF2B5EF4-FFF2-40B4-BE49-F238E27FC236}">
              <a16:creationId xmlns:a16="http://schemas.microsoft.com/office/drawing/2014/main" id="{00000000-0008-0000-0600-000083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76</xdr:row>
      <xdr:rowOff>35577</xdr:rowOff>
    </xdr:from>
    <xdr:ext cx="595419" cy="259045"/>
    <xdr:sp macro="" textlink="">
      <xdr:nvSpPr>
        <xdr:cNvPr id="388" name="テキスト ボックス 387">
          <a:extLst>
            <a:ext uri="{FF2B5EF4-FFF2-40B4-BE49-F238E27FC236}">
              <a16:creationId xmlns:a16="http://schemas.microsoft.com/office/drawing/2014/main" id="{00000000-0008-0000-0600-000084010000}"/>
            </a:ext>
          </a:extLst>
        </xdr:cNvPr>
        <xdr:cNvSpPr txBox="1"/>
      </xdr:nvSpPr>
      <xdr:spPr>
        <a:xfrm>
          <a:off x="6008581" y="1306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89" name="直線コネクタ 388">
          <a:extLst>
            <a:ext uri="{FF2B5EF4-FFF2-40B4-BE49-F238E27FC236}">
              <a16:creationId xmlns:a16="http://schemas.microsoft.com/office/drawing/2014/main" id="{00000000-0008-0000-0600-000085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73</xdr:row>
      <xdr:rowOff>168927</xdr:rowOff>
    </xdr:from>
    <xdr:ext cx="685572" cy="259045"/>
    <xdr:sp macro="" textlink="">
      <xdr:nvSpPr>
        <xdr:cNvPr id="390" name="テキスト ボックス 389">
          <a:extLst>
            <a:ext uri="{FF2B5EF4-FFF2-40B4-BE49-F238E27FC236}">
              <a16:creationId xmlns:a16="http://schemas.microsoft.com/office/drawing/2014/main" id="{00000000-0008-0000-0600-000086010000}"/>
            </a:ext>
          </a:extLst>
        </xdr:cNvPr>
        <xdr:cNvSpPr txBox="1"/>
      </xdr:nvSpPr>
      <xdr:spPr>
        <a:xfrm>
          <a:off x="5918428" y="12684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91" name="直線コネクタ 390">
          <a:extLst>
            <a:ext uri="{FF2B5EF4-FFF2-40B4-BE49-F238E27FC236}">
              <a16:creationId xmlns:a16="http://schemas.microsoft.com/office/drawing/2014/main" id="{00000000-0008-0000-0600-000087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71</xdr:row>
      <xdr:rowOff>130827</xdr:rowOff>
    </xdr:from>
    <xdr:ext cx="685572" cy="259045"/>
    <xdr:sp macro="" textlink="">
      <xdr:nvSpPr>
        <xdr:cNvPr id="392" name="テキスト ボックス 391">
          <a:extLst>
            <a:ext uri="{FF2B5EF4-FFF2-40B4-BE49-F238E27FC236}">
              <a16:creationId xmlns:a16="http://schemas.microsoft.com/office/drawing/2014/main" id="{00000000-0008-0000-0600-000088010000}"/>
            </a:ext>
          </a:extLst>
        </xdr:cNvPr>
        <xdr:cNvSpPr txBox="1"/>
      </xdr:nvSpPr>
      <xdr:spPr>
        <a:xfrm>
          <a:off x="5918428" y="12303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93" name="直線コネクタ 392">
          <a:extLst>
            <a:ext uri="{FF2B5EF4-FFF2-40B4-BE49-F238E27FC236}">
              <a16:creationId xmlns:a16="http://schemas.microsoft.com/office/drawing/2014/main" id="{00000000-0008-0000-0600-000089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69</xdr:row>
      <xdr:rowOff>92727</xdr:rowOff>
    </xdr:from>
    <xdr:ext cx="685572" cy="259045"/>
    <xdr:sp macro="" textlink="">
      <xdr:nvSpPr>
        <xdr:cNvPr id="394" name="テキスト ボックス 393">
          <a:extLst>
            <a:ext uri="{FF2B5EF4-FFF2-40B4-BE49-F238E27FC236}">
              <a16:creationId xmlns:a16="http://schemas.microsoft.com/office/drawing/2014/main" id="{00000000-0008-0000-0600-00008A010000}"/>
            </a:ext>
          </a:extLst>
        </xdr:cNvPr>
        <xdr:cNvSpPr txBox="1"/>
      </xdr:nvSpPr>
      <xdr:spPr>
        <a:xfrm>
          <a:off x="5918428" y="11922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5" name="直線コネクタ 394">
          <a:extLst>
            <a:ext uri="{FF2B5EF4-FFF2-40B4-BE49-F238E27FC236}">
              <a16:creationId xmlns:a16="http://schemas.microsoft.com/office/drawing/2014/main" id="{00000000-0008-0000-0600-00008B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67</xdr:row>
      <xdr:rowOff>54627</xdr:rowOff>
    </xdr:from>
    <xdr:ext cx="685572" cy="259045"/>
    <xdr:sp macro="" textlink="">
      <xdr:nvSpPr>
        <xdr:cNvPr id="396" name="テキスト ボックス 395">
          <a:extLst>
            <a:ext uri="{FF2B5EF4-FFF2-40B4-BE49-F238E27FC236}">
              <a16:creationId xmlns:a16="http://schemas.microsoft.com/office/drawing/2014/main" id="{00000000-0008-0000-0600-00008C010000}"/>
            </a:ext>
          </a:extLst>
        </xdr:cNvPr>
        <xdr:cNvSpPr txBox="1"/>
      </xdr:nvSpPr>
      <xdr:spPr>
        <a:xfrm>
          <a:off x="5918428" y="11541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7" name="普通建設事業費 （ うち新規整備　）グラフ枠">
          <a:extLst>
            <a:ext uri="{FF2B5EF4-FFF2-40B4-BE49-F238E27FC236}">
              <a16:creationId xmlns:a16="http://schemas.microsoft.com/office/drawing/2014/main" id="{00000000-0008-0000-0600-00008D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121746</xdr:rowOff>
    </xdr:from>
    <xdr:to>
      <xdr:col>54</xdr:col>
      <xdr:colOff>189865</xdr:colOff>
      <xdr:row>79</xdr:row>
      <xdr:rowOff>44450</xdr:rowOff>
    </xdr:to>
    <xdr:cxnSp macro="">
      <xdr:nvCxnSpPr>
        <xdr:cNvPr id="398" name="直線コネクタ 397">
          <a:extLst>
            <a:ext uri="{FF2B5EF4-FFF2-40B4-BE49-F238E27FC236}">
              <a16:creationId xmlns:a16="http://schemas.microsoft.com/office/drawing/2014/main" id="{00000000-0008-0000-0600-00008E010000}"/>
            </a:ext>
          </a:extLst>
        </xdr:cNvPr>
        <xdr:cNvCxnSpPr/>
      </xdr:nvCxnSpPr>
      <xdr:spPr>
        <a:xfrm flipV="1">
          <a:off x="10475595" y="12123246"/>
          <a:ext cx="1270" cy="146575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48277</xdr:rowOff>
    </xdr:from>
    <xdr:ext cx="249299" cy="259045"/>
    <xdr:sp macro="" textlink="">
      <xdr:nvSpPr>
        <xdr:cNvPr id="399" name="普通建設事業費 （ うち新規整備　）最小値テキスト">
          <a:extLst>
            <a:ext uri="{FF2B5EF4-FFF2-40B4-BE49-F238E27FC236}">
              <a16:creationId xmlns:a16="http://schemas.microsoft.com/office/drawing/2014/main" id="{00000000-0008-0000-0600-00008F010000}"/>
            </a:ext>
          </a:extLst>
        </xdr:cNvPr>
        <xdr:cNvSpPr txBox="1"/>
      </xdr:nvSpPr>
      <xdr:spPr>
        <a:xfrm>
          <a:off x="10528300" y="135928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44450</xdr:rowOff>
    </xdr:from>
    <xdr:to>
      <xdr:col>55</xdr:col>
      <xdr:colOff>88900</xdr:colOff>
      <xdr:row>79</xdr:row>
      <xdr:rowOff>44450</xdr:rowOff>
    </xdr:to>
    <xdr:cxnSp macro="">
      <xdr:nvCxnSpPr>
        <xdr:cNvPr id="400" name="直線コネクタ 399">
          <a:extLst>
            <a:ext uri="{FF2B5EF4-FFF2-40B4-BE49-F238E27FC236}">
              <a16:creationId xmlns:a16="http://schemas.microsoft.com/office/drawing/2014/main" id="{00000000-0008-0000-0600-000090010000}"/>
            </a:ext>
          </a:extLst>
        </xdr:cNvPr>
        <xdr:cNvCxnSpPr/>
      </xdr:nvCxnSpPr>
      <xdr:spPr>
        <a:xfrm>
          <a:off x="10388600" y="13589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68423</xdr:rowOff>
    </xdr:from>
    <xdr:ext cx="690189" cy="259045"/>
    <xdr:sp macro="" textlink="">
      <xdr:nvSpPr>
        <xdr:cNvPr id="401" name="普通建設事業費 （ うち新規整備　）最大値テキスト">
          <a:extLst>
            <a:ext uri="{FF2B5EF4-FFF2-40B4-BE49-F238E27FC236}">
              <a16:creationId xmlns:a16="http://schemas.microsoft.com/office/drawing/2014/main" id="{00000000-0008-0000-0600-000091010000}"/>
            </a:ext>
          </a:extLst>
        </xdr:cNvPr>
        <xdr:cNvSpPr txBox="1"/>
      </xdr:nvSpPr>
      <xdr:spPr>
        <a:xfrm>
          <a:off x="10528300" y="11898473"/>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1,923,562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121746</xdr:rowOff>
    </xdr:from>
    <xdr:to>
      <xdr:col>55</xdr:col>
      <xdr:colOff>88900</xdr:colOff>
      <xdr:row>70</xdr:row>
      <xdr:rowOff>121746</xdr:rowOff>
    </xdr:to>
    <xdr:cxnSp macro="">
      <xdr:nvCxnSpPr>
        <xdr:cNvPr id="402" name="直線コネクタ 401">
          <a:extLst>
            <a:ext uri="{FF2B5EF4-FFF2-40B4-BE49-F238E27FC236}">
              <a16:creationId xmlns:a16="http://schemas.microsoft.com/office/drawing/2014/main" id="{00000000-0008-0000-0600-000092010000}"/>
            </a:ext>
          </a:extLst>
        </xdr:cNvPr>
        <xdr:cNvCxnSpPr/>
      </xdr:nvCxnSpPr>
      <xdr:spPr>
        <a:xfrm>
          <a:off x="10388600" y="1212324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78</xdr:row>
      <xdr:rowOff>26558</xdr:rowOff>
    </xdr:from>
    <xdr:to>
      <xdr:col>55</xdr:col>
      <xdr:colOff>0</xdr:colOff>
      <xdr:row>78</xdr:row>
      <xdr:rowOff>86120</xdr:rowOff>
    </xdr:to>
    <xdr:cxnSp macro="">
      <xdr:nvCxnSpPr>
        <xdr:cNvPr id="403" name="直線コネクタ 402">
          <a:extLst>
            <a:ext uri="{FF2B5EF4-FFF2-40B4-BE49-F238E27FC236}">
              <a16:creationId xmlns:a16="http://schemas.microsoft.com/office/drawing/2014/main" id="{00000000-0008-0000-0600-000093010000}"/>
            </a:ext>
          </a:extLst>
        </xdr:cNvPr>
        <xdr:cNvCxnSpPr/>
      </xdr:nvCxnSpPr>
      <xdr:spPr>
        <a:xfrm>
          <a:off x="9639300" y="13399658"/>
          <a:ext cx="838200" cy="595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82880</xdr:rowOff>
    </xdr:from>
    <xdr:ext cx="534377" cy="259045"/>
    <xdr:sp macro="" textlink="">
      <xdr:nvSpPr>
        <xdr:cNvPr id="404" name="普通建設事業費 （ うち新規整備　）平均値テキスト">
          <a:extLst>
            <a:ext uri="{FF2B5EF4-FFF2-40B4-BE49-F238E27FC236}">
              <a16:creationId xmlns:a16="http://schemas.microsoft.com/office/drawing/2014/main" id="{00000000-0008-0000-0600-000094010000}"/>
            </a:ext>
          </a:extLst>
        </xdr:cNvPr>
        <xdr:cNvSpPr txBox="1"/>
      </xdr:nvSpPr>
      <xdr:spPr>
        <a:xfrm>
          <a:off x="10528300" y="1345598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79,590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78</xdr:row>
      <xdr:rowOff>104453</xdr:rowOff>
    </xdr:from>
    <xdr:to>
      <xdr:col>55</xdr:col>
      <xdr:colOff>50800</xdr:colOff>
      <xdr:row>79</xdr:row>
      <xdr:rowOff>34603</xdr:rowOff>
    </xdr:to>
    <xdr:sp macro="" textlink="">
      <xdr:nvSpPr>
        <xdr:cNvPr id="405" name="フローチャート: 判断 404">
          <a:extLst>
            <a:ext uri="{FF2B5EF4-FFF2-40B4-BE49-F238E27FC236}">
              <a16:creationId xmlns:a16="http://schemas.microsoft.com/office/drawing/2014/main" id="{00000000-0008-0000-0600-000095010000}"/>
            </a:ext>
          </a:extLst>
        </xdr:cNvPr>
        <xdr:cNvSpPr/>
      </xdr:nvSpPr>
      <xdr:spPr>
        <a:xfrm>
          <a:off x="10426700" y="134775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78</xdr:row>
      <xdr:rowOff>26558</xdr:rowOff>
    </xdr:from>
    <xdr:to>
      <xdr:col>50</xdr:col>
      <xdr:colOff>114300</xdr:colOff>
      <xdr:row>78</xdr:row>
      <xdr:rowOff>52543</xdr:rowOff>
    </xdr:to>
    <xdr:cxnSp macro="">
      <xdr:nvCxnSpPr>
        <xdr:cNvPr id="406" name="直線コネクタ 405">
          <a:extLst>
            <a:ext uri="{FF2B5EF4-FFF2-40B4-BE49-F238E27FC236}">
              <a16:creationId xmlns:a16="http://schemas.microsoft.com/office/drawing/2014/main" id="{00000000-0008-0000-0600-000096010000}"/>
            </a:ext>
          </a:extLst>
        </xdr:cNvPr>
        <xdr:cNvCxnSpPr/>
      </xdr:nvCxnSpPr>
      <xdr:spPr>
        <a:xfrm flipV="1">
          <a:off x="8750300" y="13399658"/>
          <a:ext cx="889000" cy="259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78</xdr:row>
      <xdr:rowOff>106144</xdr:rowOff>
    </xdr:from>
    <xdr:to>
      <xdr:col>50</xdr:col>
      <xdr:colOff>165100</xdr:colOff>
      <xdr:row>79</xdr:row>
      <xdr:rowOff>36294</xdr:rowOff>
    </xdr:to>
    <xdr:sp macro="" textlink="">
      <xdr:nvSpPr>
        <xdr:cNvPr id="407" name="フローチャート: 判断 406">
          <a:extLst>
            <a:ext uri="{FF2B5EF4-FFF2-40B4-BE49-F238E27FC236}">
              <a16:creationId xmlns:a16="http://schemas.microsoft.com/office/drawing/2014/main" id="{00000000-0008-0000-0600-000097010000}"/>
            </a:ext>
          </a:extLst>
        </xdr:cNvPr>
        <xdr:cNvSpPr/>
      </xdr:nvSpPr>
      <xdr:spPr>
        <a:xfrm>
          <a:off x="9588500" y="134792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37611</xdr:colOff>
      <xdr:row>79</xdr:row>
      <xdr:rowOff>27421</xdr:rowOff>
    </xdr:from>
    <xdr:ext cx="534377" cy="259045"/>
    <xdr:sp macro="" textlink="">
      <xdr:nvSpPr>
        <xdr:cNvPr id="408" name="テキスト ボックス 407">
          <a:extLst>
            <a:ext uri="{FF2B5EF4-FFF2-40B4-BE49-F238E27FC236}">
              <a16:creationId xmlns:a16="http://schemas.microsoft.com/office/drawing/2014/main" id="{00000000-0008-0000-0600-000098010000}"/>
            </a:ext>
          </a:extLst>
        </xdr:cNvPr>
        <xdr:cNvSpPr txBox="1"/>
      </xdr:nvSpPr>
      <xdr:spPr>
        <a:xfrm>
          <a:off x="9372111" y="135719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77,370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78</xdr:row>
      <xdr:rowOff>52543</xdr:rowOff>
    </xdr:from>
    <xdr:to>
      <xdr:col>45</xdr:col>
      <xdr:colOff>177800</xdr:colOff>
      <xdr:row>78</xdr:row>
      <xdr:rowOff>109815</xdr:rowOff>
    </xdr:to>
    <xdr:cxnSp macro="">
      <xdr:nvCxnSpPr>
        <xdr:cNvPr id="409" name="直線コネクタ 408">
          <a:extLst>
            <a:ext uri="{FF2B5EF4-FFF2-40B4-BE49-F238E27FC236}">
              <a16:creationId xmlns:a16="http://schemas.microsoft.com/office/drawing/2014/main" id="{00000000-0008-0000-0600-000099010000}"/>
            </a:ext>
          </a:extLst>
        </xdr:cNvPr>
        <xdr:cNvCxnSpPr/>
      </xdr:nvCxnSpPr>
      <xdr:spPr>
        <a:xfrm flipV="1">
          <a:off x="7861300" y="13425643"/>
          <a:ext cx="889000" cy="572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78</xdr:row>
      <xdr:rowOff>112024</xdr:rowOff>
    </xdr:from>
    <xdr:to>
      <xdr:col>46</xdr:col>
      <xdr:colOff>38100</xdr:colOff>
      <xdr:row>79</xdr:row>
      <xdr:rowOff>42174</xdr:rowOff>
    </xdr:to>
    <xdr:sp macro="" textlink="">
      <xdr:nvSpPr>
        <xdr:cNvPr id="410" name="フローチャート: 判断 409">
          <a:extLst>
            <a:ext uri="{FF2B5EF4-FFF2-40B4-BE49-F238E27FC236}">
              <a16:creationId xmlns:a16="http://schemas.microsoft.com/office/drawing/2014/main" id="{00000000-0008-0000-0600-00009A010000}"/>
            </a:ext>
          </a:extLst>
        </xdr:cNvPr>
        <xdr:cNvSpPr/>
      </xdr:nvSpPr>
      <xdr:spPr>
        <a:xfrm>
          <a:off x="8699500" y="1348512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79</xdr:row>
      <xdr:rowOff>33301</xdr:rowOff>
    </xdr:from>
    <xdr:ext cx="534377" cy="259045"/>
    <xdr:sp macro="" textlink="">
      <xdr:nvSpPr>
        <xdr:cNvPr id="411" name="テキスト ボックス 410">
          <a:extLst>
            <a:ext uri="{FF2B5EF4-FFF2-40B4-BE49-F238E27FC236}">
              <a16:creationId xmlns:a16="http://schemas.microsoft.com/office/drawing/2014/main" id="{00000000-0008-0000-0600-00009B010000}"/>
            </a:ext>
          </a:extLst>
        </xdr:cNvPr>
        <xdr:cNvSpPr txBox="1"/>
      </xdr:nvSpPr>
      <xdr:spPr>
        <a:xfrm>
          <a:off x="8483111" y="135778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69,654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78</xdr:row>
      <xdr:rowOff>90942</xdr:rowOff>
    </xdr:from>
    <xdr:to>
      <xdr:col>41</xdr:col>
      <xdr:colOff>50800</xdr:colOff>
      <xdr:row>78</xdr:row>
      <xdr:rowOff>109815</xdr:rowOff>
    </xdr:to>
    <xdr:cxnSp macro="">
      <xdr:nvCxnSpPr>
        <xdr:cNvPr id="412" name="直線コネクタ 411">
          <a:extLst>
            <a:ext uri="{FF2B5EF4-FFF2-40B4-BE49-F238E27FC236}">
              <a16:creationId xmlns:a16="http://schemas.microsoft.com/office/drawing/2014/main" id="{00000000-0008-0000-0600-00009C010000}"/>
            </a:ext>
          </a:extLst>
        </xdr:cNvPr>
        <xdr:cNvCxnSpPr/>
      </xdr:nvCxnSpPr>
      <xdr:spPr>
        <a:xfrm>
          <a:off x="6972300" y="13464042"/>
          <a:ext cx="889000" cy="188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78</xdr:row>
      <xdr:rowOff>105265</xdr:rowOff>
    </xdr:from>
    <xdr:to>
      <xdr:col>41</xdr:col>
      <xdr:colOff>101600</xdr:colOff>
      <xdr:row>79</xdr:row>
      <xdr:rowOff>35415</xdr:rowOff>
    </xdr:to>
    <xdr:sp macro="" textlink="">
      <xdr:nvSpPr>
        <xdr:cNvPr id="413" name="フローチャート: 判断 412">
          <a:extLst>
            <a:ext uri="{FF2B5EF4-FFF2-40B4-BE49-F238E27FC236}">
              <a16:creationId xmlns:a16="http://schemas.microsoft.com/office/drawing/2014/main" id="{00000000-0008-0000-0600-00009D010000}"/>
            </a:ext>
          </a:extLst>
        </xdr:cNvPr>
        <xdr:cNvSpPr/>
      </xdr:nvSpPr>
      <xdr:spPr>
        <a:xfrm>
          <a:off x="7810500" y="134783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79</xdr:row>
      <xdr:rowOff>26542</xdr:rowOff>
    </xdr:from>
    <xdr:ext cx="534377" cy="259045"/>
    <xdr:sp macro="" textlink="">
      <xdr:nvSpPr>
        <xdr:cNvPr id="414" name="テキスト ボックス 413">
          <a:extLst>
            <a:ext uri="{FF2B5EF4-FFF2-40B4-BE49-F238E27FC236}">
              <a16:creationId xmlns:a16="http://schemas.microsoft.com/office/drawing/2014/main" id="{00000000-0008-0000-0600-00009E010000}"/>
            </a:ext>
          </a:extLst>
        </xdr:cNvPr>
        <xdr:cNvSpPr txBox="1"/>
      </xdr:nvSpPr>
      <xdr:spPr>
        <a:xfrm>
          <a:off x="7594111" y="135710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78,523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92765</xdr:rowOff>
    </xdr:from>
    <xdr:to>
      <xdr:col>36</xdr:col>
      <xdr:colOff>165100</xdr:colOff>
      <xdr:row>79</xdr:row>
      <xdr:rowOff>22915</xdr:rowOff>
    </xdr:to>
    <xdr:sp macro="" textlink="">
      <xdr:nvSpPr>
        <xdr:cNvPr id="415" name="フローチャート: 判断 414">
          <a:extLst>
            <a:ext uri="{FF2B5EF4-FFF2-40B4-BE49-F238E27FC236}">
              <a16:creationId xmlns:a16="http://schemas.microsoft.com/office/drawing/2014/main" id="{00000000-0008-0000-0600-00009F010000}"/>
            </a:ext>
          </a:extLst>
        </xdr:cNvPr>
        <xdr:cNvSpPr/>
      </xdr:nvSpPr>
      <xdr:spPr>
        <a:xfrm>
          <a:off x="6921500" y="134658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79</xdr:row>
      <xdr:rowOff>14042</xdr:rowOff>
    </xdr:from>
    <xdr:ext cx="534377" cy="259045"/>
    <xdr:sp macro="" textlink="">
      <xdr:nvSpPr>
        <xdr:cNvPr id="416" name="テキスト ボックス 415">
          <a:extLst>
            <a:ext uri="{FF2B5EF4-FFF2-40B4-BE49-F238E27FC236}">
              <a16:creationId xmlns:a16="http://schemas.microsoft.com/office/drawing/2014/main" id="{00000000-0008-0000-0600-0000A0010000}"/>
            </a:ext>
          </a:extLst>
        </xdr:cNvPr>
        <xdr:cNvSpPr txBox="1"/>
      </xdr:nvSpPr>
      <xdr:spPr>
        <a:xfrm>
          <a:off x="6705111" y="135585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94,927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7" name="テキスト ボックス 416">
          <a:extLst>
            <a:ext uri="{FF2B5EF4-FFF2-40B4-BE49-F238E27FC236}">
              <a16:creationId xmlns:a16="http://schemas.microsoft.com/office/drawing/2014/main" id="{00000000-0008-0000-0600-0000A1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8" name="テキスト ボックス 417">
          <a:extLst>
            <a:ext uri="{FF2B5EF4-FFF2-40B4-BE49-F238E27FC236}">
              <a16:creationId xmlns:a16="http://schemas.microsoft.com/office/drawing/2014/main" id="{00000000-0008-0000-0600-0000A2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9" name="テキスト ボックス 418">
          <a:extLst>
            <a:ext uri="{FF2B5EF4-FFF2-40B4-BE49-F238E27FC236}">
              <a16:creationId xmlns:a16="http://schemas.microsoft.com/office/drawing/2014/main" id="{00000000-0008-0000-0600-0000A3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20" name="テキスト ボックス 419">
          <a:extLst>
            <a:ext uri="{FF2B5EF4-FFF2-40B4-BE49-F238E27FC236}">
              <a16:creationId xmlns:a16="http://schemas.microsoft.com/office/drawing/2014/main" id="{00000000-0008-0000-0600-0000A4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21" name="テキスト ボックス 420">
          <a:extLst>
            <a:ext uri="{FF2B5EF4-FFF2-40B4-BE49-F238E27FC236}">
              <a16:creationId xmlns:a16="http://schemas.microsoft.com/office/drawing/2014/main" id="{00000000-0008-0000-0600-0000A5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78</xdr:row>
      <xdr:rowOff>35320</xdr:rowOff>
    </xdr:from>
    <xdr:to>
      <xdr:col>55</xdr:col>
      <xdr:colOff>50800</xdr:colOff>
      <xdr:row>78</xdr:row>
      <xdr:rowOff>136920</xdr:rowOff>
    </xdr:to>
    <xdr:sp macro="" textlink="">
      <xdr:nvSpPr>
        <xdr:cNvPr id="422" name="楕円 421">
          <a:extLst>
            <a:ext uri="{FF2B5EF4-FFF2-40B4-BE49-F238E27FC236}">
              <a16:creationId xmlns:a16="http://schemas.microsoft.com/office/drawing/2014/main" id="{00000000-0008-0000-0600-0000A6010000}"/>
            </a:ext>
          </a:extLst>
        </xdr:cNvPr>
        <xdr:cNvSpPr/>
      </xdr:nvSpPr>
      <xdr:spPr>
        <a:xfrm>
          <a:off x="10426700" y="134084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77</xdr:row>
      <xdr:rowOff>58197</xdr:rowOff>
    </xdr:from>
    <xdr:ext cx="599010" cy="259045"/>
    <xdr:sp macro="" textlink="">
      <xdr:nvSpPr>
        <xdr:cNvPr id="423" name="普通建設事業費 （ うち新規整備　）該当値テキスト">
          <a:extLst>
            <a:ext uri="{FF2B5EF4-FFF2-40B4-BE49-F238E27FC236}">
              <a16:creationId xmlns:a16="http://schemas.microsoft.com/office/drawing/2014/main" id="{00000000-0008-0000-0600-0000A7010000}"/>
            </a:ext>
          </a:extLst>
        </xdr:cNvPr>
        <xdr:cNvSpPr txBox="1"/>
      </xdr:nvSpPr>
      <xdr:spPr>
        <a:xfrm>
          <a:off x="10528300" y="1325984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170,315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77</xdr:row>
      <xdr:rowOff>147208</xdr:rowOff>
    </xdr:from>
    <xdr:to>
      <xdr:col>50</xdr:col>
      <xdr:colOff>165100</xdr:colOff>
      <xdr:row>78</xdr:row>
      <xdr:rowOff>77358</xdr:rowOff>
    </xdr:to>
    <xdr:sp macro="" textlink="">
      <xdr:nvSpPr>
        <xdr:cNvPr id="424" name="楕円 423">
          <a:extLst>
            <a:ext uri="{FF2B5EF4-FFF2-40B4-BE49-F238E27FC236}">
              <a16:creationId xmlns:a16="http://schemas.microsoft.com/office/drawing/2014/main" id="{00000000-0008-0000-0600-0000A8010000}"/>
            </a:ext>
          </a:extLst>
        </xdr:cNvPr>
        <xdr:cNvSpPr/>
      </xdr:nvSpPr>
      <xdr:spPr>
        <a:xfrm>
          <a:off x="9588500" y="133488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5295</xdr:colOff>
      <xdr:row>76</xdr:row>
      <xdr:rowOff>93885</xdr:rowOff>
    </xdr:from>
    <xdr:ext cx="599010" cy="259045"/>
    <xdr:sp macro="" textlink="">
      <xdr:nvSpPr>
        <xdr:cNvPr id="425" name="テキスト ボックス 424">
          <a:extLst>
            <a:ext uri="{FF2B5EF4-FFF2-40B4-BE49-F238E27FC236}">
              <a16:creationId xmlns:a16="http://schemas.microsoft.com/office/drawing/2014/main" id="{00000000-0008-0000-0600-0000A9010000}"/>
            </a:ext>
          </a:extLst>
        </xdr:cNvPr>
        <xdr:cNvSpPr txBox="1"/>
      </xdr:nvSpPr>
      <xdr:spPr>
        <a:xfrm>
          <a:off x="9339795" y="1312408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248,480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78</xdr:row>
      <xdr:rowOff>1743</xdr:rowOff>
    </xdr:from>
    <xdr:to>
      <xdr:col>46</xdr:col>
      <xdr:colOff>38100</xdr:colOff>
      <xdr:row>78</xdr:row>
      <xdr:rowOff>103343</xdr:rowOff>
    </xdr:to>
    <xdr:sp macro="" textlink="">
      <xdr:nvSpPr>
        <xdr:cNvPr id="426" name="楕円 425">
          <a:extLst>
            <a:ext uri="{FF2B5EF4-FFF2-40B4-BE49-F238E27FC236}">
              <a16:creationId xmlns:a16="http://schemas.microsoft.com/office/drawing/2014/main" id="{00000000-0008-0000-0600-0000AA010000}"/>
            </a:ext>
          </a:extLst>
        </xdr:cNvPr>
        <xdr:cNvSpPr/>
      </xdr:nvSpPr>
      <xdr:spPr>
        <a:xfrm>
          <a:off x="8699500" y="133748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76</xdr:row>
      <xdr:rowOff>119870</xdr:rowOff>
    </xdr:from>
    <xdr:ext cx="599010" cy="259045"/>
    <xdr:sp macro="" textlink="">
      <xdr:nvSpPr>
        <xdr:cNvPr id="427" name="テキスト ボックス 426">
          <a:extLst>
            <a:ext uri="{FF2B5EF4-FFF2-40B4-BE49-F238E27FC236}">
              <a16:creationId xmlns:a16="http://schemas.microsoft.com/office/drawing/2014/main" id="{00000000-0008-0000-0600-0000AB010000}"/>
            </a:ext>
          </a:extLst>
        </xdr:cNvPr>
        <xdr:cNvSpPr txBox="1"/>
      </xdr:nvSpPr>
      <xdr:spPr>
        <a:xfrm>
          <a:off x="8450795" y="1315007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214,379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78</xdr:row>
      <xdr:rowOff>59015</xdr:rowOff>
    </xdr:from>
    <xdr:to>
      <xdr:col>41</xdr:col>
      <xdr:colOff>101600</xdr:colOff>
      <xdr:row>78</xdr:row>
      <xdr:rowOff>160615</xdr:rowOff>
    </xdr:to>
    <xdr:sp macro="" textlink="">
      <xdr:nvSpPr>
        <xdr:cNvPr id="428" name="楕円 427">
          <a:extLst>
            <a:ext uri="{FF2B5EF4-FFF2-40B4-BE49-F238E27FC236}">
              <a16:creationId xmlns:a16="http://schemas.microsoft.com/office/drawing/2014/main" id="{00000000-0008-0000-0600-0000AC010000}"/>
            </a:ext>
          </a:extLst>
        </xdr:cNvPr>
        <xdr:cNvSpPr/>
      </xdr:nvSpPr>
      <xdr:spPr>
        <a:xfrm>
          <a:off x="7810500" y="134321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77</xdr:row>
      <xdr:rowOff>5692</xdr:rowOff>
    </xdr:from>
    <xdr:ext cx="599010" cy="259045"/>
    <xdr:sp macro="" textlink="">
      <xdr:nvSpPr>
        <xdr:cNvPr id="429" name="テキスト ボックス 428">
          <a:extLst>
            <a:ext uri="{FF2B5EF4-FFF2-40B4-BE49-F238E27FC236}">
              <a16:creationId xmlns:a16="http://schemas.microsoft.com/office/drawing/2014/main" id="{00000000-0008-0000-0600-0000AD010000}"/>
            </a:ext>
          </a:extLst>
        </xdr:cNvPr>
        <xdr:cNvSpPr txBox="1"/>
      </xdr:nvSpPr>
      <xdr:spPr>
        <a:xfrm>
          <a:off x="7561795" y="1320734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139,220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40142</xdr:rowOff>
    </xdr:from>
    <xdr:to>
      <xdr:col>36</xdr:col>
      <xdr:colOff>165100</xdr:colOff>
      <xdr:row>78</xdr:row>
      <xdr:rowOff>141742</xdr:rowOff>
    </xdr:to>
    <xdr:sp macro="" textlink="">
      <xdr:nvSpPr>
        <xdr:cNvPr id="430" name="楕円 429">
          <a:extLst>
            <a:ext uri="{FF2B5EF4-FFF2-40B4-BE49-F238E27FC236}">
              <a16:creationId xmlns:a16="http://schemas.microsoft.com/office/drawing/2014/main" id="{00000000-0008-0000-0600-0000AE010000}"/>
            </a:ext>
          </a:extLst>
        </xdr:cNvPr>
        <xdr:cNvSpPr/>
      </xdr:nvSpPr>
      <xdr:spPr>
        <a:xfrm>
          <a:off x="6921500" y="134132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76</xdr:row>
      <xdr:rowOff>158269</xdr:rowOff>
    </xdr:from>
    <xdr:ext cx="599010" cy="259045"/>
    <xdr:sp macro="" textlink="">
      <xdr:nvSpPr>
        <xdr:cNvPr id="431" name="テキスト ボックス 430">
          <a:extLst>
            <a:ext uri="{FF2B5EF4-FFF2-40B4-BE49-F238E27FC236}">
              <a16:creationId xmlns:a16="http://schemas.microsoft.com/office/drawing/2014/main" id="{00000000-0008-0000-0600-0000AF010000}"/>
            </a:ext>
          </a:extLst>
        </xdr:cNvPr>
        <xdr:cNvSpPr txBox="1"/>
      </xdr:nvSpPr>
      <xdr:spPr>
        <a:xfrm>
          <a:off x="6672795" y="1318846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163,988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32" name="正方形/長方形 431">
          <a:extLst>
            <a:ext uri="{FF2B5EF4-FFF2-40B4-BE49-F238E27FC236}">
              <a16:creationId xmlns:a16="http://schemas.microsoft.com/office/drawing/2014/main" id="{00000000-0008-0000-0600-0000B0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うち更新整備　）</a:t>
          </a:r>
        </a:p>
      </xdr:txBody>
    </xdr:sp>
    <xdr:clientData/>
  </xdr:twoCellAnchor>
  <xdr:twoCellAnchor>
    <xdr:from>
      <xdr:col>35</xdr:col>
      <xdr:colOff>63500</xdr:colOff>
      <xdr:row>85</xdr:row>
      <xdr:rowOff>57150</xdr:rowOff>
    </xdr:from>
    <xdr:to>
      <xdr:col>43</xdr:col>
      <xdr:colOff>63500</xdr:colOff>
      <xdr:row>86</xdr:row>
      <xdr:rowOff>139700</xdr:rowOff>
    </xdr:to>
    <xdr:sp macro="" textlink="">
      <xdr:nvSpPr>
        <xdr:cNvPr id="433" name="正方形/長方形 432">
          <a:extLst>
            <a:ext uri="{FF2B5EF4-FFF2-40B4-BE49-F238E27FC236}">
              <a16:creationId xmlns:a16="http://schemas.microsoft.com/office/drawing/2014/main" id="{00000000-0008-0000-0600-0000B1010000}"/>
            </a:ext>
          </a:extLst>
        </xdr:cNvPr>
        <xdr:cNvSpPr/>
      </xdr:nvSpPr>
      <xdr:spPr>
        <a:xfrm>
          <a:off x="673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86</xdr:row>
      <xdr:rowOff>88900</xdr:rowOff>
    </xdr:from>
    <xdr:to>
      <xdr:col>43</xdr:col>
      <xdr:colOff>63500</xdr:colOff>
      <xdr:row>88</xdr:row>
      <xdr:rowOff>0</xdr:rowOff>
    </xdr:to>
    <xdr:sp macro="" textlink="">
      <xdr:nvSpPr>
        <xdr:cNvPr id="434" name="正方形/長方形 433">
          <a:extLst>
            <a:ext uri="{FF2B5EF4-FFF2-40B4-BE49-F238E27FC236}">
              <a16:creationId xmlns:a16="http://schemas.microsoft.com/office/drawing/2014/main" id="{00000000-0008-0000-0600-0000B2010000}"/>
            </a:ext>
          </a:extLst>
        </xdr:cNvPr>
        <xdr:cNvSpPr/>
      </xdr:nvSpPr>
      <xdr:spPr>
        <a:xfrm>
          <a:off x="673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36/167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85</xdr:row>
      <xdr:rowOff>57150</xdr:rowOff>
    </xdr:from>
    <xdr:to>
      <xdr:col>48</xdr:col>
      <xdr:colOff>127000</xdr:colOff>
      <xdr:row>86</xdr:row>
      <xdr:rowOff>139700</xdr:rowOff>
    </xdr:to>
    <xdr:sp macro="" textlink="">
      <xdr:nvSpPr>
        <xdr:cNvPr id="435" name="正方形/長方形 434">
          <a:extLst>
            <a:ext uri="{FF2B5EF4-FFF2-40B4-BE49-F238E27FC236}">
              <a16:creationId xmlns:a16="http://schemas.microsoft.com/office/drawing/2014/main" id="{00000000-0008-0000-0600-0000B3010000}"/>
            </a:ext>
          </a:extLst>
        </xdr:cNvPr>
        <xdr:cNvSpPr/>
      </xdr:nvSpPr>
      <xdr:spPr>
        <a:xfrm>
          <a:off x="77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86</xdr:row>
      <xdr:rowOff>88900</xdr:rowOff>
    </xdr:from>
    <xdr:to>
      <xdr:col>48</xdr:col>
      <xdr:colOff>127000</xdr:colOff>
      <xdr:row>88</xdr:row>
      <xdr:rowOff>0</xdr:rowOff>
    </xdr:to>
    <xdr:sp macro="" textlink="">
      <xdr:nvSpPr>
        <xdr:cNvPr id="436" name="正方形/長方形 435">
          <a:extLst>
            <a:ext uri="{FF2B5EF4-FFF2-40B4-BE49-F238E27FC236}">
              <a16:creationId xmlns:a16="http://schemas.microsoft.com/office/drawing/2014/main" id="{00000000-0008-0000-0600-0000B4010000}"/>
            </a:ext>
          </a:extLst>
        </xdr:cNvPr>
        <xdr:cNvSpPr/>
      </xdr:nvSpPr>
      <xdr:spPr>
        <a:xfrm>
          <a:off x="77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33,436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85</xdr:row>
      <xdr:rowOff>57150</xdr:rowOff>
    </xdr:from>
    <xdr:to>
      <xdr:col>54</xdr:col>
      <xdr:colOff>127000</xdr:colOff>
      <xdr:row>86</xdr:row>
      <xdr:rowOff>139700</xdr:rowOff>
    </xdr:to>
    <xdr:sp macro="" textlink="">
      <xdr:nvSpPr>
        <xdr:cNvPr id="437" name="正方形/長方形 436">
          <a:extLst>
            <a:ext uri="{FF2B5EF4-FFF2-40B4-BE49-F238E27FC236}">
              <a16:creationId xmlns:a16="http://schemas.microsoft.com/office/drawing/2014/main" id="{00000000-0008-0000-0600-0000B5010000}"/>
            </a:ext>
          </a:extLst>
        </xdr:cNvPr>
        <xdr:cNvSpPr/>
      </xdr:nvSpPr>
      <xdr:spPr>
        <a:xfrm>
          <a:off x="889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46</xdr:col>
      <xdr:colOff>127000</xdr:colOff>
      <xdr:row>86</xdr:row>
      <xdr:rowOff>88900</xdr:rowOff>
    </xdr:from>
    <xdr:to>
      <xdr:col>54</xdr:col>
      <xdr:colOff>127000</xdr:colOff>
      <xdr:row>88</xdr:row>
      <xdr:rowOff>0</xdr:rowOff>
    </xdr:to>
    <xdr:sp macro="" textlink="">
      <xdr:nvSpPr>
        <xdr:cNvPr id="438" name="正方形/長方形 437">
          <a:extLst>
            <a:ext uri="{FF2B5EF4-FFF2-40B4-BE49-F238E27FC236}">
              <a16:creationId xmlns:a16="http://schemas.microsoft.com/office/drawing/2014/main" id="{00000000-0008-0000-0600-0000B6010000}"/>
            </a:ext>
          </a:extLst>
        </xdr:cNvPr>
        <xdr:cNvSpPr/>
      </xdr:nvSpPr>
      <xdr:spPr>
        <a:xfrm>
          <a:off x="889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47,129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9" name="正方形/長方形 438">
          <a:extLst>
            <a:ext uri="{FF2B5EF4-FFF2-40B4-BE49-F238E27FC236}">
              <a16:creationId xmlns:a16="http://schemas.microsoft.com/office/drawing/2014/main" id="{00000000-0008-0000-0600-0000B7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40" name="テキスト ボックス 439">
          <a:extLst>
            <a:ext uri="{FF2B5EF4-FFF2-40B4-BE49-F238E27FC236}">
              <a16:creationId xmlns:a16="http://schemas.microsoft.com/office/drawing/2014/main" id="{00000000-0008-0000-0600-0000B8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41" name="直線コネクタ 440">
          <a:extLst>
            <a:ext uri="{FF2B5EF4-FFF2-40B4-BE49-F238E27FC236}">
              <a16:creationId xmlns:a16="http://schemas.microsoft.com/office/drawing/2014/main" id="{00000000-0008-0000-0600-0000B9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98</xdr:row>
      <xdr:rowOff>139700</xdr:rowOff>
    </xdr:from>
    <xdr:to>
      <xdr:col>59</xdr:col>
      <xdr:colOff>50800</xdr:colOff>
      <xdr:row>98</xdr:row>
      <xdr:rowOff>139700</xdr:rowOff>
    </xdr:to>
    <xdr:cxnSp macro="">
      <xdr:nvCxnSpPr>
        <xdr:cNvPr id="442" name="直線コネクタ 441">
          <a:extLst>
            <a:ext uri="{FF2B5EF4-FFF2-40B4-BE49-F238E27FC236}">
              <a16:creationId xmlns:a16="http://schemas.microsoft.com/office/drawing/2014/main" id="{00000000-0008-0000-0600-0000BA010000}"/>
            </a:ext>
          </a:extLst>
        </xdr:cNvPr>
        <xdr:cNvCxnSpPr/>
      </xdr:nvCxnSpPr>
      <xdr:spPr>
        <a:xfrm>
          <a:off x="6604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97</xdr:row>
      <xdr:rowOff>168927</xdr:rowOff>
    </xdr:from>
    <xdr:ext cx="248786" cy="259045"/>
    <xdr:sp macro="" textlink="">
      <xdr:nvSpPr>
        <xdr:cNvPr id="443" name="テキスト ボックス 442">
          <a:extLst>
            <a:ext uri="{FF2B5EF4-FFF2-40B4-BE49-F238E27FC236}">
              <a16:creationId xmlns:a16="http://schemas.microsoft.com/office/drawing/2014/main" id="{00000000-0008-0000-0600-0000BB010000}"/>
            </a:ext>
          </a:extLst>
        </xdr:cNvPr>
        <xdr:cNvSpPr txBox="1"/>
      </xdr:nvSpPr>
      <xdr:spPr>
        <a:xfrm>
          <a:off x="6355214" y="16799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96</xdr:row>
      <xdr:rowOff>25400</xdr:rowOff>
    </xdr:from>
    <xdr:to>
      <xdr:col>59</xdr:col>
      <xdr:colOff>50800</xdr:colOff>
      <xdr:row>96</xdr:row>
      <xdr:rowOff>25400</xdr:rowOff>
    </xdr:to>
    <xdr:cxnSp macro="">
      <xdr:nvCxnSpPr>
        <xdr:cNvPr id="444" name="直線コネクタ 443">
          <a:extLst>
            <a:ext uri="{FF2B5EF4-FFF2-40B4-BE49-F238E27FC236}">
              <a16:creationId xmlns:a16="http://schemas.microsoft.com/office/drawing/2014/main" id="{00000000-0008-0000-0600-0000BC010000}"/>
            </a:ext>
          </a:extLst>
        </xdr:cNvPr>
        <xdr:cNvCxnSpPr/>
      </xdr:nvCxnSpPr>
      <xdr:spPr>
        <a:xfrm>
          <a:off x="6604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95</xdr:row>
      <xdr:rowOff>54627</xdr:rowOff>
    </xdr:from>
    <xdr:ext cx="685572" cy="259045"/>
    <xdr:sp macro="" textlink="">
      <xdr:nvSpPr>
        <xdr:cNvPr id="445" name="テキスト ボックス 444">
          <a:extLst>
            <a:ext uri="{FF2B5EF4-FFF2-40B4-BE49-F238E27FC236}">
              <a16:creationId xmlns:a16="http://schemas.microsoft.com/office/drawing/2014/main" id="{00000000-0008-0000-0600-0000BD010000}"/>
            </a:ext>
          </a:extLst>
        </xdr:cNvPr>
        <xdr:cNvSpPr txBox="1"/>
      </xdr:nvSpPr>
      <xdr:spPr>
        <a:xfrm>
          <a:off x="5918428" y="163423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82550</xdr:rowOff>
    </xdr:from>
    <xdr:to>
      <xdr:col>59</xdr:col>
      <xdr:colOff>50800</xdr:colOff>
      <xdr:row>93</xdr:row>
      <xdr:rowOff>82550</xdr:rowOff>
    </xdr:to>
    <xdr:cxnSp macro="">
      <xdr:nvCxnSpPr>
        <xdr:cNvPr id="446" name="直線コネクタ 445">
          <a:extLst>
            <a:ext uri="{FF2B5EF4-FFF2-40B4-BE49-F238E27FC236}">
              <a16:creationId xmlns:a16="http://schemas.microsoft.com/office/drawing/2014/main" id="{00000000-0008-0000-0600-0000BE010000}"/>
            </a:ext>
          </a:extLst>
        </xdr:cNvPr>
        <xdr:cNvCxnSpPr/>
      </xdr:nvCxnSpPr>
      <xdr:spPr>
        <a:xfrm>
          <a:off x="6604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92</xdr:row>
      <xdr:rowOff>111777</xdr:rowOff>
    </xdr:from>
    <xdr:ext cx="685572" cy="259045"/>
    <xdr:sp macro="" textlink="">
      <xdr:nvSpPr>
        <xdr:cNvPr id="447" name="テキスト ボックス 446">
          <a:extLst>
            <a:ext uri="{FF2B5EF4-FFF2-40B4-BE49-F238E27FC236}">
              <a16:creationId xmlns:a16="http://schemas.microsoft.com/office/drawing/2014/main" id="{00000000-0008-0000-0600-0000BF010000}"/>
            </a:ext>
          </a:extLst>
        </xdr:cNvPr>
        <xdr:cNvSpPr txBox="1"/>
      </xdr:nvSpPr>
      <xdr:spPr>
        <a:xfrm>
          <a:off x="5918428" y="158851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139700</xdr:rowOff>
    </xdr:from>
    <xdr:to>
      <xdr:col>59</xdr:col>
      <xdr:colOff>50800</xdr:colOff>
      <xdr:row>90</xdr:row>
      <xdr:rowOff>139700</xdr:rowOff>
    </xdr:to>
    <xdr:cxnSp macro="">
      <xdr:nvCxnSpPr>
        <xdr:cNvPr id="448" name="直線コネクタ 447">
          <a:extLst>
            <a:ext uri="{FF2B5EF4-FFF2-40B4-BE49-F238E27FC236}">
              <a16:creationId xmlns:a16="http://schemas.microsoft.com/office/drawing/2014/main" id="{00000000-0008-0000-0600-0000C0010000}"/>
            </a:ext>
          </a:extLst>
        </xdr:cNvPr>
        <xdr:cNvCxnSpPr/>
      </xdr:nvCxnSpPr>
      <xdr:spPr>
        <a:xfrm>
          <a:off x="6604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89</xdr:row>
      <xdr:rowOff>168927</xdr:rowOff>
    </xdr:from>
    <xdr:ext cx="685572" cy="259045"/>
    <xdr:sp macro="" textlink="">
      <xdr:nvSpPr>
        <xdr:cNvPr id="449" name="テキスト ボックス 448">
          <a:extLst>
            <a:ext uri="{FF2B5EF4-FFF2-40B4-BE49-F238E27FC236}">
              <a16:creationId xmlns:a16="http://schemas.microsoft.com/office/drawing/2014/main" id="{00000000-0008-0000-0600-0000C1010000}"/>
            </a:ext>
          </a:extLst>
        </xdr:cNvPr>
        <xdr:cNvSpPr txBox="1"/>
      </xdr:nvSpPr>
      <xdr:spPr>
        <a:xfrm>
          <a:off x="5918428" y="154279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50" name="直線コネクタ 449">
          <a:extLst>
            <a:ext uri="{FF2B5EF4-FFF2-40B4-BE49-F238E27FC236}">
              <a16:creationId xmlns:a16="http://schemas.microsoft.com/office/drawing/2014/main" id="{00000000-0008-0000-0600-0000C2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87</xdr:row>
      <xdr:rowOff>54627</xdr:rowOff>
    </xdr:from>
    <xdr:ext cx="685572" cy="259045"/>
    <xdr:sp macro="" textlink="">
      <xdr:nvSpPr>
        <xdr:cNvPr id="451" name="テキスト ボックス 450">
          <a:extLst>
            <a:ext uri="{FF2B5EF4-FFF2-40B4-BE49-F238E27FC236}">
              <a16:creationId xmlns:a16="http://schemas.microsoft.com/office/drawing/2014/main" id="{00000000-0008-0000-0600-0000C3010000}"/>
            </a:ext>
          </a:extLst>
        </xdr:cNvPr>
        <xdr:cNvSpPr txBox="1"/>
      </xdr:nvSpPr>
      <xdr:spPr>
        <a:xfrm>
          <a:off x="5918428" y="14970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52" name="普通建設事業費 （ うち更新整備　）グラフ枠">
          <a:extLst>
            <a:ext uri="{FF2B5EF4-FFF2-40B4-BE49-F238E27FC236}">
              <a16:creationId xmlns:a16="http://schemas.microsoft.com/office/drawing/2014/main" id="{00000000-0008-0000-0600-0000C4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82314</xdr:rowOff>
    </xdr:from>
    <xdr:to>
      <xdr:col>54</xdr:col>
      <xdr:colOff>189865</xdr:colOff>
      <xdr:row>98</xdr:row>
      <xdr:rowOff>139700</xdr:rowOff>
    </xdr:to>
    <xdr:cxnSp macro="">
      <xdr:nvCxnSpPr>
        <xdr:cNvPr id="453" name="直線コネクタ 452">
          <a:extLst>
            <a:ext uri="{FF2B5EF4-FFF2-40B4-BE49-F238E27FC236}">
              <a16:creationId xmlns:a16="http://schemas.microsoft.com/office/drawing/2014/main" id="{00000000-0008-0000-0600-0000C5010000}"/>
            </a:ext>
          </a:extLst>
        </xdr:cNvPr>
        <xdr:cNvCxnSpPr/>
      </xdr:nvCxnSpPr>
      <xdr:spPr>
        <a:xfrm flipV="1">
          <a:off x="10475595" y="15512814"/>
          <a:ext cx="1270" cy="142898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143527</xdr:rowOff>
    </xdr:from>
    <xdr:ext cx="249299" cy="259045"/>
    <xdr:sp macro="" textlink="">
      <xdr:nvSpPr>
        <xdr:cNvPr id="454" name="普通建設事業費 （ うち更新整備　）最小値テキスト">
          <a:extLst>
            <a:ext uri="{FF2B5EF4-FFF2-40B4-BE49-F238E27FC236}">
              <a16:creationId xmlns:a16="http://schemas.microsoft.com/office/drawing/2014/main" id="{00000000-0008-0000-0600-0000C6010000}"/>
            </a:ext>
          </a:extLst>
        </xdr:cNvPr>
        <xdr:cNvSpPr txBox="1"/>
      </xdr:nvSpPr>
      <xdr:spPr>
        <a:xfrm>
          <a:off x="10528300" y="169456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139700</xdr:rowOff>
    </xdr:from>
    <xdr:to>
      <xdr:col>55</xdr:col>
      <xdr:colOff>88900</xdr:colOff>
      <xdr:row>98</xdr:row>
      <xdr:rowOff>139700</xdr:rowOff>
    </xdr:to>
    <xdr:cxnSp macro="">
      <xdr:nvCxnSpPr>
        <xdr:cNvPr id="455" name="直線コネクタ 454">
          <a:extLst>
            <a:ext uri="{FF2B5EF4-FFF2-40B4-BE49-F238E27FC236}">
              <a16:creationId xmlns:a16="http://schemas.microsoft.com/office/drawing/2014/main" id="{00000000-0008-0000-0600-0000C7010000}"/>
            </a:ext>
          </a:extLst>
        </xdr:cNvPr>
        <xdr:cNvCxnSpPr/>
      </xdr:nvCxnSpPr>
      <xdr:spPr>
        <a:xfrm>
          <a:off x="10388600" y="16941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28991</xdr:rowOff>
    </xdr:from>
    <xdr:ext cx="690189" cy="259045"/>
    <xdr:sp macro="" textlink="">
      <xdr:nvSpPr>
        <xdr:cNvPr id="456" name="普通建設事業費 （ うち更新整備　）最大値テキスト">
          <a:extLst>
            <a:ext uri="{FF2B5EF4-FFF2-40B4-BE49-F238E27FC236}">
              <a16:creationId xmlns:a16="http://schemas.microsoft.com/office/drawing/2014/main" id="{00000000-0008-0000-0600-0000C8010000}"/>
            </a:ext>
          </a:extLst>
        </xdr:cNvPr>
        <xdr:cNvSpPr txBox="1"/>
      </xdr:nvSpPr>
      <xdr:spPr>
        <a:xfrm>
          <a:off x="10528300" y="15288041"/>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3,125,515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82314</xdr:rowOff>
    </xdr:from>
    <xdr:to>
      <xdr:col>55</xdr:col>
      <xdr:colOff>88900</xdr:colOff>
      <xdr:row>90</xdr:row>
      <xdr:rowOff>82314</xdr:rowOff>
    </xdr:to>
    <xdr:cxnSp macro="">
      <xdr:nvCxnSpPr>
        <xdr:cNvPr id="457" name="直線コネクタ 456">
          <a:extLst>
            <a:ext uri="{FF2B5EF4-FFF2-40B4-BE49-F238E27FC236}">
              <a16:creationId xmlns:a16="http://schemas.microsoft.com/office/drawing/2014/main" id="{00000000-0008-0000-0600-0000C9010000}"/>
            </a:ext>
          </a:extLst>
        </xdr:cNvPr>
        <xdr:cNvCxnSpPr/>
      </xdr:nvCxnSpPr>
      <xdr:spPr>
        <a:xfrm>
          <a:off x="10388600" y="1551281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97</xdr:row>
      <xdr:rowOff>169314</xdr:rowOff>
    </xdr:from>
    <xdr:to>
      <xdr:col>55</xdr:col>
      <xdr:colOff>0</xdr:colOff>
      <xdr:row>98</xdr:row>
      <xdr:rowOff>2056</xdr:rowOff>
    </xdr:to>
    <xdr:cxnSp macro="">
      <xdr:nvCxnSpPr>
        <xdr:cNvPr id="458" name="直線コネクタ 457">
          <a:extLst>
            <a:ext uri="{FF2B5EF4-FFF2-40B4-BE49-F238E27FC236}">
              <a16:creationId xmlns:a16="http://schemas.microsoft.com/office/drawing/2014/main" id="{00000000-0008-0000-0600-0000CA010000}"/>
            </a:ext>
          </a:extLst>
        </xdr:cNvPr>
        <xdr:cNvCxnSpPr/>
      </xdr:nvCxnSpPr>
      <xdr:spPr>
        <a:xfrm>
          <a:off x="9639300" y="16799964"/>
          <a:ext cx="838200" cy="41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97</xdr:row>
      <xdr:rowOff>156523</xdr:rowOff>
    </xdr:from>
    <xdr:ext cx="599010" cy="259045"/>
    <xdr:sp macro="" textlink="">
      <xdr:nvSpPr>
        <xdr:cNvPr id="459" name="普通建設事業費 （ うち更新整備　）平均値テキスト">
          <a:extLst>
            <a:ext uri="{FF2B5EF4-FFF2-40B4-BE49-F238E27FC236}">
              <a16:creationId xmlns:a16="http://schemas.microsoft.com/office/drawing/2014/main" id="{00000000-0008-0000-0600-0000CB010000}"/>
            </a:ext>
          </a:extLst>
        </xdr:cNvPr>
        <xdr:cNvSpPr txBox="1"/>
      </xdr:nvSpPr>
      <xdr:spPr>
        <a:xfrm>
          <a:off x="10528300" y="16787173"/>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179,907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98</xdr:row>
      <xdr:rowOff>6646</xdr:rowOff>
    </xdr:from>
    <xdr:to>
      <xdr:col>55</xdr:col>
      <xdr:colOff>50800</xdr:colOff>
      <xdr:row>98</xdr:row>
      <xdr:rowOff>108246</xdr:rowOff>
    </xdr:to>
    <xdr:sp macro="" textlink="">
      <xdr:nvSpPr>
        <xdr:cNvPr id="460" name="フローチャート: 判断 459">
          <a:extLst>
            <a:ext uri="{FF2B5EF4-FFF2-40B4-BE49-F238E27FC236}">
              <a16:creationId xmlns:a16="http://schemas.microsoft.com/office/drawing/2014/main" id="{00000000-0008-0000-0600-0000CC010000}"/>
            </a:ext>
          </a:extLst>
        </xdr:cNvPr>
        <xdr:cNvSpPr/>
      </xdr:nvSpPr>
      <xdr:spPr>
        <a:xfrm>
          <a:off x="10426700" y="168087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97</xdr:row>
      <xdr:rowOff>164283</xdr:rowOff>
    </xdr:from>
    <xdr:to>
      <xdr:col>50</xdr:col>
      <xdr:colOff>114300</xdr:colOff>
      <xdr:row>97</xdr:row>
      <xdr:rowOff>169314</xdr:rowOff>
    </xdr:to>
    <xdr:cxnSp macro="">
      <xdr:nvCxnSpPr>
        <xdr:cNvPr id="461" name="直線コネクタ 460">
          <a:extLst>
            <a:ext uri="{FF2B5EF4-FFF2-40B4-BE49-F238E27FC236}">
              <a16:creationId xmlns:a16="http://schemas.microsoft.com/office/drawing/2014/main" id="{00000000-0008-0000-0600-0000CD010000}"/>
            </a:ext>
          </a:extLst>
        </xdr:cNvPr>
        <xdr:cNvCxnSpPr/>
      </xdr:nvCxnSpPr>
      <xdr:spPr>
        <a:xfrm>
          <a:off x="8750300" y="16794933"/>
          <a:ext cx="889000" cy="50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98</xdr:row>
      <xdr:rowOff>23805</xdr:rowOff>
    </xdr:from>
    <xdr:to>
      <xdr:col>50</xdr:col>
      <xdr:colOff>165100</xdr:colOff>
      <xdr:row>98</xdr:row>
      <xdr:rowOff>125405</xdr:rowOff>
    </xdr:to>
    <xdr:sp macro="" textlink="">
      <xdr:nvSpPr>
        <xdr:cNvPr id="462" name="フローチャート: 判断 461">
          <a:extLst>
            <a:ext uri="{FF2B5EF4-FFF2-40B4-BE49-F238E27FC236}">
              <a16:creationId xmlns:a16="http://schemas.microsoft.com/office/drawing/2014/main" id="{00000000-0008-0000-0600-0000CE010000}"/>
            </a:ext>
          </a:extLst>
        </xdr:cNvPr>
        <xdr:cNvSpPr/>
      </xdr:nvSpPr>
      <xdr:spPr>
        <a:xfrm>
          <a:off x="9588500" y="168259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5295</xdr:colOff>
      <xdr:row>98</xdr:row>
      <xdr:rowOff>116532</xdr:rowOff>
    </xdr:from>
    <xdr:ext cx="599010" cy="259045"/>
    <xdr:sp macro="" textlink="">
      <xdr:nvSpPr>
        <xdr:cNvPr id="463" name="テキスト ボックス 462">
          <a:extLst>
            <a:ext uri="{FF2B5EF4-FFF2-40B4-BE49-F238E27FC236}">
              <a16:creationId xmlns:a16="http://schemas.microsoft.com/office/drawing/2014/main" id="{00000000-0008-0000-0600-0000CF010000}"/>
            </a:ext>
          </a:extLst>
        </xdr:cNvPr>
        <xdr:cNvSpPr txBox="1"/>
      </xdr:nvSpPr>
      <xdr:spPr>
        <a:xfrm>
          <a:off x="9339795" y="1691863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142,379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97</xdr:row>
      <xdr:rowOff>160680</xdr:rowOff>
    </xdr:from>
    <xdr:to>
      <xdr:col>45</xdr:col>
      <xdr:colOff>177800</xdr:colOff>
      <xdr:row>97</xdr:row>
      <xdr:rowOff>164283</xdr:rowOff>
    </xdr:to>
    <xdr:cxnSp macro="">
      <xdr:nvCxnSpPr>
        <xdr:cNvPr id="464" name="直線コネクタ 463">
          <a:extLst>
            <a:ext uri="{FF2B5EF4-FFF2-40B4-BE49-F238E27FC236}">
              <a16:creationId xmlns:a16="http://schemas.microsoft.com/office/drawing/2014/main" id="{00000000-0008-0000-0600-0000D0010000}"/>
            </a:ext>
          </a:extLst>
        </xdr:cNvPr>
        <xdr:cNvCxnSpPr/>
      </xdr:nvCxnSpPr>
      <xdr:spPr>
        <a:xfrm>
          <a:off x="7861300" y="16791330"/>
          <a:ext cx="889000" cy="36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98</xdr:row>
      <xdr:rowOff>25253</xdr:rowOff>
    </xdr:from>
    <xdr:to>
      <xdr:col>46</xdr:col>
      <xdr:colOff>38100</xdr:colOff>
      <xdr:row>98</xdr:row>
      <xdr:rowOff>126853</xdr:rowOff>
    </xdr:to>
    <xdr:sp macro="" textlink="">
      <xdr:nvSpPr>
        <xdr:cNvPr id="465" name="フローチャート: 判断 464">
          <a:extLst>
            <a:ext uri="{FF2B5EF4-FFF2-40B4-BE49-F238E27FC236}">
              <a16:creationId xmlns:a16="http://schemas.microsoft.com/office/drawing/2014/main" id="{00000000-0008-0000-0600-0000D1010000}"/>
            </a:ext>
          </a:extLst>
        </xdr:cNvPr>
        <xdr:cNvSpPr/>
      </xdr:nvSpPr>
      <xdr:spPr>
        <a:xfrm>
          <a:off x="8699500" y="168273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98</xdr:row>
      <xdr:rowOff>117980</xdr:rowOff>
    </xdr:from>
    <xdr:ext cx="599010" cy="259045"/>
    <xdr:sp macro="" textlink="">
      <xdr:nvSpPr>
        <xdr:cNvPr id="466" name="テキスト ボックス 465">
          <a:extLst>
            <a:ext uri="{FF2B5EF4-FFF2-40B4-BE49-F238E27FC236}">
              <a16:creationId xmlns:a16="http://schemas.microsoft.com/office/drawing/2014/main" id="{00000000-0008-0000-0600-0000D2010000}"/>
            </a:ext>
          </a:extLst>
        </xdr:cNvPr>
        <xdr:cNvSpPr txBox="1"/>
      </xdr:nvSpPr>
      <xdr:spPr>
        <a:xfrm>
          <a:off x="8450795" y="1692008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139,210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97</xdr:row>
      <xdr:rowOff>160680</xdr:rowOff>
    </xdr:from>
    <xdr:to>
      <xdr:col>41</xdr:col>
      <xdr:colOff>50800</xdr:colOff>
      <xdr:row>98</xdr:row>
      <xdr:rowOff>1119</xdr:rowOff>
    </xdr:to>
    <xdr:cxnSp macro="">
      <xdr:nvCxnSpPr>
        <xdr:cNvPr id="467" name="直線コネクタ 466">
          <a:extLst>
            <a:ext uri="{FF2B5EF4-FFF2-40B4-BE49-F238E27FC236}">
              <a16:creationId xmlns:a16="http://schemas.microsoft.com/office/drawing/2014/main" id="{00000000-0008-0000-0600-0000D3010000}"/>
            </a:ext>
          </a:extLst>
        </xdr:cNvPr>
        <xdr:cNvCxnSpPr/>
      </xdr:nvCxnSpPr>
      <xdr:spPr>
        <a:xfrm flipV="1">
          <a:off x="6972300" y="16791330"/>
          <a:ext cx="889000" cy="118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98</xdr:row>
      <xdr:rowOff>17259</xdr:rowOff>
    </xdr:from>
    <xdr:to>
      <xdr:col>41</xdr:col>
      <xdr:colOff>101600</xdr:colOff>
      <xdr:row>98</xdr:row>
      <xdr:rowOff>118859</xdr:rowOff>
    </xdr:to>
    <xdr:sp macro="" textlink="">
      <xdr:nvSpPr>
        <xdr:cNvPr id="468" name="フローチャート: 判断 467">
          <a:extLst>
            <a:ext uri="{FF2B5EF4-FFF2-40B4-BE49-F238E27FC236}">
              <a16:creationId xmlns:a16="http://schemas.microsoft.com/office/drawing/2014/main" id="{00000000-0008-0000-0600-0000D4010000}"/>
            </a:ext>
          </a:extLst>
        </xdr:cNvPr>
        <xdr:cNvSpPr/>
      </xdr:nvSpPr>
      <xdr:spPr>
        <a:xfrm>
          <a:off x="7810500" y="168193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98</xdr:row>
      <xdr:rowOff>109986</xdr:rowOff>
    </xdr:from>
    <xdr:ext cx="599010" cy="259045"/>
    <xdr:sp macro="" textlink="">
      <xdr:nvSpPr>
        <xdr:cNvPr id="469" name="テキスト ボックス 468">
          <a:extLst>
            <a:ext uri="{FF2B5EF4-FFF2-40B4-BE49-F238E27FC236}">
              <a16:creationId xmlns:a16="http://schemas.microsoft.com/office/drawing/2014/main" id="{00000000-0008-0000-0600-0000D5010000}"/>
            </a:ext>
          </a:extLst>
        </xdr:cNvPr>
        <xdr:cNvSpPr txBox="1"/>
      </xdr:nvSpPr>
      <xdr:spPr>
        <a:xfrm>
          <a:off x="7561795" y="1691208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156,693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98</xdr:row>
      <xdr:rowOff>21895</xdr:rowOff>
    </xdr:from>
    <xdr:to>
      <xdr:col>36</xdr:col>
      <xdr:colOff>165100</xdr:colOff>
      <xdr:row>98</xdr:row>
      <xdr:rowOff>123495</xdr:rowOff>
    </xdr:to>
    <xdr:sp macro="" textlink="">
      <xdr:nvSpPr>
        <xdr:cNvPr id="470" name="フローチャート: 判断 469">
          <a:extLst>
            <a:ext uri="{FF2B5EF4-FFF2-40B4-BE49-F238E27FC236}">
              <a16:creationId xmlns:a16="http://schemas.microsoft.com/office/drawing/2014/main" id="{00000000-0008-0000-0600-0000D6010000}"/>
            </a:ext>
          </a:extLst>
        </xdr:cNvPr>
        <xdr:cNvSpPr/>
      </xdr:nvSpPr>
      <xdr:spPr>
        <a:xfrm>
          <a:off x="6921500" y="168239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98</xdr:row>
      <xdr:rowOff>114622</xdr:rowOff>
    </xdr:from>
    <xdr:ext cx="599010" cy="259045"/>
    <xdr:sp macro="" textlink="">
      <xdr:nvSpPr>
        <xdr:cNvPr id="471" name="テキスト ボックス 470">
          <a:extLst>
            <a:ext uri="{FF2B5EF4-FFF2-40B4-BE49-F238E27FC236}">
              <a16:creationId xmlns:a16="http://schemas.microsoft.com/office/drawing/2014/main" id="{00000000-0008-0000-0600-0000D7010000}"/>
            </a:ext>
          </a:extLst>
        </xdr:cNvPr>
        <xdr:cNvSpPr txBox="1"/>
      </xdr:nvSpPr>
      <xdr:spPr>
        <a:xfrm>
          <a:off x="6672795" y="1691672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146,555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72" name="テキスト ボックス 471">
          <a:extLst>
            <a:ext uri="{FF2B5EF4-FFF2-40B4-BE49-F238E27FC236}">
              <a16:creationId xmlns:a16="http://schemas.microsoft.com/office/drawing/2014/main" id="{00000000-0008-0000-0600-0000D8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3" name="テキスト ボックス 472">
          <a:extLst>
            <a:ext uri="{FF2B5EF4-FFF2-40B4-BE49-F238E27FC236}">
              <a16:creationId xmlns:a16="http://schemas.microsoft.com/office/drawing/2014/main" id="{00000000-0008-0000-0600-0000D9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4" name="テキスト ボックス 473">
          <a:extLst>
            <a:ext uri="{FF2B5EF4-FFF2-40B4-BE49-F238E27FC236}">
              <a16:creationId xmlns:a16="http://schemas.microsoft.com/office/drawing/2014/main" id="{00000000-0008-0000-0600-0000DA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5" name="テキスト ボックス 474">
          <a:extLst>
            <a:ext uri="{FF2B5EF4-FFF2-40B4-BE49-F238E27FC236}">
              <a16:creationId xmlns:a16="http://schemas.microsoft.com/office/drawing/2014/main" id="{00000000-0008-0000-0600-0000DB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6" name="テキスト ボックス 475">
          <a:extLst>
            <a:ext uri="{FF2B5EF4-FFF2-40B4-BE49-F238E27FC236}">
              <a16:creationId xmlns:a16="http://schemas.microsoft.com/office/drawing/2014/main" id="{00000000-0008-0000-0600-0000DC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97</xdr:row>
      <xdr:rowOff>122706</xdr:rowOff>
    </xdr:from>
    <xdr:to>
      <xdr:col>55</xdr:col>
      <xdr:colOff>50800</xdr:colOff>
      <xdr:row>98</xdr:row>
      <xdr:rowOff>52856</xdr:rowOff>
    </xdr:to>
    <xdr:sp macro="" textlink="">
      <xdr:nvSpPr>
        <xdr:cNvPr id="477" name="楕円 476">
          <a:extLst>
            <a:ext uri="{FF2B5EF4-FFF2-40B4-BE49-F238E27FC236}">
              <a16:creationId xmlns:a16="http://schemas.microsoft.com/office/drawing/2014/main" id="{00000000-0008-0000-0600-0000DD010000}"/>
            </a:ext>
          </a:extLst>
        </xdr:cNvPr>
        <xdr:cNvSpPr/>
      </xdr:nvSpPr>
      <xdr:spPr>
        <a:xfrm>
          <a:off x="10426700" y="167533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96</xdr:row>
      <xdr:rowOff>145583</xdr:rowOff>
    </xdr:from>
    <xdr:ext cx="599010" cy="259045"/>
    <xdr:sp macro="" textlink="">
      <xdr:nvSpPr>
        <xdr:cNvPr id="478" name="普通建設事業費 （ うち更新整備　）該当値テキスト">
          <a:extLst>
            <a:ext uri="{FF2B5EF4-FFF2-40B4-BE49-F238E27FC236}">
              <a16:creationId xmlns:a16="http://schemas.microsoft.com/office/drawing/2014/main" id="{00000000-0008-0000-0600-0000DE010000}"/>
            </a:ext>
          </a:extLst>
        </xdr:cNvPr>
        <xdr:cNvSpPr txBox="1"/>
      </xdr:nvSpPr>
      <xdr:spPr>
        <a:xfrm>
          <a:off x="10528300" y="1660478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301,060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97</xdr:row>
      <xdr:rowOff>118514</xdr:rowOff>
    </xdr:from>
    <xdr:to>
      <xdr:col>50</xdr:col>
      <xdr:colOff>165100</xdr:colOff>
      <xdr:row>98</xdr:row>
      <xdr:rowOff>48664</xdr:rowOff>
    </xdr:to>
    <xdr:sp macro="" textlink="">
      <xdr:nvSpPr>
        <xdr:cNvPr id="479" name="楕円 478">
          <a:extLst>
            <a:ext uri="{FF2B5EF4-FFF2-40B4-BE49-F238E27FC236}">
              <a16:creationId xmlns:a16="http://schemas.microsoft.com/office/drawing/2014/main" id="{00000000-0008-0000-0600-0000DF010000}"/>
            </a:ext>
          </a:extLst>
        </xdr:cNvPr>
        <xdr:cNvSpPr/>
      </xdr:nvSpPr>
      <xdr:spPr>
        <a:xfrm>
          <a:off x="9588500" y="167491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5295</xdr:colOff>
      <xdr:row>96</xdr:row>
      <xdr:rowOff>65191</xdr:rowOff>
    </xdr:from>
    <xdr:ext cx="599010" cy="259045"/>
    <xdr:sp macro="" textlink="">
      <xdr:nvSpPr>
        <xdr:cNvPr id="480" name="テキスト ボックス 479">
          <a:extLst>
            <a:ext uri="{FF2B5EF4-FFF2-40B4-BE49-F238E27FC236}">
              <a16:creationId xmlns:a16="http://schemas.microsoft.com/office/drawing/2014/main" id="{00000000-0008-0000-0600-0000E0010000}"/>
            </a:ext>
          </a:extLst>
        </xdr:cNvPr>
        <xdr:cNvSpPr txBox="1"/>
      </xdr:nvSpPr>
      <xdr:spPr>
        <a:xfrm>
          <a:off x="9339795" y="1652439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310,227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97</xdr:row>
      <xdr:rowOff>113483</xdr:rowOff>
    </xdr:from>
    <xdr:to>
      <xdr:col>46</xdr:col>
      <xdr:colOff>38100</xdr:colOff>
      <xdr:row>98</xdr:row>
      <xdr:rowOff>43633</xdr:rowOff>
    </xdr:to>
    <xdr:sp macro="" textlink="">
      <xdr:nvSpPr>
        <xdr:cNvPr id="481" name="楕円 480">
          <a:extLst>
            <a:ext uri="{FF2B5EF4-FFF2-40B4-BE49-F238E27FC236}">
              <a16:creationId xmlns:a16="http://schemas.microsoft.com/office/drawing/2014/main" id="{00000000-0008-0000-0600-0000E1010000}"/>
            </a:ext>
          </a:extLst>
        </xdr:cNvPr>
        <xdr:cNvSpPr/>
      </xdr:nvSpPr>
      <xdr:spPr>
        <a:xfrm>
          <a:off x="8699500" y="167441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96</xdr:row>
      <xdr:rowOff>60160</xdr:rowOff>
    </xdr:from>
    <xdr:ext cx="599010" cy="259045"/>
    <xdr:sp macro="" textlink="">
      <xdr:nvSpPr>
        <xdr:cNvPr id="482" name="テキスト ボックス 481">
          <a:extLst>
            <a:ext uri="{FF2B5EF4-FFF2-40B4-BE49-F238E27FC236}">
              <a16:creationId xmlns:a16="http://schemas.microsoft.com/office/drawing/2014/main" id="{00000000-0008-0000-0600-0000E2010000}"/>
            </a:ext>
          </a:extLst>
        </xdr:cNvPr>
        <xdr:cNvSpPr txBox="1"/>
      </xdr:nvSpPr>
      <xdr:spPr>
        <a:xfrm>
          <a:off x="8450795" y="1651936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321,233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97</xdr:row>
      <xdr:rowOff>109880</xdr:rowOff>
    </xdr:from>
    <xdr:to>
      <xdr:col>41</xdr:col>
      <xdr:colOff>101600</xdr:colOff>
      <xdr:row>98</xdr:row>
      <xdr:rowOff>40030</xdr:rowOff>
    </xdr:to>
    <xdr:sp macro="" textlink="">
      <xdr:nvSpPr>
        <xdr:cNvPr id="483" name="楕円 482">
          <a:extLst>
            <a:ext uri="{FF2B5EF4-FFF2-40B4-BE49-F238E27FC236}">
              <a16:creationId xmlns:a16="http://schemas.microsoft.com/office/drawing/2014/main" id="{00000000-0008-0000-0600-0000E3010000}"/>
            </a:ext>
          </a:extLst>
        </xdr:cNvPr>
        <xdr:cNvSpPr/>
      </xdr:nvSpPr>
      <xdr:spPr>
        <a:xfrm>
          <a:off x="7810500" y="167405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96</xdr:row>
      <xdr:rowOff>56557</xdr:rowOff>
    </xdr:from>
    <xdr:ext cx="599010" cy="259045"/>
    <xdr:sp macro="" textlink="">
      <xdr:nvSpPr>
        <xdr:cNvPr id="484" name="テキスト ボックス 483">
          <a:extLst>
            <a:ext uri="{FF2B5EF4-FFF2-40B4-BE49-F238E27FC236}">
              <a16:creationId xmlns:a16="http://schemas.microsoft.com/office/drawing/2014/main" id="{00000000-0008-0000-0600-0000E4010000}"/>
            </a:ext>
          </a:extLst>
        </xdr:cNvPr>
        <xdr:cNvSpPr txBox="1"/>
      </xdr:nvSpPr>
      <xdr:spPr>
        <a:xfrm>
          <a:off x="7561795" y="1651575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329,113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121769</xdr:rowOff>
    </xdr:from>
    <xdr:to>
      <xdr:col>36</xdr:col>
      <xdr:colOff>165100</xdr:colOff>
      <xdr:row>98</xdr:row>
      <xdr:rowOff>51919</xdr:rowOff>
    </xdr:to>
    <xdr:sp macro="" textlink="">
      <xdr:nvSpPr>
        <xdr:cNvPr id="485" name="楕円 484">
          <a:extLst>
            <a:ext uri="{FF2B5EF4-FFF2-40B4-BE49-F238E27FC236}">
              <a16:creationId xmlns:a16="http://schemas.microsoft.com/office/drawing/2014/main" id="{00000000-0008-0000-0600-0000E5010000}"/>
            </a:ext>
          </a:extLst>
        </xdr:cNvPr>
        <xdr:cNvSpPr/>
      </xdr:nvSpPr>
      <xdr:spPr>
        <a:xfrm>
          <a:off x="6921500" y="167524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96</xdr:row>
      <xdr:rowOff>68446</xdr:rowOff>
    </xdr:from>
    <xdr:ext cx="599010" cy="259045"/>
    <xdr:sp macro="" textlink="">
      <xdr:nvSpPr>
        <xdr:cNvPr id="486" name="テキスト ボックス 485">
          <a:extLst>
            <a:ext uri="{FF2B5EF4-FFF2-40B4-BE49-F238E27FC236}">
              <a16:creationId xmlns:a16="http://schemas.microsoft.com/office/drawing/2014/main" id="{00000000-0008-0000-0600-0000E6010000}"/>
            </a:ext>
          </a:extLst>
        </xdr:cNvPr>
        <xdr:cNvSpPr txBox="1"/>
      </xdr:nvSpPr>
      <xdr:spPr>
        <a:xfrm>
          <a:off x="6672795" y="1652764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303,108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7" name="正方形/長方形 486">
          <a:extLst>
            <a:ext uri="{FF2B5EF4-FFF2-40B4-BE49-F238E27FC236}">
              <a16:creationId xmlns:a16="http://schemas.microsoft.com/office/drawing/2014/main" id="{00000000-0008-0000-0600-0000E7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災害復旧事業費</a:t>
          </a:r>
        </a:p>
      </xdr:txBody>
    </xdr:sp>
    <xdr:clientData/>
  </xdr:twoCellAnchor>
  <xdr:twoCellAnchor>
    <xdr:from>
      <xdr:col>66</xdr:col>
      <xdr:colOff>0</xdr:colOff>
      <xdr:row>25</xdr:row>
      <xdr:rowOff>57150</xdr:rowOff>
    </xdr:from>
    <xdr:to>
      <xdr:col>74</xdr:col>
      <xdr:colOff>0</xdr:colOff>
      <xdr:row>26</xdr:row>
      <xdr:rowOff>139700</xdr:rowOff>
    </xdr:to>
    <xdr:sp macro="" textlink="">
      <xdr:nvSpPr>
        <xdr:cNvPr id="488" name="正方形/長方形 487">
          <a:extLst>
            <a:ext uri="{FF2B5EF4-FFF2-40B4-BE49-F238E27FC236}">
              <a16:creationId xmlns:a16="http://schemas.microsoft.com/office/drawing/2014/main" id="{00000000-0008-0000-0600-0000E8010000}"/>
            </a:ext>
          </a:extLst>
        </xdr:cNvPr>
        <xdr:cNvSpPr/>
      </xdr:nvSpPr>
      <xdr:spPr>
        <a:xfrm>
          <a:off x="1257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26</xdr:row>
      <xdr:rowOff>88900</xdr:rowOff>
    </xdr:from>
    <xdr:to>
      <xdr:col>74</xdr:col>
      <xdr:colOff>0</xdr:colOff>
      <xdr:row>28</xdr:row>
      <xdr:rowOff>0</xdr:rowOff>
    </xdr:to>
    <xdr:sp macro="" textlink="">
      <xdr:nvSpPr>
        <xdr:cNvPr id="489" name="正方形/長方形 488">
          <a:extLst>
            <a:ext uri="{FF2B5EF4-FFF2-40B4-BE49-F238E27FC236}">
              <a16:creationId xmlns:a16="http://schemas.microsoft.com/office/drawing/2014/main" id="{00000000-0008-0000-0600-0000E9010000}"/>
            </a:ext>
          </a:extLst>
        </xdr:cNvPr>
        <xdr:cNvSpPr/>
      </xdr:nvSpPr>
      <xdr:spPr>
        <a:xfrm>
          <a:off x="1257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25</xdr:row>
      <xdr:rowOff>57150</xdr:rowOff>
    </xdr:from>
    <xdr:to>
      <xdr:col>79</xdr:col>
      <xdr:colOff>63500</xdr:colOff>
      <xdr:row>26</xdr:row>
      <xdr:rowOff>139700</xdr:rowOff>
    </xdr:to>
    <xdr:sp macro="" textlink="">
      <xdr:nvSpPr>
        <xdr:cNvPr id="490" name="正方形/長方形 489">
          <a:extLst>
            <a:ext uri="{FF2B5EF4-FFF2-40B4-BE49-F238E27FC236}">
              <a16:creationId xmlns:a16="http://schemas.microsoft.com/office/drawing/2014/main" id="{00000000-0008-0000-0600-0000EA010000}"/>
            </a:ext>
          </a:extLst>
        </xdr:cNvPr>
        <xdr:cNvSpPr/>
      </xdr:nvSpPr>
      <xdr:spPr>
        <a:xfrm>
          <a:off x="13589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26</xdr:row>
      <xdr:rowOff>88900</xdr:rowOff>
    </xdr:from>
    <xdr:to>
      <xdr:col>79</xdr:col>
      <xdr:colOff>63500</xdr:colOff>
      <xdr:row>28</xdr:row>
      <xdr:rowOff>0</xdr:rowOff>
    </xdr:to>
    <xdr:sp macro="" textlink="">
      <xdr:nvSpPr>
        <xdr:cNvPr id="491" name="正方形/長方形 490">
          <a:extLst>
            <a:ext uri="{FF2B5EF4-FFF2-40B4-BE49-F238E27FC236}">
              <a16:creationId xmlns:a16="http://schemas.microsoft.com/office/drawing/2014/main" id="{00000000-0008-0000-0600-0000EB010000}"/>
            </a:ext>
          </a:extLst>
        </xdr:cNvPr>
        <xdr:cNvSpPr/>
      </xdr:nvSpPr>
      <xdr:spPr>
        <a:xfrm>
          <a:off x="13589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3,778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25</xdr:row>
      <xdr:rowOff>57150</xdr:rowOff>
    </xdr:from>
    <xdr:to>
      <xdr:col>85</xdr:col>
      <xdr:colOff>63500</xdr:colOff>
      <xdr:row>26</xdr:row>
      <xdr:rowOff>139700</xdr:rowOff>
    </xdr:to>
    <xdr:sp macro="" textlink="">
      <xdr:nvSpPr>
        <xdr:cNvPr id="492" name="正方形/長方形 491">
          <a:extLst>
            <a:ext uri="{FF2B5EF4-FFF2-40B4-BE49-F238E27FC236}">
              <a16:creationId xmlns:a16="http://schemas.microsoft.com/office/drawing/2014/main" id="{00000000-0008-0000-0600-0000EC010000}"/>
            </a:ext>
          </a:extLst>
        </xdr:cNvPr>
        <xdr:cNvSpPr/>
      </xdr:nvSpPr>
      <xdr:spPr>
        <a:xfrm>
          <a:off x="1473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77</xdr:col>
      <xdr:colOff>63500</xdr:colOff>
      <xdr:row>26</xdr:row>
      <xdr:rowOff>88900</xdr:rowOff>
    </xdr:from>
    <xdr:to>
      <xdr:col>85</xdr:col>
      <xdr:colOff>63500</xdr:colOff>
      <xdr:row>28</xdr:row>
      <xdr:rowOff>0</xdr:rowOff>
    </xdr:to>
    <xdr:sp macro="" textlink="">
      <xdr:nvSpPr>
        <xdr:cNvPr id="493" name="正方形/長方形 492">
          <a:extLst>
            <a:ext uri="{FF2B5EF4-FFF2-40B4-BE49-F238E27FC236}">
              <a16:creationId xmlns:a16="http://schemas.microsoft.com/office/drawing/2014/main" id="{00000000-0008-0000-0600-0000ED010000}"/>
            </a:ext>
          </a:extLst>
        </xdr:cNvPr>
        <xdr:cNvSpPr/>
      </xdr:nvSpPr>
      <xdr:spPr>
        <a:xfrm>
          <a:off x="1473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94" name="正方形/長方形 493">
          <a:extLst>
            <a:ext uri="{FF2B5EF4-FFF2-40B4-BE49-F238E27FC236}">
              <a16:creationId xmlns:a16="http://schemas.microsoft.com/office/drawing/2014/main" id="{00000000-0008-0000-0600-0000EE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5" name="テキスト ボックス 494">
          <a:extLst>
            <a:ext uri="{FF2B5EF4-FFF2-40B4-BE49-F238E27FC236}">
              <a16:creationId xmlns:a16="http://schemas.microsoft.com/office/drawing/2014/main" id="{00000000-0008-0000-0600-0000EF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6" name="直線コネクタ 495">
          <a:extLst>
            <a:ext uri="{FF2B5EF4-FFF2-40B4-BE49-F238E27FC236}">
              <a16:creationId xmlns:a16="http://schemas.microsoft.com/office/drawing/2014/main" id="{00000000-0008-0000-0600-0000F0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39</xdr:row>
      <xdr:rowOff>44450</xdr:rowOff>
    </xdr:from>
    <xdr:to>
      <xdr:col>89</xdr:col>
      <xdr:colOff>177800</xdr:colOff>
      <xdr:row>39</xdr:row>
      <xdr:rowOff>44450</xdr:rowOff>
    </xdr:to>
    <xdr:cxnSp macro="">
      <xdr:nvCxnSpPr>
        <xdr:cNvPr id="497" name="直線コネクタ 496">
          <a:extLst>
            <a:ext uri="{FF2B5EF4-FFF2-40B4-BE49-F238E27FC236}">
              <a16:creationId xmlns:a16="http://schemas.microsoft.com/office/drawing/2014/main" id="{00000000-0008-0000-0600-0000F1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38</xdr:row>
      <xdr:rowOff>73677</xdr:rowOff>
    </xdr:from>
    <xdr:ext cx="248786" cy="259045"/>
    <xdr:sp macro="" textlink="">
      <xdr:nvSpPr>
        <xdr:cNvPr id="498" name="テキスト ボックス 497">
          <a:extLst>
            <a:ext uri="{FF2B5EF4-FFF2-40B4-BE49-F238E27FC236}">
              <a16:creationId xmlns:a16="http://schemas.microsoft.com/office/drawing/2014/main" id="{00000000-0008-0000-0600-0000F2010000}"/>
            </a:ext>
          </a:extLst>
        </xdr:cNvPr>
        <xdr:cNvSpPr txBox="1"/>
      </xdr:nvSpPr>
      <xdr:spPr>
        <a:xfrm>
          <a:off x="12197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499" name="直線コネクタ 498">
          <a:extLst>
            <a:ext uri="{FF2B5EF4-FFF2-40B4-BE49-F238E27FC236}">
              <a16:creationId xmlns:a16="http://schemas.microsoft.com/office/drawing/2014/main" id="{00000000-0008-0000-0600-0000F3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36</xdr:row>
      <xdr:rowOff>35577</xdr:rowOff>
    </xdr:from>
    <xdr:ext cx="595419" cy="259045"/>
    <xdr:sp macro="" textlink="">
      <xdr:nvSpPr>
        <xdr:cNvPr id="500" name="テキスト ボックス 499">
          <a:extLst>
            <a:ext uri="{FF2B5EF4-FFF2-40B4-BE49-F238E27FC236}">
              <a16:creationId xmlns:a16="http://schemas.microsoft.com/office/drawing/2014/main" id="{00000000-0008-0000-0600-0000F4010000}"/>
            </a:ext>
          </a:extLst>
        </xdr:cNvPr>
        <xdr:cNvSpPr txBox="1"/>
      </xdr:nvSpPr>
      <xdr:spPr>
        <a:xfrm>
          <a:off x="11850581" y="6207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501" name="直線コネクタ 500">
          <a:extLst>
            <a:ext uri="{FF2B5EF4-FFF2-40B4-BE49-F238E27FC236}">
              <a16:creationId xmlns:a16="http://schemas.microsoft.com/office/drawing/2014/main" id="{00000000-0008-0000-0600-0000F5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33</xdr:row>
      <xdr:rowOff>168927</xdr:rowOff>
    </xdr:from>
    <xdr:ext cx="595419" cy="259045"/>
    <xdr:sp macro="" textlink="">
      <xdr:nvSpPr>
        <xdr:cNvPr id="502" name="テキスト ボックス 501">
          <a:extLst>
            <a:ext uri="{FF2B5EF4-FFF2-40B4-BE49-F238E27FC236}">
              <a16:creationId xmlns:a16="http://schemas.microsoft.com/office/drawing/2014/main" id="{00000000-0008-0000-0600-0000F6010000}"/>
            </a:ext>
          </a:extLst>
        </xdr:cNvPr>
        <xdr:cNvSpPr txBox="1"/>
      </xdr:nvSpPr>
      <xdr:spPr>
        <a:xfrm>
          <a:off x="11850581" y="582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503" name="直線コネクタ 502">
          <a:extLst>
            <a:ext uri="{FF2B5EF4-FFF2-40B4-BE49-F238E27FC236}">
              <a16:creationId xmlns:a16="http://schemas.microsoft.com/office/drawing/2014/main" id="{00000000-0008-0000-0600-0000F7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31</xdr:row>
      <xdr:rowOff>130827</xdr:rowOff>
    </xdr:from>
    <xdr:ext cx="595419" cy="259045"/>
    <xdr:sp macro="" textlink="">
      <xdr:nvSpPr>
        <xdr:cNvPr id="504" name="テキスト ボックス 503">
          <a:extLst>
            <a:ext uri="{FF2B5EF4-FFF2-40B4-BE49-F238E27FC236}">
              <a16:creationId xmlns:a16="http://schemas.microsoft.com/office/drawing/2014/main" id="{00000000-0008-0000-0600-0000F8010000}"/>
            </a:ext>
          </a:extLst>
        </xdr:cNvPr>
        <xdr:cNvSpPr txBox="1"/>
      </xdr:nvSpPr>
      <xdr:spPr>
        <a:xfrm>
          <a:off x="11850581" y="544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505" name="直線コネクタ 504">
          <a:extLst>
            <a:ext uri="{FF2B5EF4-FFF2-40B4-BE49-F238E27FC236}">
              <a16:creationId xmlns:a16="http://schemas.microsoft.com/office/drawing/2014/main" id="{00000000-0008-0000-0600-0000F9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29</xdr:row>
      <xdr:rowOff>92727</xdr:rowOff>
    </xdr:from>
    <xdr:ext cx="595419" cy="259045"/>
    <xdr:sp macro="" textlink="">
      <xdr:nvSpPr>
        <xdr:cNvPr id="506" name="テキスト ボックス 505">
          <a:extLst>
            <a:ext uri="{FF2B5EF4-FFF2-40B4-BE49-F238E27FC236}">
              <a16:creationId xmlns:a16="http://schemas.microsoft.com/office/drawing/2014/main" id="{00000000-0008-0000-0600-0000FA010000}"/>
            </a:ext>
          </a:extLst>
        </xdr:cNvPr>
        <xdr:cNvSpPr txBox="1"/>
      </xdr:nvSpPr>
      <xdr:spPr>
        <a:xfrm>
          <a:off x="11850581" y="506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7" name="直線コネクタ 506">
          <a:extLst>
            <a:ext uri="{FF2B5EF4-FFF2-40B4-BE49-F238E27FC236}">
              <a16:creationId xmlns:a16="http://schemas.microsoft.com/office/drawing/2014/main" id="{00000000-0008-0000-0600-0000FB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61</xdr:col>
      <xdr:colOff>139928</xdr:colOff>
      <xdr:row>27</xdr:row>
      <xdr:rowOff>54627</xdr:rowOff>
    </xdr:from>
    <xdr:ext cx="685572" cy="259045"/>
    <xdr:sp macro="" textlink="">
      <xdr:nvSpPr>
        <xdr:cNvPr id="508" name="テキスト ボックス 507">
          <a:extLst>
            <a:ext uri="{FF2B5EF4-FFF2-40B4-BE49-F238E27FC236}">
              <a16:creationId xmlns:a16="http://schemas.microsoft.com/office/drawing/2014/main" id="{00000000-0008-0000-0600-0000FC010000}"/>
            </a:ext>
          </a:extLst>
        </xdr:cNvPr>
        <xdr:cNvSpPr txBox="1"/>
      </xdr:nvSpPr>
      <xdr:spPr>
        <a:xfrm>
          <a:off x="11760428" y="4683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9" name="災害復旧事業費グラフ枠">
          <a:extLst>
            <a:ext uri="{FF2B5EF4-FFF2-40B4-BE49-F238E27FC236}">
              <a16:creationId xmlns:a16="http://schemas.microsoft.com/office/drawing/2014/main" id="{00000000-0008-0000-0600-0000FD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30</xdr:row>
      <xdr:rowOff>118958</xdr:rowOff>
    </xdr:from>
    <xdr:to>
      <xdr:col>85</xdr:col>
      <xdr:colOff>126364</xdr:colOff>
      <xdr:row>39</xdr:row>
      <xdr:rowOff>44450</xdr:rowOff>
    </xdr:to>
    <xdr:cxnSp macro="">
      <xdr:nvCxnSpPr>
        <xdr:cNvPr id="510" name="直線コネクタ 509">
          <a:extLst>
            <a:ext uri="{FF2B5EF4-FFF2-40B4-BE49-F238E27FC236}">
              <a16:creationId xmlns:a16="http://schemas.microsoft.com/office/drawing/2014/main" id="{00000000-0008-0000-0600-0000FE010000}"/>
            </a:ext>
          </a:extLst>
        </xdr:cNvPr>
        <xdr:cNvCxnSpPr/>
      </xdr:nvCxnSpPr>
      <xdr:spPr>
        <a:xfrm flipV="1">
          <a:off x="16317595" y="5262458"/>
          <a:ext cx="1269" cy="146854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39</xdr:row>
      <xdr:rowOff>54148</xdr:rowOff>
    </xdr:from>
    <xdr:ext cx="249299" cy="259045"/>
    <xdr:sp macro="" textlink="">
      <xdr:nvSpPr>
        <xdr:cNvPr id="511" name="災害復旧事業費最小値テキスト">
          <a:extLst>
            <a:ext uri="{FF2B5EF4-FFF2-40B4-BE49-F238E27FC236}">
              <a16:creationId xmlns:a16="http://schemas.microsoft.com/office/drawing/2014/main" id="{00000000-0008-0000-0600-0000FF010000}"/>
            </a:ext>
          </a:extLst>
        </xdr:cNvPr>
        <xdr:cNvSpPr txBox="1"/>
      </xdr:nvSpPr>
      <xdr:spPr>
        <a:xfrm>
          <a:off x="16370300" y="6740698"/>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39</xdr:row>
      <xdr:rowOff>44450</xdr:rowOff>
    </xdr:from>
    <xdr:to>
      <xdr:col>86</xdr:col>
      <xdr:colOff>25400</xdr:colOff>
      <xdr:row>39</xdr:row>
      <xdr:rowOff>44450</xdr:rowOff>
    </xdr:to>
    <xdr:cxnSp macro="">
      <xdr:nvCxnSpPr>
        <xdr:cNvPr id="512" name="直線コネクタ 511">
          <a:extLst>
            <a:ext uri="{FF2B5EF4-FFF2-40B4-BE49-F238E27FC236}">
              <a16:creationId xmlns:a16="http://schemas.microsoft.com/office/drawing/2014/main" id="{00000000-0008-0000-0600-000000020000}"/>
            </a:ext>
          </a:extLst>
        </xdr:cNvPr>
        <xdr:cNvCxnSpPr/>
      </xdr:nvCxnSpPr>
      <xdr:spPr>
        <a:xfrm>
          <a:off x="16230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29</xdr:row>
      <xdr:rowOff>65635</xdr:rowOff>
    </xdr:from>
    <xdr:ext cx="599010" cy="259045"/>
    <xdr:sp macro="" textlink="">
      <xdr:nvSpPr>
        <xdr:cNvPr id="513" name="災害復旧事業費最大値テキスト">
          <a:extLst>
            <a:ext uri="{FF2B5EF4-FFF2-40B4-BE49-F238E27FC236}">
              <a16:creationId xmlns:a16="http://schemas.microsoft.com/office/drawing/2014/main" id="{00000000-0008-0000-0600-000001020000}"/>
            </a:ext>
          </a:extLst>
        </xdr:cNvPr>
        <xdr:cNvSpPr txBox="1"/>
      </xdr:nvSpPr>
      <xdr:spPr>
        <a:xfrm>
          <a:off x="16370300" y="503768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770,888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30</xdr:row>
      <xdr:rowOff>118958</xdr:rowOff>
    </xdr:from>
    <xdr:to>
      <xdr:col>86</xdr:col>
      <xdr:colOff>25400</xdr:colOff>
      <xdr:row>30</xdr:row>
      <xdr:rowOff>118958</xdr:rowOff>
    </xdr:to>
    <xdr:cxnSp macro="">
      <xdr:nvCxnSpPr>
        <xdr:cNvPr id="514" name="直線コネクタ 513">
          <a:extLst>
            <a:ext uri="{FF2B5EF4-FFF2-40B4-BE49-F238E27FC236}">
              <a16:creationId xmlns:a16="http://schemas.microsoft.com/office/drawing/2014/main" id="{00000000-0008-0000-0600-000002020000}"/>
            </a:ext>
          </a:extLst>
        </xdr:cNvPr>
        <xdr:cNvCxnSpPr/>
      </xdr:nvCxnSpPr>
      <xdr:spPr>
        <a:xfrm>
          <a:off x="16230600" y="526245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37</xdr:row>
      <xdr:rowOff>87347</xdr:rowOff>
    </xdr:from>
    <xdr:to>
      <xdr:col>85</xdr:col>
      <xdr:colOff>127000</xdr:colOff>
      <xdr:row>37</xdr:row>
      <xdr:rowOff>131240</xdr:rowOff>
    </xdr:to>
    <xdr:cxnSp macro="">
      <xdr:nvCxnSpPr>
        <xdr:cNvPr id="515" name="直線コネクタ 514">
          <a:extLst>
            <a:ext uri="{FF2B5EF4-FFF2-40B4-BE49-F238E27FC236}">
              <a16:creationId xmlns:a16="http://schemas.microsoft.com/office/drawing/2014/main" id="{00000000-0008-0000-0600-000003020000}"/>
            </a:ext>
          </a:extLst>
        </xdr:cNvPr>
        <xdr:cNvCxnSpPr/>
      </xdr:nvCxnSpPr>
      <xdr:spPr>
        <a:xfrm flipV="1">
          <a:off x="15481300" y="6430997"/>
          <a:ext cx="838200" cy="438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98598</xdr:rowOff>
    </xdr:from>
    <xdr:ext cx="534377" cy="259045"/>
    <xdr:sp macro="" textlink="">
      <xdr:nvSpPr>
        <xdr:cNvPr id="516" name="災害復旧事業費平均値テキスト">
          <a:extLst>
            <a:ext uri="{FF2B5EF4-FFF2-40B4-BE49-F238E27FC236}">
              <a16:creationId xmlns:a16="http://schemas.microsoft.com/office/drawing/2014/main" id="{00000000-0008-0000-0600-000004020000}"/>
            </a:ext>
          </a:extLst>
        </xdr:cNvPr>
        <xdr:cNvSpPr txBox="1"/>
      </xdr:nvSpPr>
      <xdr:spPr>
        <a:xfrm>
          <a:off x="16370300" y="661369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23,585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120171</xdr:rowOff>
    </xdr:from>
    <xdr:to>
      <xdr:col>85</xdr:col>
      <xdr:colOff>177800</xdr:colOff>
      <xdr:row>39</xdr:row>
      <xdr:rowOff>50321</xdr:rowOff>
    </xdr:to>
    <xdr:sp macro="" textlink="">
      <xdr:nvSpPr>
        <xdr:cNvPr id="517" name="フローチャート: 判断 516">
          <a:extLst>
            <a:ext uri="{FF2B5EF4-FFF2-40B4-BE49-F238E27FC236}">
              <a16:creationId xmlns:a16="http://schemas.microsoft.com/office/drawing/2014/main" id="{00000000-0008-0000-0600-000005020000}"/>
            </a:ext>
          </a:extLst>
        </xdr:cNvPr>
        <xdr:cNvSpPr/>
      </xdr:nvSpPr>
      <xdr:spPr>
        <a:xfrm>
          <a:off x="16268700" y="66352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37</xdr:row>
      <xdr:rowOff>131240</xdr:rowOff>
    </xdr:from>
    <xdr:to>
      <xdr:col>81</xdr:col>
      <xdr:colOff>50800</xdr:colOff>
      <xdr:row>37</xdr:row>
      <xdr:rowOff>164119</xdr:rowOff>
    </xdr:to>
    <xdr:cxnSp macro="">
      <xdr:nvCxnSpPr>
        <xdr:cNvPr id="518" name="直線コネクタ 517">
          <a:extLst>
            <a:ext uri="{FF2B5EF4-FFF2-40B4-BE49-F238E27FC236}">
              <a16:creationId xmlns:a16="http://schemas.microsoft.com/office/drawing/2014/main" id="{00000000-0008-0000-0600-000006020000}"/>
            </a:ext>
          </a:extLst>
        </xdr:cNvPr>
        <xdr:cNvCxnSpPr/>
      </xdr:nvCxnSpPr>
      <xdr:spPr>
        <a:xfrm flipV="1">
          <a:off x="14592300" y="6474890"/>
          <a:ext cx="889000" cy="328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38</xdr:row>
      <xdr:rowOff>121193</xdr:rowOff>
    </xdr:from>
    <xdr:to>
      <xdr:col>81</xdr:col>
      <xdr:colOff>101600</xdr:colOff>
      <xdr:row>39</xdr:row>
      <xdr:rowOff>51343</xdr:rowOff>
    </xdr:to>
    <xdr:sp macro="" textlink="">
      <xdr:nvSpPr>
        <xdr:cNvPr id="519" name="フローチャート: 判断 518">
          <a:extLst>
            <a:ext uri="{FF2B5EF4-FFF2-40B4-BE49-F238E27FC236}">
              <a16:creationId xmlns:a16="http://schemas.microsoft.com/office/drawing/2014/main" id="{00000000-0008-0000-0600-000007020000}"/>
            </a:ext>
          </a:extLst>
        </xdr:cNvPr>
        <xdr:cNvSpPr/>
      </xdr:nvSpPr>
      <xdr:spPr>
        <a:xfrm>
          <a:off x="15430500" y="66362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164611</xdr:colOff>
      <xdr:row>39</xdr:row>
      <xdr:rowOff>42470</xdr:rowOff>
    </xdr:from>
    <xdr:ext cx="534377" cy="259045"/>
    <xdr:sp macro="" textlink="">
      <xdr:nvSpPr>
        <xdr:cNvPr id="520" name="テキスト ボックス 519">
          <a:extLst>
            <a:ext uri="{FF2B5EF4-FFF2-40B4-BE49-F238E27FC236}">
              <a16:creationId xmlns:a16="http://schemas.microsoft.com/office/drawing/2014/main" id="{00000000-0008-0000-0600-000008020000}"/>
            </a:ext>
          </a:extLst>
        </xdr:cNvPr>
        <xdr:cNvSpPr txBox="1"/>
      </xdr:nvSpPr>
      <xdr:spPr>
        <a:xfrm>
          <a:off x="15214111" y="67290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23,048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36</xdr:row>
      <xdr:rowOff>159356</xdr:rowOff>
    </xdr:from>
    <xdr:to>
      <xdr:col>76</xdr:col>
      <xdr:colOff>114300</xdr:colOff>
      <xdr:row>37</xdr:row>
      <xdr:rowOff>164119</xdr:rowOff>
    </xdr:to>
    <xdr:cxnSp macro="">
      <xdr:nvCxnSpPr>
        <xdr:cNvPr id="521" name="直線コネクタ 520">
          <a:extLst>
            <a:ext uri="{FF2B5EF4-FFF2-40B4-BE49-F238E27FC236}">
              <a16:creationId xmlns:a16="http://schemas.microsoft.com/office/drawing/2014/main" id="{00000000-0008-0000-0600-000009020000}"/>
            </a:ext>
          </a:extLst>
        </xdr:cNvPr>
        <xdr:cNvCxnSpPr/>
      </xdr:nvCxnSpPr>
      <xdr:spPr>
        <a:xfrm>
          <a:off x="13703300" y="6331556"/>
          <a:ext cx="889000" cy="1762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38</xdr:row>
      <xdr:rowOff>128553</xdr:rowOff>
    </xdr:from>
    <xdr:to>
      <xdr:col>76</xdr:col>
      <xdr:colOff>165100</xdr:colOff>
      <xdr:row>39</xdr:row>
      <xdr:rowOff>58703</xdr:rowOff>
    </xdr:to>
    <xdr:sp macro="" textlink="">
      <xdr:nvSpPr>
        <xdr:cNvPr id="522" name="フローチャート: 判断 521">
          <a:extLst>
            <a:ext uri="{FF2B5EF4-FFF2-40B4-BE49-F238E27FC236}">
              <a16:creationId xmlns:a16="http://schemas.microsoft.com/office/drawing/2014/main" id="{00000000-0008-0000-0600-00000A020000}"/>
            </a:ext>
          </a:extLst>
        </xdr:cNvPr>
        <xdr:cNvSpPr/>
      </xdr:nvSpPr>
      <xdr:spPr>
        <a:xfrm>
          <a:off x="14541500" y="66436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39</xdr:row>
      <xdr:rowOff>49830</xdr:rowOff>
    </xdr:from>
    <xdr:ext cx="534377" cy="259045"/>
    <xdr:sp macro="" textlink="">
      <xdr:nvSpPr>
        <xdr:cNvPr id="523" name="テキスト ボックス 522">
          <a:extLst>
            <a:ext uri="{FF2B5EF4-FFF2-40B4-BE49-F238E27FC236}">
              <a16:creationId xmlns:a16="http://schemas.microsoft.com/office/drawing/2014/main" id="{00000000-0008-0000-0600-00000B020000}"/>
            </a:ext>
          </a:extLst>
        </xdr:cNvPr>
        <xdr:cNvSpPr txBox="1"/>
      </xdr:nvSpPr>
      <xdr:spPr>
        <a:xfrm>
          <a:off x="14325111" y="67363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19,185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36</xdr:row>
      <xdr:rowOff>159356</xdr:rowOff>
    </xdr:from>
    <xdr:to>
      <xdr:col>71</xdr:col>
      <xdr:colOff>177800</xdr:colOff>
      <xdr:row>37</xdr:row>
      <xdr:rowOff>74633</xdr:rowOff>
    </xdr:to>
    <xdr:cxnSp macro="">
      <xdr:nvCxnSpPr>
        <xdr:cNvPr id="524" name="直線コネクタ 523">
          <a:extLst>
            <a:ext uri="{FF2B5EF4-FFF2-40B4-BE49-F238E27FC236}">
              <a16:creationId xmlns:a16="http://schemas.microsoft.com/office/drawing/2014/main" id="{00000000-0008-0000-0600-00000C020000}"/>
            </a:ext>
          </a:extLst>
        </xdr:cNvPr>
        <xdr:cNvCxnSpPr/>
      </xdr:nvCxnSpPr>
      <xdr:spPr>
        <a:xfrm flipV="1">
          <a:off x="12814300" y="6331556"/>
          <a:ext cx="889000" cy="867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38</xdr:row>
      <xdr:rowOff>132816</xdr:rowOff>
    </xdr:from>
    <xdr:to>
      <xdr:col>72</xdr:col>
      <xdr:colOff>38100</xdr:colOff>
      <xdr:row>39</xdr:row>
      <xdr:rowOff>62966</xdr:rowOff>
    </xdr:to>
    <xdr:sp macro="" textlink="">
      <xdr:nvSpPr>
        <xdr:cNvPr id="525" name="フローチャート: 判断 524">
          <a:extLst>
            <a:ext uri="{FF2B5EF4-FFF2-40B4-BE49-F238E27FC236}">
              <a16:creationId xmlns:a16="http://schemas.microsoft.com/office/drawing/2014/main" id="{00000000-0008-0000-0600-00000D020000}"/>
            </a:ext>
          </a:extLst>
        </xdr:cNvPr>
        <xdr:cNvSpPr/>
      </xdr:nvSpPr>
      <xdr:spPr>
        <a:xfrm>
          <a:off x="13652500" y="66479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39</xdr:row>
      <xdr:rowOff>54093</xdr:rowOff>
    </xdr:from>
    <xdr:ext cx="534377" cy="259045"/>
    <xdr:sp macro="" textlink="">
      <xdr:nvSpPr>
        <xdr:cNvPr id="526" name="テキスト ボックス 525">
          <a:extLst>
            <a:ext uri="{FF2B5EF4-FFF2-40B4-BE49-F238E27FC236}">
              <a16:creationId xmlns:a16="http://schemas.microsoft.com/office/drawing/2014/main" id="{00000000-0008-0000-0600-00000E020000}"/>
            </a:ext>
          </a:extLst>
        </xdr:cNvPr>
        <xdr:cNvSpPr txBox="1"/>
      </xdr:nvSpPr>
      <xdr:spPr>
        <a:xfrm>
          <a:off x="13436111" y="67406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16,947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129652</xdr:rowOff>
    </xdr:from>
    <xdr:to>
      <xdr:col>67</xdr:col>
      <xdr:colOff>101600</xdr:colOff>
      <xdr:row>39</xdr:row>
      <xdr:rowOff>59802</xdr:rowOff>
    </xdr:to>
    <xdr:sp macro="" textlink="">
      <xdr:nvSpPr>
        <xdr:cNvPr id="527" name="フローチャート: 判断 526">
          <a:extLst>
            <a:ext uri="{FF2B5EF4-FFF2-40B4-BE49-F238E27FC236}">
              <a16:creationId xmlns:a16="http://schemas.microsoft.com/office/drawing/2014/main" id="{00000000-0008-0000-0600-00000F020000}"/>
            </a:ext>
          </a:extLst>
        </xdr:cNvPr>
        <xdr:cNvSpPr/>
      </xdr:nvSpPr>
      <xdr:spPr>
        <a:xfrm>
          <a:off x="12763500" y="66447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39</xdr:row>
      <xdr:rowOff>50929</xdr:rowOff>
    </xdr:from>
    <xdr:ext cx="534377" cy="259045"/>
    <xdr:sp macro="" textlink="">
      <xdr:nvSpPr>
        <xdr:cNvPr id="528" name="テキスト ボックス 527">
          <a:extLst>
            <a:ext uri="{FF2B5EF4-FFF2-40B4-BE49-F238E27FC236}">
              <a16:creationId xmlns:a16="http://schemas.microsoft.com/office/drawing/2014/main" id="{00000000-0008-0000-0600-000010020000}"/>
            </a:ext>
          </a:extLst>
        </xdr:cNvPr>
        <xdr:cNvSpPr txBox="1"/>
      </xdr:nvSpPr>
      <xdr:spPr>
        <a:xfrm>
          <a:off x="12547111" y="67374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18,608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9" name="テキスト ボックス 528">
          <a:extLst>
            <a:ext uri="{FF2B5EF4-FFF2-40B4-BE49-F238E27FC236}">
              <a16:creationId xmlns:a16="http://schemas.microsoft.com/office/drawing/2014/main" id="{00000000-0008-0000-0600-000011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30" name="テキスト ボックス 529">
          <a:extLst>
            <a:ext uri="{FF2B5EF4-FFF2-40B4-BE49-F238E27FC236}">
              <a16:creationId xmlns:a16="http://schemas.microsoft.com/office/drawing/2014/main" id="{00000000-0008-0000-0600-000012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31" name="テキスト ボックス 530">
          <a:extLst>
            <a:ext uri="{FF2B5EF4-FFF2-40B4-BE49-F238E27FC236}">
              <a16:creationId xmlns:a16="http://schemas.microsoft.com/office/drawing/2014/main" id="{00000000-0008-0000-0600-000013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32" name="テキスト ボックス 531">
          <a:extLst>
            <a:ext uri="{FF2B5EF4-FFF2-40B4-BE49-F238E27FC236}">
              <a16:creationId xmlns:a16="http://schemas.microsoft.com/office/drawing/2014/main" id="{00000000-0008-0000-0600-000014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33" name="テキスト ボックス 532">
          <a:extLst>
            <a:ext uri="{FF2B5EF4-FFF2-40B4-BE49-F238E27FC236}">
              <a16:creationId xmlns:a16="http://schemas.microsoft.com/office/drawing/2014/main" id="{00000000-0008-0000-0600-000015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36547</xdr:rowOff>
    </xdr:from>
    <xdr:to>
      <xdr:col>85</xdr:col>
      <xdr:colOff>177800</xdr:colOff>
      <xdr:row>37</xdr:row>
      <xdr:rowOff>138147</xdr:rowOff>
    </xdr:to>
    <xdr:sp macro="" textlink="">
      <xdr:nvSpPr>
        <xdr:cNvPr id="534" name="楕円 533">
          <a:extLst>
            <a:ext uri="{FF2B5EF4-FFF2-40B4-BE49-F238E27FC236}">
              <a16:creationId xmlns:a16="http://schemas.microsoft.com/office/drawing/2014/main" id="{00000000-0008-0000-0600-000016020000}"/>
            </a:ext>
          </a:extLst>
        </xdr:cNvPr>
        <xdr:cNvSpPr/>
      </xdr:nvSpPr>
      <xdr:spPr>
        <a:xfrm>
          <a:off x="16268700" y="63801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36</xdr:row>
      <xdr:rowOff>59424</xdr:rowOff>
    </xdr:from>
    <xdr:ext cx="599010" cy="259045"/>
    <xdr:sp macro="" textlink="">
      <xdr:nvSpPr>
        <xdr:cNvPr id="535" name="災害復旧事業費該当値テキスト">
          <a:extLst>
            <a:ext uri="{FF2B5EF4-FFF2-40B4-BE49-F238E27FC236}">
              <a16:creationId xmlns:a16="http://schemas.microsoft.com/office/drawing/2014/main" id="{00000000-0008-0000-0600-000017020000}"/>
            </a:ext>
          </a:extLst>
        </xdr:cNvPr>
        <xdr:cNvSpPr txBox="1"/>
      </xdr:nvSpPr>
      <xdr:spPr>
        <a:xfrm>
          <a:off x="16370300" y="623162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157,482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37</xdr:row>
      <xdr:rowOff>80440</xdr:rowOff>
    </xdr:from>
    <xdr:to>
      <xdr:col>81</xdr:col>
      <xdr:colOff>101600</xdr:colOff>
      <xdr:row>38</xdr:row>
      <xdr:rowOff>10590</xdr:rowOff>
    </xdr:to>
    <xdr:sp macro="" textlink="">
      <xdr:nvSpPr>
        <xdr:cNvPr id="536" name="楕円 535">
          <a:extLst>
            <a:ext uri="{FF2B5EF4-FFF2-40B4-BE49-F238E27FC236}">
              <a16:creationId xmlns:a16="http://schemas.microsoft.com/office/drawing/2014/main" id="{00000000-0008-0000-0600-000018020000}"/>
            </a:ext>
          </a:extLst>
        </xdr:cNvPr>
        <xdr:cNvSpPr/>
      </xdr:nvSpPr>
      <xdr:spPr>
        <a:xfrm>
          <a:off x="15430500" y="64240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132295</xdr:colOff>
      <xdr:row>36</xdr:row>
      <xdr:rowOff>27117</xdr:rowOff>
    </xdr:from>
    <xdr:ext cx="599010" cy="259045"/>
    <xdr:sp macro="" textlink="">
      <xdr:nvSpPr>
        <xdr:cNvPr id="537" name="テキスト ボックス 536">
          <a:extLst>
            <a:ext uri="{FF2B5EF4-FFF2-40B4-BE49-F238E27FC236}">
              <a16:creationId xmlns:a16="http://schemas.microsoft.com/office/drawing/2014/main" id="{00000000-0008-0000-0600-000019020000}"/>
            </a:ext>
          </a:extLst>
        </xdr:cNvPr>
        <xdr:cNvSpPr txBox="1"/>
      </xdr:nvSpPr>
      <xdr:spPr>
        <a:xfrm>
          <a:off x="15181795" y="619931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134,441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37</xdr:row>
      <xdr:rowOff>113318</xdr:rowOff>
    </xdr:from>
    <xdr:to>
      <xdr:col>76</xdr:col>
      <xdr:colOff>165100</xdr:colOff>
      <xdr:row>38</xdr:row>
      <xdr:rowOff>43469</xdr:rowOff>
    </xdr:to>
    <xdr:sp macro="" textlink="">
      <xdr:nvSpPr>
        <xdr:cNvPr id="538" name="楕円 537">
          <a:extLst>
            <a:ext uri="{FF2B5EF4-FFF2-40B4-BE49-F238E27FC236}">
              <a16:creationId xmlns:a16="http://schemas.microsoft.com/office/drawing/2014/main" id="{00000000-0008-0000-0600-00001A020000}"/>
            </a:ext>
          </a:extLst>
        </xdr:cNvPr>
        <xdr:cNvSpPr/>
      </xdr:nvSpPr>
      <xdr:spPr>
        <a:xfrm>
          <a:off x="14541500" y="6456968"/>
          <a:ext cx="101600" cy="101601"/>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36</xdr:row>
      <xdr:rowOff>59995</xdr:rowOff>
    </xdr:from>
    <xdr:ext cx="599010" cy="259045"/>
    <xdr:sp macro="" textlink="">
      <xdr:nvSpPr>
        <xdr:cNvPr id="539" name="テキスト ボックス 538">
          <a:extLst>
            <a:ext uri="{FF2B5EF4-FFF2-40B4-BE49-F238E27FC236}">
              <a16:creationId xmlns:a16="http://schemas.microsoft.com/office/drawing/2014/main" id="{00000000-0008-0000-0600-00001B020000}"/>
            </a:ext>
          </a:extLst>
        </xdr:cNvPr>
        <xdr:cNvSpPr txBox="1"/>
      </xdr:nvSpPr>
      <xdr:spPr>
        <a:xfrm>
          <a:off x="14292795" y="623219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117,182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36</xdr:row>
      <xdr:rowOff>108556</xdr:rowOff>
    </xdr:from>
    <xdr:to>
      <xdr:col>72</xdr:col>
      <xdr:colOff>38100</xdr:colOff>
      <xdr:row>37</xdr:row>
      <xdr:rowOff>38706</xdr:rowOff>
    </xdr:to>
    <xdr:sp macro="" textlink="">
      <xdr:nvSpPr>
        <xdr:cNvPr id="540" name="楕円 539">
          <a:extLst>
            <a:ext uri="{FF2B5EF4-FFF2-40B4-BE49-F238E27FC236}">
              <a16:creationId xmlns:a16="http://schemas.microsoft.com/office/drawing/2014/main" id="{00000000-0008-0000-0600-00001C020000}"/>
            </a:ext>
          </a:extLst>
        </xdr:cNvPr>
        <xdr:cNvSpPr/>
      </xdr:nvSpPr>
      <xdr:spPr>
        <a:xfrm>
          <a:off x="13652500" y="62807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35</xdr:row>
      <xdr:rowOff>55233</xdr:rowOff>
    </xdr:from>
    <xdr:ext cx="599010" cy="259045"/>
    <xdr:sp macro="" textlink="">
      <xdr:nvSpPr>
        <xdr:cNvPr id="541" name="テキスト ボックス 540">
          <a:extLst>
            <a:ext uri="{FF2B5EF4-FFF2-40B4-BE49-F238E27FC236}">
              <a16:creationId xmlns:a16="http://schemas.microsoft.com/office/drawing/2014/main" id="{00000000-0008-0000-0600-00001D020000}"/>
            </a:ext>
          </a:extLst>
        </xdr:cNvPr>
        <xdr:cNvSpPr txBox="1"/>
      </xdr:nvSpPr>
      <xdr:spPr>
        <a:xfrm>
          <a:off x="13403795" y="605598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209,682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37</xdr:row>
      <xdr:rowOff>23833</xdr:rowOff>
    </xdr:from>
    <xdr:to>
      <xdr:col>67</xdr:col>
      <xdr:colOff>101600</xdr:colOff>
      <xdr:row>37</xdr:row>
      <xdr:rowOff>125433</xdr:rowOff>
    </xdr:to>
    <xdr:sp macro="" textlink="">
      <xdr:nvSpPr>
        <xdr:cNvPr id="542" name="楕円 541">
          <a:extLst>
            <a:ext uri="{FF2B5EF4-FFF2-40B4-BE49-F238E27FC236}">
              <a16:creationId xmlns:a16="http://schemas.microsoft.com/office/drawing/2014/main" id="{00000000-0008-0000-0600-00001E020000}"/>
            </a:ext>
          </a:extLst>
        </xdr:cNvPr>
        <xdr:cNvSpPr/>
      </xdr:nvSpPr>
      <xdr:spPr>
        <a:xfrm>
          <a:off x="12763500" y="63674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35</xdr:row>
      <xdr:rowOff>141960</xdr:rowOff>
    </xdr:from>
    <xdr:ext cx="599010" cy="259045"/>
    <xdr:sp macro="" textlink="">
      <xdr:nvSpPr>
        <xdr:cNvPr id="543" name="テキスト ボックス 542">
          <a:extLst>
            <a:ext uri="{FF2B5EF4-FFF2-40B4-BE49-F238E27FC236}">
              <a16:creationId xmlns:a16="http://schemas.microsoft.com/office/drawing/2014/main" id="{00000000-0008-0000-0600-00001F020000}"/>
            </a:ext>
          </a:extLst>
        </xdr:cNvPr>
        <xdr:cNvSpPr txBox="1"/>
      </xdr:nvSpPr>
      <xdr:spPr>
        <a:xfrm>
          <a:off x="12514795" y="614271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164,156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44" name="正方形/長方形 543">
          <a:extLst>
            <a:ext uri="{FF2B5EF4-FFF2-40B4-BE49-F238E27FC236}">
              <a16:creationId xmlns:a16="http://schemas.microsoft.com/office/drawing/2014/main" id="{00000000-0008-0000-0600-000020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失業対策事業費</a:t>
          </a:r>
        </a:p>
      </xdr:txBody>
    </xdr:sp>
    <xdr:clientData/>
  </xdr:twoCellAnchor>
  <xdr:twoCellAnchor>
    <xdr:from>
      <xdr:col>66</xdr:col>
      <xdr:colOff>0</xdr:colOff>
      <xdr:row>45</xdr:row>
      <xdr:rowOff>57150</xdr:rowOff>
    </xdr:from>
    <xdr:to>
      <xdr:col>74</xdr:col>
      <xdr:colOff>0</xdr:colOff>
      <xdr:row>46</xdr:row>
      <xdr:rowOff>139700</xdr:rowOff>
    </xdr:to>
    <xdr:sp macro="" textlink="">
      <xdr:nvSpPr>
        <xdr:cNvPr id="545" name="正方形/長方形 544">
          <a:extLst>
            <a:ext uri="{FF2B5EF4-FFF2-40B4-BE49-F238E27FC236}">
              <a16:creationId xmlns:a16="http://schemas.microsoft.com/office/drawing/2014/main" id="{00000000-0008-0000-0600-000021020000}"/>
            </a:ext>
          </a:extLst>
        </xdr:cNvPr>
        <xdr:cNvSpPr/>
      </xdr:nvSpPr>
      <xdr:spPr>
        <a:xfrm>
          <a:off x="1257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46</xdr:row>
      <xdr:rowOff>88900</xdr:rowOff>
    </xdr:from>
    <xdr:to>
      <xdr:col>74</xdr:col>
      <xdr:colOff>0</xdr:colOff>
      <xdr:row>48</xdr:row>
      <xdr:rowOff>0</xdr:rowOff>
    </xdr:to>
    <xdr:sp macro="" textlink="">
      <xdr:nvSpPr>
        <xdr:cNvPr id="546" name="正方形/長方形 545">
          <a:extLst>
            <a:ext uri="{FF2B5EF4-FFF2-40B4-BE49-F238E27FC236}">
              <a16:creationId xmlns:a16="http://schemas.microsoft.com/office/drawing/2014/main" id="{00000000-0008-0000-0600-000022020000}"/>
            </a:ext>
          </a:extLst>
        </xdr:cNvPr>
        <xdr:cNvSpPr/>
      </xdr:nvSpPr>
      <xdr:spPr>
        <a:xfrm>
          <a:off x="1257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45</xdr:row>
      <xdr:rowOff>57150</xdr:rowOff>
    </xdr:from>
    <xdr:to>
      <xdr:col>79</xdr:col>
      <xdr:colOff>63500</xdr:colOff>
      <xdr:row>46</xdr:row>
      <xdr:rowOff>139700</xdr:rowOff>
    </xdr:to>
    <xdr:sp macro="" textlink="">
      <xdr:nvSpPr>
        <xdr:cNvPr id="547" name="正方形/長方形 546">
          <a:extLst>
            <a:ext uri="{FF2B5EF4-FFF2-40B4-BE49-F238E27FC236}">
              <a16:creationId xmlns:a16="http://schemas.microsoft.com/office/drawing/2014/main" id="{00000000-0008-0000-0600-000023020000}"/>
            </a:ext>
          </a:extLst>
        </xdr:cNvPr>
        <xdr:cNvSpPr/>
      </xdr:nvSpPr>
      <xdr:spPr>
        <a:xfrm>
          <a:off x="13589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46</xdr:row>
      <xdr:rowOff>88900</xdr:rowOff>
    </xdr:from>
    <xdr:to>
      <xdr:col>79</xdr:col>
      <xdr:colOff>63500</xdr:colOff>
      <xdr:row>48</xdr:row>
      <xdr:rowOff>0</xdr:rowOff>
    </xdr:to>
    <xdr:sp macro="" textlink="">
      <xdr:nvSpPr>
        <xdr:cNvPr id="548" name="正方形/長方形 547">
          <a:extLst>
            <a:ext uri="{FF2B5EF4-FFF2-40B4-BE49-F238E27FC236}">
              <a16:creationId xmlns:a16="http://schemas.microsoft.com/office/drawing/2014/main" id="{00000000-0008-0000-0600-000024020000}"/>
            </a:ext>
          </a:extLst>
        </xdr:cNvPr>
        <xdr:cNvSpPr/>
      </xdr:nvSpPr>
      <xdr:spPr>
        <a:xfrm>
          <a:off x="13589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45</xdr:row>
      <xdr:rowOff>57150</xdr:rowOff>
    </xdr:from>
    <xdr:to>
      <xdr:col>85</xdr:col>
      <xdr:colOff>63500</xdr:colOff>
      <xdr:row>46</xdr:row>
      <xdr:rowOff>139700</xdr:rowOff>
    </xdr:to>
    <xdr:sp macro="" textlink="">
      <xdr:nvSpPr>
        <xdr:cNvPr id="549" name="正方形/長方形 548">
          <a:extLst>
            <a:ext uri="{FF2B5EF4-FFF2-40B4-BE49-F238E27FC236}">
              <a16:creationId xmlns:a16="http://schemas.microsoft.com/office/drawing/2014/main" id="{00000000-0008-0000-0600-000025020000}"/>
            </a:ext>
          </a:extLst>
        </xdr:cNvPr>
        <xdr:cNvSpPr/>
      </xdr:nvSpPr>
      <xdr:spPr>
        <a:xfrm>
          <a:off x="1473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77</xdr:col>
      <xdr:colOff>63500</xdr:colOff>
      <xdr:row>46</xdr:row>
      <xdr:rowOff>88900</xdr:rowOff>
    </xdr:from>
    <xdr:to>
      <xdr:col>85</xdr:col>
      <xdr:colOff>63500</xdr:colOff>
      <xdr:row>48</xdr:row>
      <xdr:rowOff>0</xdr:rowOff>
    </xdr:to>
    <xdr:sp macro="" textlink="">
      <xdr:nvSpPr>
        <xdr:cNvPr id="550" name="正方形/長方形 549">
          <a:extLst>
            <a:ext uri="{FF2B5EF4-FFF2-40B4-BE49-F238E27FC236}">
              <a16:creationId xmlns:a16="http://schemas.microsoft.com/office/drawing/2014/main" id="{00000000-0008-0000-0600-000026020000}"/>
            </a:ext>
          </a:extLst>
        </xdr:cNvPr>
        <xdr:cNvSpPr/>
      </xdr:nvSpPr>
      <xdr:spPr>
        <a:xfrm>
          <a:off x="1473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51" name="正方形/長方形 550">
          <a:extLst>
            <a:ext uri="{FF2B5EF4-FFF2-40B4-BE49-F238E27FC236}">
              <a16:creationId xmlns:a16="http://schemas.microsoft.com/office/drawing/2014/main" id="{00000000-0008-0000-0600-000027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52" name="テキスト ボックス 551">
          <a:extLst>
            <a:ext uri="{FF2B5EF4-FFF2-40B4-BE49-F238E27FC236}">
              <a16:creationId xmlns:a16="http://schemas.microsoft.com/office/drawing/2014/main" id="{00000000-0008-0000-0600-000028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53" name="直線コネクタ 552">
          <a:extLst>
            <a:ext uri="{FF2B5EF4-FFF2-40B4-BE49-F238E27FC236}">
              <a16:creationId xmlns:a16="http://schemas.microsoft.com/office/drawing/2014/main" id="{00000000-0008-0000-0600-000029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58</xdr:row>
      <xdr:rowOff>25400</xdr:rowOff>
    </xdr:from>
    <xdr:to>
      <xdr:col>89</xdr:col>
      <xdr:colOff>177800</xdr:colOff>
      <xdr:row>58</xdr:row>
      <xdr:rowOff>25400</xdr:rowOff>
    </xdr:to>
    <xdr:cxnSp macro="">
      <xdr:nvCxnSpPr>
        <xdr:cNvPr id="554" name="直線コネクタ 553">
          <a:extLst>
            <a:ext uri="{FF2B5EF4-FFF2-40B4-BE49-F238E27FC236}">
              <a16:creationId xmlns:a16="http://schemas.microsoft.com/office/drawing/2014/main" id="{00000000-0008-0000-0600-00002A020000}"/>
            </a:ext>
          </a:extLst>
        </xdr:cNvPr>
        <xdr:cNvCxnSpPr/>
      </xdr:nvCxnSpPr>
      <xdr:spPr>
        <a:xfrm>
          <a:off x="12446000" y="9969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57</xdr:row>
      <xdr:rowOff>54627</xdr:rowOff>
    </xdr:from>
    <xdr:ext cx="248786" cy="259045"/>
    <xdr:sp macro="" textlink="">
      <xdr:nvSpPr>
        <xdr:cNvPr id="555" name="テキスト ボックス 554">
          <a:extLst>
            <a:ext uri="{FF2B5EF4-FFF2-40B4-BE49-F238E27FC236}">
              <a16:creationId xmlns:a16="http://schemas.microsoft.com/office/drawing/2014/main" id="{00000000-0008-0000-0600-00002B020000}"/>
            </a:ext>
          </a:extLst>
        </xdr:cNvPr>
        <xdr:cNvSpPr txBox="1"/>
      </xdr:nvSpPr>
      <xdr:spPr>
        <a:xfrm>
          <a:off x="12197214" y="98272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54</xdr:row>
      <xdr:rowOff>139700</xdr:rowOff>
    </xdr:from>
    <xdr:to>
      <xdr:col>89</xdr:col>
      <xdr:colOff>177800</xdr:colOff>
      <xdr:row>54</xdr:row>
      <xdr:rowOff>139700</xdr:rowOff>
    </xdr:to>
    <xdr:cxnSp macro="">
      <xdr:nvCxnSpPr>
        <xdr:cNvPr id="556" name="直線コネクタ 555">
          <a:extLst>
            <a:ext uri="{FF2B5EF4-FFF2-40B4-BE49-F238E27FC236}">
              <a16:creationId xmlns:a16="http://schemas.microsoft.com/office/drawing/2014/main" id="{00000000-0008-0000-0600-00002C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53</xdr:row>
      <xdr:rowOff>168927</xdr:rowOff>
    </xdr:from>
    <xdr:ext cx="467179" cy="259045"/>
    <xdr:sp macro="" textlink="">
      <xdr:nvSpPr>
        <xdr:cNvPr id="557" name="テキスト ボックス 556">
          <a:extLst>
            <a:ext uri="{FF2B5EF4-FFF2-40B4-BE49-F238E27FC236}">
              <a16:creationId xmlns:a16="http://schemas.microsoft.com/office/drawing/2014/main" id="{00000000-0008-0000-0600-00002D020000}"/>
            </a:ext>
          </a:extLst>
        </xdr:cNvPr>
        <xdr:cNvSpPr txBox="1"/>
      </xdr:nvSpPr>
      <xdr:spPr>
        <a:xfrm>
          <a:off x="11978821" y="925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51</xdr:row>
      <xdr:rowOff>82550</xdr:rowOff>
    </xdr:from>
    <xdr:to>
      <xdr:col>89</xdr:col>
      <xdr:colOff>177800</xdr:colOff>
      <xdr:row>51</xdr:row>
      <xdr:rowOff>82550</xdr:rowOff>
    </xdr:to>
    <xdr:cxnSp macro="">
      <xdr:nvCxnSpPr>
        <xdr:cNvPr id="558" name="直線コネクタ 557">
          <a:extLst>
            <a:ext uri="{FF2B5EF4-FFF2-40B4-BE49-F238E27FC236}">
              <a16:creationId xmlns:a16="http://schemas.microsoft.com/office/drawing/2014/main" id="{00000000-0008-0000-0600-00002E020000}"/>
            </a:ext>
          </a:extLst>
        </xdr:cNvPr>
        <xdr:cNvCxnSpPr/>
      </xdr:nvCxnSpPr>
      <xdr:spPr>
        <a:xfrm>
          <a:off x="12446000" y="8826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50</xdr:row>
      <xdr:rowOff>111777</xdr:rowOff>
    </xdr:from>
    <xdr:ext cx="467179" cy="259045"/>
    <xdr:sp macro="" textlink="">
      <xdr:nvSpPr>
        <xdr:cNvPr id="559" name="テキスト ボックス 558">
          <a:extLst>
            <a:ext uri="{FF2B5EF4-FFF2-40B4-BE49-F238E27FC236}">
              <a16:creationId xmlns:a16="http://schemas.microsoft.com/office/drawing/2014/main" id="{00000000-0008-0000-0600-00002F020000}"/>
            </a:ext>
          </a:extLst>
        </xdr:cNvPr>
        <xdr:cNvSpPr txBox="1"/>
      </xdr:nvSpPr>
      <xdr:spPr>
        <a:xfrm>
          <a:off x="11978821" y="8684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60" name="直線コネクタ 559">
          <a:extLst>
            <a:ext uri="{FF2B5EF4-FFF2-40B4-BE49-F238E27FC236}">
              <a16:creationId xmlns:a16="http://schemas.microsoft.com/office/drawing/2014/main" id="{00000000-0008-0000-0600-000030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47</xdr:row>
      <xdr:rowOff>54627</xdr:rowOff>
    </xdr:from>
    <xdr:ext cx="467179" cy="259045"/>
    <xdr:sp macro="" textlink="">
      <xdr:nvSpPr>
        <xdr:cNvPr id="561" name="テキスト ボックス 560">
          <a:extLst>
            <a:ext uri="{FF2B5EF4-FFF2-40B4-BE49-F238E27FC236}">
              <a16:creationId xmlns:a16="http://schemas.microsoft.com/office/drawing/2014/main" id="{00000000-0008-0000-0600-000031020000}"/>
            </a:ext>
          </a:extLst>
        </xdr:cNvPr>
        <xdr:cNvSpPr txBox="1"/>
      </xdr:nvSpPr>
      <xdr:spPr>
        <a:xfrm>
          <a:off x="11978821" y="811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62" name="失業対策事業費グラフ枠">
          <a:extLst>
            <a:ext uri="{FF2B5EF4-FFF2-40B4-BE49-F238E27FC236}">
              <a16:creationId xmlns:a16="http://schemas.microsoft.com/office/drawing/2014/main" id="{00000000-0008-0000-0600-000032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51</xdr:row>
      <xdr:rowOff>8827</xdr:rowOff>
    </xdr:from>
    <xdr:to>
      <xdr:col>85</xdr:col>
      <xdr:colOff>126364</xdr:colOff>
      <xdr:row>58</xdr:row>
      <xdr:rowOff>25400</xdr:rowOff>
    </xdr:to>
    <xdr:cxnSp macro="">
      <xdr:nvCxnSpPr>
        <xdr:cNvPr id="563" name="直線コネクタ 562">
          <a:extLst>
            <a:ext uri="{FF2B5EF4-FFF2-40B4-BE49-F238E27FC236}">
              <a16:creationId xmlns:a16="http://schemas.microsoft.com/office/drawing/2014/main" id="{00000000-0008-0000-0600-000033020000}"/>
            </a:ext>
          </a:extLst>
        </xdr:cNvPr>
        <xdr:cNvCxnSpPr/>
      </xdr:nvCxnSpPr>
      <xdr:spPr>
        <a:xfrm flipV="1">
          <a:off x="16317595" y="8752777"/>
          <a:ext cx="1269" cy="121672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58</xdr:row>
      <xdr:rowOff>80027</xdr:rowOff>
    </xdr:from>
    <xdr:ext cx="249299" cy="259045"/>
    <xdr:sp macro="" textlink="">
      <xdr:nvSpPr>
        <xdr:cNvPr id="564" name="失業対策事業費最小値テキスト">
          <a:extLst>
            <a:ext uri="{FF2B5EF4-FFF2-40B4-BE49-F238E27FC236}">
              <a16:creationId xmlns:a16="http://schemas.microsoft.com/office/drawing/2014/main" id="{00000000-0008-0000-0600-000034020000}"/>
            </a:ext>
          </a:extLst>
        </xdr:cNvPr>
        <xdr:cNvSpPr txBox="1"/>
      </xdr:nvSpPr>
      <xdr:spPr>
        <a:xfrm>
          <a:off x="16370300" y="100241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58</xdr:row>
      <xdr:rowOff>25400</xdr:rowOff>
    </xdr:from>
    <xdr:to>
      <xdr:col>86</xdr:col>
      <xdr:colOff>25400</xdr:colOff>
      <xdr:row>58</xdr:row>
      <xdr:rowOff>25400</xdr:rowOff>
    </xdr:to>
    <xdr:cxnSp macro="">
      <xdr:nvCxnSpPr>
        <xdr:cNvPr id="565" name="直線コネクタ 564">
          <a:extLst>
            <a:ext uri="{FF2B5EF4-FFF2-40B4-BE49-F238E27FC236}">
              <a16:creationId xmlns:a16="http://schemas.microsoft.com/office/drawing/2014/main" id="{00000000-0008-0000-0600-000035020000}"/>
            </a:ext>
          </a:extLst>
        </xdr:cNvPr>
        <xdr:cNvCxnSpPr/>
      </xdr:nvCxnSpPr>
      <xdr:spPr>
        <a:xfrm>
          <a:off x="16230600" y="99695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49</xdr:row>
      <xdr:rowOff>126954</xdr:rowOff>
    </xdr:from>
    <xdr:ext cx="469744" cy="259045"/>
    <xdr:sp macro="" textlink="">
      <xdr:nvSpPr>
        <xdr:cNvPr id="566" name="失業対策事業費最大値テキスト">
          <a:extLst>
            <a:ext uri="{FF2B5EF4-FFF2-40B4-BE49-F238E27FC236}">
              <a16:creationId xmlns:a16="http://schemas.microsoft.com/office/drawing/2014/main" id="{00000000-0008-0000-0600-000036020000}"/>
            </a:ext>
          </a:extLst>
        </xdr:cNvPr>
        <xdr:cNvSpPr txBox="1"/>
      </xdr:nvSpPr>
      <xdr:spPr>
        <a:xfrm>
          <a:off x="16370300" y="85280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51</xdr:row>
      <xdr:rowOff>8827</xdr:rowOff>
    </xdr:from>
    <xdr:to>
      <xdr:col>86</xdr:col>
      <xdr:colOff>25400</xdr:colOff>
      <xdr:row>51</xdr:row>
      <xdr:rowOff>8827</xdr:rowOff>
    </xdr:to>
    <xdr:cxnSp macro="">
      <xdr:nvCxnSpPr>
        <xdr:cNvPr id="567" name="直線コネクタ 566">
          <a:extLst>
            <a:ext uri="{FF2B5EF4-FFF2-40B4-BE49-F238E27FC236}">
              <a16:creationId xmlns:a16="http://schemas.microsoft.com/office/drawing/2014/main" id="{00000000-0008-0000-0600-000037020000}"/>
            </a:ext>
          </a:extLst>
        </xdr:cNvPr>
        <xdr:cNvCxnSpPr/>
      </xdr:nvCxnSpPr>
      <xdr:spPr>
        <a:xfrm>
          <a:off x="16230600" y="875277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58</xdr:row>
      <xdr:rowOff>25400</xdr:rowOff>
    </xdr:from>
    <xdr:to>
      <xdr:col>85</xdr:col>
      <xdr:colOff>127000</xdr:colOff>
      <xdr:row>58</xdr:row>
      <xdr:rowOff>25400</xdr:rowOff>
    </xdr:to>
    <xdr:cxnSp macro="">
      <xdr:nvCxnSpPr>
        <xdr:cNvPr id="568" name="直線コネクタ 567">
          <a:extLst>
            <a:ext uri="{FF2B5EF4-FFF2-40B4-BE49-F238E27FC236}">
              <a16:creationId xmlns:a16="http://schemas.microsoft.com/office/drawing/2014/main" id="{00000000-0008-0000-0600-000038020000}"/>
            </a:ext>
          </a:extLst>
        </xdr:cNvPr>
        <xdr:cNvCxnSpPr/>
      </xdr:nvCxnSpPr>
      <xdr:spPr>
        <a:xfrm>
          <a:off x="15481300" y="99695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56</xdr:row>
      <xdr:rowOff>168927</xdr:rowOff>
    </xdr:from>
    <xdr:ext cx="249299" cy="259045"/>
    <xdr:sp macro="" textlink="">
      <xdr:nvSpPr>
        <xdr:cNvPr id="569" name="失業対策事業費平均値テキスト">
          <a:extLst>
            <a:ext uri="{FF2B5EF4-FFF2-40B4-BE49-F238E27FC236}">
              <a16:creationId xmlns:a16="http://schemas.microsoft.com/office/drawing/2014/main" id="{00000000-0008-0000-0600-000039020000}"/>
            </a:ext>
          </a:extLst>
        </xdr:cNvPr>
        <xdr:cNvSpPr txBox="1"/>
      </xdr:nvSpPr>
      <xdr:spPr>
        <a:xfrm>
          <a:off x="16370300" y="97701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57</xdr:row>
      <xdr:rowOff>146050</xdr:rowOff>
    </xdr:from>
    <xdr:to>
      <xdr:col>85</xdr:col>
      <xdr:colOff>177800</xdr:colOff>
      <xdr:row>58</xdr:row>
      <xdr:rowOff>76200</xdr:rowOff>
    </xdr:to>
    <xdr:sp macro="" textlink="">
      <xdr:nvSpPr>
        <xdr:cNvPr id="570" name="フローチャート: 判断 569">
          <a:extLst>
            <a:ext uri="{FF2B5EF4-FFF2-40B4-BE49-F238E27FC236}">
              <a16:creationId xmlns:a16="http://schemas.microsoft.com/office/drawing/2014/main" id="{00000000-0008-0000-0600-00003A020000}"/>
            </a:ext>
          </a:extLst>
        </xdr:cNvPr>
        <xdr:cNvSpPr/>
      </xdr:nvSpPr>
      <xdr:spPr>
        <a:xfrm>
          <a:off x="16268700" y="9918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58</xdr:row>
      <xdr:rowOff>25400</xdr:rowOff>
    </xdr:from>
    <xdr:to>
      <xdr:col>81</xdr:col>
      <xdr:colOff>50800</xdr:colOff>
      <xdr:row>58</xdr:row>
      <xdr:rowOff>25400</xdr:rowOff>
    </xdr:to>
    <xdr:cxnSp macro="">
      <xdr:nvCxnSpPr>
        <xdr:cNvPr id="571" name="直線コネクタ 570">
          <a:extLst>
            <a:ext uri="{FF2B5EF4-FFF2-40B4-BE49-F238E27FC236}">
              <a16:creationId xmlns:a16="http://schemas.microsoft.com/office/drawing/2014/main" id="{00000000-0008-0000-0600-00003B020000}"/>
            </a:ext>
          </a:extLst>
        </xdr:cNvPr>
        <xdr:cNvCxnSpPr/>
      </xdr:nvCxnSpPr>
      <xdr:spPr>
        <a:xfrm>
          <a:off x="14592300" y="99695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57</xdr:row>
      <xdr:rowOff>146050</xdr:rowOff>
    </xdr:from>
    <xdr:to>
      <xdr:col>81</xdr:col>
      <xdr:colOff>101600</xdr:colOff>
      <xdr:row>58</xdr:row>
      <xdr:rowOff>76200</xdr:rowOff>
    </xdr:to>
    <xdr:sp macro="" textlink="">
      <xdr:nvSpPr>
        <xdr:cNvPr id="572" name="フローチャート: 判断 571">
          <a:extLst>
            <a:ext uri="{FF2B5EF4-FFF2-40B4-BE49-F238E27FC236}">
              <a16:creationId xmlns:a16="http://schemas.microsoft.com/office/drawing/2014/main" id="{00000000-0008-0000-0600-00003C020000}"/>
            </a:ext>
          </a:extLst>
        </xdr:cNvPr>
        <xdr:cNvSpPr/>
      </xdr:nvSpPr>
      <xdr:spPr>
        <a:xfrm>
          <a:off x="15430500" y="9918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116650</xdr:colOff>
      <xdr:row>58</xdr:row>
      <xdr:rowOff>67327</xdr:rowOff>
    </xdr:from>
    <xdr:ext cx="249299" cy="259045"/>
    <xdr:sp macro="" textlink="">
      <xdr:nvSpPr>
        <xdr:cNvPr id="573" name="テキスト ボックス 572">
          <a:extLst>
            <a:ext uri="{FF2B5EF4-FFF2-40B4-BE49-F238E27FC236}">
              <a16:creationId xmlns:a16="http://schemas.microsoft.com/office/drawing/2014/main" id="{00000000-0008-0000-0600-00003D020000}"/>
            </a:ext>
          </a:extLst>
        </xdr:cNvPr>
        <xdr:cNvSpPr txBox="1"/>
      </xdr:nvSpPr>
      <xdr:spPr>
        <a:xfrm>
          <a:off x="15356650" y="10011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58</xdr:row>
      <xdr:rowOff>25400</xdr:rowOff>
    </xdr:from>
    <xdr:to>
      <xdr:col>76</xdr:col>
      <xdr:colOff>114300</xdr:colOff>
      <xdr:row>58</xdr:row>
      <xdr:rowOff>25400</xdr:rowOff>
    </xdr:to>
    <xdr:cxnSp macro="">
      <xdr:nvCxnSpPr>
        <xdr:cNvPr id="574" name="直線コネクタ 573">
          <a:extLst>
            <a:ext uri="{FF2B5EF4-FFF2-40B4-BE49-F238E27FC236}">
              <a16:creationId xmlns:a16="http://schemas.microsoft.com/office/drawing/2014/main" id="{00000000-0008-0000-0600-00003E020000}"/>
            </a:ext>
          </a:extLst>
        </xdr:cNvPr>
        <xdr:cNvCxnSpPr/>
      </xdr:nvCxnSpPr>
      <xdr:spPr>
        <a:xfrm>
          <a:off x="13703300" y="99695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57</xdr:row>
      <xdr:rowOff>146050</xdr:rowOff>
    </xdr:from>
    <xdr:to>
      <xdr:col>76</xdr:col>
      <xdr:colOff>165100</xdr:colOff>
      <xdr:row>58</xdr:row>
      <xdr:rowOff>76200</xdr:rowOff>
    </xdr:to>
    <xdr:sp macro="" textlink="">
      <xdr:nvSpPr>
        <xdr:cNvPr id="575" name="フローチャート: 判断 574">
          <a:extLst>
            <a:ext uri="{FF2B5EF4-FFF2-40B4-BE49-F238E27FC236}">
              <a16:creationId xmlns:a16="http://schemas.microsoft.com/office/drawing/2014/main" id="{00000000-0008-0000-0600-00003F020000}"/>
            </a:ext>
          </a:extLst>
        </xdr:cNvPr>
        <xdr:cNvSpPr/>
      </xdr:nvSpPr>
      <xdr:spPr>
        <a:xfrm>
          <a:off x="14541500" y="9918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58</xdr:row>
      <xdr:rowOff>67327</xdr:rowOff>
    </xdr:from>
    <xdr:ext cx="249299" cy="259045"/>
    <xdr:sp macro="" textlink="">
      <xdr:nvSpPr>
        <xdr:cNvPr id="576" name="テキスト ボックス 575">
          <a:extLst>
            <a:ext uri="{FF2B5EF4-FFF2-40B4-BE49-F238E27FC236}">
              <a16:creationId xmlns:a16="http://schemas.microsoft.com/office/drawing/2014/main" id="{00000000-0008-0000-0600-000040020000}"/>
            </a:ext>
          </a:extLst>
        </xdr:cNvPr>
        <xdr:cNvSpPr txBox="1"/>
      </xdr:nvSpPr>
      <xdr:spPr>
        <a:xfrm>
          <a:off x="14467650" y="10011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58</xdr:row>
      <xdr:rowOff>25400</xdr:rowOff>
    </xdr:from>
    <xdr:to>
      <xdr:col>71</xdr:col>
      <xdr:colOff>177800</xdr:colOff>
      <xdr:row>58</xdr:row>
      <xdr:rowOff>25400</xdr:rowOff>
    </xdr:to>
    <xdr:cxnSp macro="">
      <xdr:nvCxnSpPr>
        <xdr:cNvPr id="577" name="直線コネクタ 576">
          <a:extLst>
            <a:ext uri="{FF2B5EF4-FFF2-40B4-BE49-F238E27FC236}">
              <a16:creationId xmlns:a16="http://schemas.microsoft.com/office/drawing/2014/main" id="{00000000-0008-0000-0600-000041020000}"/>
            </a:ext>
          </a:extLst>
        </xdr:cNvPr>
        <xdr:cNvCxnSpPr/>
      </xdr:nvCxnSpPr>
      <xdr:spPr>
        <a:xfrm>
          <a:off x="12814300" y="99695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57</xdr:row>
      <xdr:rowOff>134048</xdr:rowOff>
    </xdr:from>
    <xdr:to>
      <xdr:col>72</xdr:col>
      <xdr:colOff>38100</xdr:colOff>
      <xdr:row>58</xdr:row>
      <xdr:rowOff>64198</xdr:rowOff>
    </xdr:to>
    <xdr:sp macro="" textlink="">
      <xdr:nvSpPr>
        <xdr:cNvPr id="578" name="フローチャート: 判断 577">
          <a:extLst>
            <a:ext uri="{FF2B5EF4-FFF2-40B4-BE49-F238E27FC236}">
              <a16:creationId xmlns:a16="http://schemas.microsoft.com/office/drawing/2014/main" id="{00000000-0008-0000-0600-000042020000}"/>
            </a:ext>
          </a:extLst>
        </xdr:cNvPr>
        <xdr:cNvSpPr/>
      </xdr:nvSpPr>
      <xdr:spPr>
        <a:xfrm>
          <a:off x="13652500" y="99066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20833</xdr:colOff>
      <xdr:row>56</xdr:row>
      <xdr:rowOff>80725</xdr:rowOff>
    </xdr:from>
    <xdr:ext cx="313932" cy="259045"/>
    <xdr:sp macro="" textlink="">
      <xdr:nvSpPr>
        <xdr:cNvPr id="579" name="テキスト ボックス 578">
          <a:extLst>
            <a:ext uri="{FF2B5EF4-FFF2-40B4-BE49-F238E27FC236}">
              <a16:creationId xmlns:a16="http://schemas.microsoft.com/office/drawing/2014/main" id="{00000000-0008-0000-0600-000043020000}"/>
            </a:ext>
          </a:extLst>
        </xdr:cNvPr>
        <xdr:cNvSpPr txBox="1"/>
      </xdr:nvSpPr>
      <xdr:spPr>
        <a:xfrm>
          <a:off x="13546333" y="9681925"/>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57</xdr:row>
      <xdr:rowOff>91757</xdr:rowOff>
    </xdr:from>
    <xdr:to>
      <xdr:col>67</xdr:col>
      <xdr:colOff>101600</xdr:colOff>
      <xdr:row>58</xdr:row>
      <xdr:rowOff>21907</xdr:rowOff>
    </xdr:to>
    <xdr:sp macro="" textlink="">
      <xdr:nvSpPr>
        <xdr:cNvPr id="580" name="フローチャート: 判断 579">
          <a:extLst>
            <a:ext uri="{FF2B5EF4-FFF2-40B4-BE49-F238E27FC236}">
              <a16:creationId xmlns:a16="http://schemas.microsoft.com/office/drawing/2014/main" id="{00000000-0008-0000-0600-000044020000}"/>
            </a:ext>
          </a:extLst>
        </xdr:cNvPr>
        <xdr:cNvSpPr/>
      </xdr:nvSpPr>
      <xdr:spPr>
        <a:xfrm>
          <a:off x="12763500" y="98644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84333</xdr:colOff>
      <xdr:row>56</xdr:row>
      <xdr:rowOff>38434</xdr:rowOff>
    </xdr:from>
    <xdr:ext cx="313932" cy="259045"/>
    <xdr:sp macro="" textlink="">
      <xdr:nvSpPr>
        <xdr:cNvPr id="581" name="テキスト ボックス 580">
          <a:extLst>
            <a:ext uri="{FF2B5EF4-FFF2-40B4-BE49-F238E27FC236}">
              <a16:creationId xmlns:a16="http://schemas.microsoft.com/office/drawing/2014/main" id="{00000000-0008-0000-0600-000045020000}"/>
            </a:ext>
          </a:extLst>
        </xdr:cNvPr>
        <xdr:cNvSpPr txBox="1"/>
      </xdr:nvSpPr>
      <xdr:spPr>
        <a:xfrm>
          <a:off x="12657333" y="9639634"/>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82" name="テキスト ボックス 581">
          <a:extLst>
            <a:ext uri="{FF2B5EF4-FFF2-40B4-BE49-F238E27FC236}">
              <a16:creationId xmlns:a16="http://schemas.microsoft.com/office/drawing/2014/main" id="{00000000-0008-0000-0600-000046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83" name="テキスト ボックス 582">
          <a:extLst>
            <a:ext uri="{FF2B5EF4-FFF2-40B4-BE49-F238E27FC236}">
              <a16:creationId xmlns:a16="http://schemas.microsoft.com/office/drawing/2014/main" id="{00000000-0008-0000-0600-000047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84" name="テキスト ボックス 583">
          <a:extLst>
            <a:ext uri="{FF2B5EF4-FFF2-40B4-BE49-F238E27FC236}">
              <a16:creationId xmlns:a16="http://schemas.microsoft.com/office/drawing/2014/main" id="{00000000-0008-0000-0600-000048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85" name="テキスト ボックス 584">
          <a:extLst>
            <a:ext uri="{FF2B5EF4-FFF2-40B4-BE49-F238E27FC236}">
              <a16:creationId xmlns:a16="http://schemas.microsoft.com/office/drawing/2014/main" id="{00000000-0008-0000-0600-000049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86" name="テキスト ボックス 585">
          <a:extLst>
            <a:ext uri="{FF2B5EF4-FFF2-40B4-BE49-F238E27FC236}">
              <a16:creationId xmlns:a16="http://schemas.microsoft.com/office/drawing/2014/main" id="{00000000-0008-0000-0600-00004A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57</xdr:row>
      <xdr:rowOff>146050</xdr:rowOff>
    </xdr:from>
    <xdr:to>
      <xdr:col>85</xdr:col>
      <xdr:colOff>177800</xdr:colOff>
      <xdr:row>58</xdr:row>
      <xdr:rowOff>76200</xdr:rowOff>
    </xdr:to>
    <xdr:sp macro="" textlink="">
      <xdr:nvSpPr>
        <xdr:cNvPr id="587" name="楕円 586">
          <a:extLst>
            <a:ext uri="{FF2B5EF4-FFF2-40B4-BE49-F238E27FC236}">
              <a16:creationId xmlns:a16="http://schemas.microsoft.com/office/drawing/2014/main" id="{00000000-0008-0000-0600-00004B020000}"/>
            </a:ext>
          </a:extLst>
        </xdr:cNvPr>
        <xdr:cNvSpPr/>
      </xdr:nvSpPr>
      <xdr:spPr>
        <a:xfrm>
          <a:off x="16268700" y="9918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57</xdr:row>
      <xdr:rowOff>124477</xdr:rowOff>
    </xdr:from>
    <xdr:ext cx="249299" cy="259045"/>
    <xdr:sp macro="" textlink="">
      <xdr:nvSpPr>
        <xdr:cNvPr id="588" name="失業対策事業費該当値テキスト">
          <a:extLst>
            <a:ext uri="{FF2B5EF4-FFF2-40B4-BE49-F238E27FC236}">
              <a16:creationId xmlns:a16="http://schemas.microsoft.com/office/drawing/2014/main" id="{00000000-0008-0000-0600-00004C020000}"/>
            </a:ext>
          </a:extLst>
        </xdr:cNvPr>
        <xdr:cNvSpPr txBox="1"/>
      </xdr:nvSpPr>
      <xdr:spPr>
        <a:xfrm>
          <a:off x="16370300" y="98971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57</xdr:row>
      <xdr:rowOff>146050</xdr:rowOff>
    </xdr:from>
    <xdr:to>
      <xdr:col>81</xdr:col>
      <xdr:colOff>101600</xdr:colOff>
      <xdr:row>58</xdr:row>
      <xdr:rowOff>76200</xdr:rowOff>
    </xdr:to>
    <xdr:sp macro="" textlink="">
      <xdr:nvSpPr>
        <xdr:cNvPr id="589" name="楕円 588">
          <a:extLst>
            <a:ext uri="{FF2B5EF4-FFF2-40B4-BE49-F238E27FC236}">
              <a16:creationId xmlns:a16="http://schemas.microsoft.com/office/drawing/2014/main" id="{00000000-0008-0000-0600-00004D020000}"/>
            </a:ext>
          </a:extLst>
        </xdr:cNvPr>
        <xdr:cNvSpPr/>
      </xdr:nvSpPr>
      <xdr:spPr>
        <a:xfrm>
          <a:off x="15430500" y="9918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116650</xdr:colOff>
      <xdr:row>56</xdr:row>
      <xdr:rowOff>92727</xdr:rowOff>
    </xdr:from>
    <xdr:ext cx="249299" cy="259045"/>
    <xdr:sp macro="" textlink="">
      <xdr:nvSpPr>
        <xdr:cNvPr id="590" name="テキスト ボックス 589">
          <a:extLst>
            <a:ext uri="{FF2B5EF4-FFF2-40B4-BE49-F238E27FC236}">
              <a16:creationId xmlns:a16="http://schemas.microsoft.com/office/drawing/2014/main" id="{00000000-0008-0000-0600-00004E020000}"/>
            </a:ext>
          </a:extLst>
        </xdr:cNvPr>
        <xdr:cNvSpPr txBox="1"/>
      </xdr:nvSpPr>
      <xdr:spPr>
        <a:xfrm>
          <a:off x="15356650" y="9693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57</xdr:row>
      <xdr:rowOff>146050</xdr:rowOff>
    </xdr:from>
    <xdr:to>
      <xdr:col>76</xdr:col>
      <xdr:colOff>165100</xdr:colOff>
      <xdr:row>58</xdr:row>
      <xdr:rowOff>76200</xdr:rowOff>
    </xdr:to>
    <xdr:sp macro="" textlink="">
      <xdr:nvSpPr>
        <xdr:cNvPr id="591" name="楕円 590">
          <a:extLst>
            <a:ext uri="{FF2B5EF4-FFF2-40B4-BE49-F238E27FC236}">
              <a16:creationId xmlns:a16="http://schemas.microsoft.com/office/drawing/2014/main" id="{00000000-0008-0000-0600-00004F020000}"/>
            </a:ext>
          </a:extLst>
        </xdr:cNvPr>
        <xdr:cNvSpPr/>
      </xdr:nvSpPr>
      <xdr:spPr>
        <a:xfrm>
          <a:off x="14541500" y="9918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56</xdr:row>
      <xdr:rowOff>92727</xdr:rowOff>
    </xdr:from>
    <xdr:ext cx="249299" cy="259045"/>
    <xdr:sp macro="" textlink="">
      <xdr:nvSpPr>
        <xdr:cNvPr id="592" name="テキスト ボックス 591">
          <a:extLst>
            <a:ext uri="{FF2B5EF4-FFF2-40B4-BE49-F238E27FC236}">
              <a16:creationId xmlns:a16="http://schemas.microsoft.com/office/drawing/2014/main" id="{00000000-0008-0000-0600-000050020000}"/>
            </a:ext>
          </a:extLst>
        </xdr:cNvPr>
        <xdr:cNvSpPr txBox="1"/>
      </xdr:nvSpPr>
      <xdr:spPr>
        <a:xfrm>
          <a:off x="14467650" y="9693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57</xdr:row>
      <xdr:rowOff>146050</xdr:rowOff>
    </xdr:from>
    <xdr:to>
      <xdr:col>72</xdr:col>
      <xdr:colOff>38100</xdr:colOff>
      <xdr:row>58</xdr:row>
      <xdr:rowOff>76200</xdr:rowOff>
    </xdr:to>
    <xdr:sp macro="" textlink="">
      <xdr:nvSpPr>
        <xdr:cNvPr id="593" name="楕円 592">
          <a:extLst>
            <a:ext uri="{FF2B5EF4-FFF2-40B4-BE49-F238E27FC236}">
              <a16:creationId xmlns:a16="http://schemas.microsoft.com/office/drawing/2014/main" id="{00000000-0008-0000-0600-000051020000}"/>
            </a:ext>
          </a:extLst>
        </xdr:cNvPr>
        <xdr:cNvSpPr/>
      </xdr:nvSpPr>
      <xdr:spPr>
        <a:xfrm>
          <a:off x="13652500" y="9918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58</xdr:row>
      <xdr:rowOff>67327</xdr:rowOff>
    </xdr:from>
    <xdr:ext cx="249299" cy="259045"/>
    <xdr:sp macro="" textlink="">
      <xdr:nvSpPr>
        <xdr:cNvPr id="594" name="テキスト ボックス 593">
          <a:extLst>
            <a:ext uri="{FF2B5EF4-FFF2-40B4-BE49-F238E27FC236}">
              <a16:creationId xmlns:a16="http://schemas.microsoft.com/office/drawing/2014/main" id="{00000000-0008-0000-0600-000052020000}"/>
            </a:ext>
          </a:extLst>
        </xdr:cNvPr>
        <xdr:cNvSpPr txBox="1"/>
      </xdr:nvSpPr>
      <xdr:spPr>
        <a:xfrm>
          <a:off x="13578650" y="10011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57</xdr:row>
      <xdr:rowOff>146050</xdr:rowOff>
    </xdr:from>
    <xdr:to>
      <xdr:col>67</xdr:col>
      <xdr:colOff>101600</xdr:colOff>
      <xdr:row>58</xdr:row>
      <xdr:rowOff>76200</xdr:rowOff>
    </xdr:to>
    <xdr:sp macro="" textlink="">
      <xdr:nvSpPr>
        <xdr:cNvPr id="595" name="楕円 594">
          <a:extLst>
            <a:ext uri="{FF2B5EF4-FFF2-40B4-BE49-F238E27FC236}">
              <a16:creationId xmlns:a16="http://schemas.microsoft.com/office/drawing/2014/main" id="{00000000-0008-0000-0600-000053020000}"/>
            </a:ext>
          </a:extLst>
        </xdr:cNvPr>
        <xdr:cNvSpPr/>
      </xdr:nvSpPr>
      <xdr:spPr>
        <a:xfrm>
          <a:off x="12763500" y="9918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58</xdr:row>
      <xdr:rowOff>67327</xdr:rowOff>
    </xdr:from>
    <xdr:ext cx="249299" cy="259045"/>
    <xdr:sp macro="" textlink="">
      <xdr:nvSpPr>
        <xdr:cNvPr id="596" name="テキスト ボックス 595">
          <a:extLst>
            <a:ext uri="{FF2B5EF4-FFF2-40B4-BE49-F238E27FC236}">
              <a16:creationId xmlns:a16="http://schemas.microsoft.com/office/drawing/2014/main" id="{00000000-0008-0000-0600-000054020000}"/>
            </a:ext>
          </a:extLst>
        </xdr:cNvPr>
        <xdr:cNvSpPr txBox="1"/>
      </xdr:nvSpPr>
      <xdr:spPr>
        <a:xfrm>
          <a:off x="12689650" y="10011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97" name="正方形/長方形 596">
          <a:extLst>
            <a:ext uri="{FF2B5EF4-FFF2-40B4-BE49-F238E27FC236}">
              <a16:creationId xmlns:a16="http://schemas.microsoft.com/office/drawing/2014/main" id="{00000000-0008-0000-0600-000055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66</xdr:col>
      <xdr:colOff>0</xdr:colOff>
      <xdr:row>65</xdr:row>
      <xdr:rowOff>57150</xdr:rowOff>
    </xdr:from>
    <xdr:to>
      <xdr:col>74</xdr:col>
      <xdr:colOff>0</xdr:colOff>
      <xdr:row>66</xdr:row>
      <xdr:rowOff>139700</xdr:rowOff>
    </xdr:to>
    <xdr:sp macro="" textlink="">
      <xdr:nvSpPr>
        <xdr:cNvPr id="598" name="正方形/長方形 597">
          <a:extLst>
            <a:ext uri="{FF2B5EF4-FFF2-40B4-BE49-F238E27FC236}">
              <a16:creationId xmlns:a16="http://schemas.microsoft.com/office/drawing/2014/main" id="{00000000-0008-0000-0600-000056020000}"/>
            </a:ext>
          </a:extLst>
        </xdr:cNvPr>
        <xdr:cNvSpPr/>
      </xdr:nvSpPr>
      <xdr:spPr>
        <a:xfrm>
          <a:off x="1257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66</xdr:row>
      <xdr:rowOff>88900</xdr:rowOff>
    </xdr:from>
    <xdr:to>
      <xdr:col>74</xdr:col>
      <xdr:colOff>0</xdr:colOff>
      <xdr:row>68</xdr:row>
      <xdr:rowOff>0</xdr:rowOff>
    </xdr:to>
    <xdr:sp macro="" textlink="">
      <xdr:nvSpPr>
        <xdr:cNvPr id="599" name="正方形/長方形 598">
          <a:extLst>
            <a:ext uri="{FF2B5EF4-FFF2-40B4-BE49-F238E27FC236}">
              <a16:creationId xmlns:a16="http://schemas.microsoft.com/office/drawing/2014/main" id="{00000000-0008-0000-0600-000057020000}"/>
            </a:ext>
          </a:extLst>
        </xdr:cNvPr>
        <xdr:cNvSpPr/>
      </xdr:nvSpPr>
      <xdr:spPr>
        <a:xfrm>
          <a:off x="1257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53/167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65</xdr:row>
      <xdr:rowOff>57150</xdr:rowOff>
    </xdr:from>
    <xdr:to>
      <xdr:col>79</xdr:col>
      <xdr:colOff>63500</xdr:colOff>
      <xdr:row>66</xdr:row>
      <xdr:rowOff>139700</xdr:rowOff>
    </xdr:to>
    <xdr:sp macro="" textlink="">
      <xdr:nvSpPr>
        <xdr:cNvPr id="600" name="正方形/長方形 599">
          <a:extLst>
            <a:ext uri="{FF2B5EF4-FFF2-40B4-BE49-F238E27FC236}">
              <a16:creationId xmlns:a16="http://schemas.microsoft.com/office/drawing/2014/main" id="{00000000-0008-0000-0600-000058020000}"/>
            </a:ext>
          </a:extLst>
        </xdr:cNvPr>
        <xdr:cNvSpPr/>
      </xdr:nvSpPr>
      <xdr:spPr>
        <a:xfrm>
          <a:off x="13589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66</xdr:row>
      <xdr:rowOff>88900</xdr:rowOff>
    </xdr:from>
    <xdr:to>
      <xdr:col>79</xdr:col>
      <xdr:colOff>63500</xdr:colOff>
      <xdr:row>68</xdr:row>
      <xdr:rowOff>0</xdr:rowOff>
    </xdr:to>
    <xdr:sp macro="" textlink="">
      <xdr:nvSpPr>
        <xdr:cNvPr id="601" name="正方形/長方形 600">
          <a:extLst>
            <a:ext uri="{FF2B5EF4-FFF2-40B4-BE49-F238E27FC236}">
              <a16:creationId xmlns:a16="http://schemas.microsoft.com/office/drawing/2014/main" id="{00000000-0008-0000-0600-000059020000}"/>
            </a:ext>
          </a:extLst>
        </xdr:cNvPr>
        <xdr:cNvSpPr/>
      </xdr:nvSpPr>
      <xdr:spPr>
        <a:xfrm>
          <a:off x="13589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42,289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65</xdr:row>
      <xdr:rowOff>57150</xdr:rowOff>
    </xdr:from>
    <xdr:to>
      <xdr:col>85</xdr:col>
      <xdr:colOff>63500</xdr:colOff>
      <xdr:row>66</xdr:row>
      <xdr:rowOff>139700</xdr:rowOff>
    </xdr:to>
    <xdr:sp macro="" textlink="">
      <xdr:nvSpPr>
        <xdr:cNvPr id="602" name="正方形/長方形 601">
          <a:extLst>
            <a:ext uri="{FF2B5EF4-FFF2-40B4-BE49-F238E27FC236}">
              <a16:creationId xmlns:a16="http://schemas.microsoft.com/office/drawing/2014/main" id="{00000000-0008-0000-0600-00005A020000}"/>
            </a:ext>
          </a:extLst>
        </xdr:cNvPr>
        <xdr:cNvSpPr/>
      </xdr:nvSpPr>
      <xdr:spPr>
        <a:xfrm>
          <a:off x="1473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77</xdr:col>
      <xdr:colOff>63500</xdr:colOff>
      <xdr:row>66</xdr:row>
      <xdr:rowOff>88900</xdr:rowOff>
    </xdr:from>
    <xdr:to>
      <xdr:col>85</xdr:col>
      <xdr:colOff>63500</xdr:colOff>
      <xdr:row>68</xdr:row>
      <xdr:rowOff>0</xdr:rowOff>
    </xdr:to>
    <xdr:sp macro="" textlink="">
      <xdr:nvSpPr>
        <xdr:cNvPr id="603" name="正方形/長方形 602">
          <a:extLst>
            <a:ext uri="{FF2B5EF4-FFF2-40B4-BE49-F238E27FC236}">
              <a16:creationId xmlns:a16="http://schemas.microsoft.com/office/drawing/2014/main" id="{00000000-0008-0000-0600-00005B020000}"/>
            </a:ext>
          </a:extLst>
        </xdr:cNvPr>
        <xdr:cNvSpPr/>
      </xdr:nvSpPr>
      <xdr:spPr>
        <a:xfrm>
          <a:off x="1473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49,209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604" name="正方形/長方形 603">
          <a:extLst>
            <a:ext uri="{FF2B5EF4-FFF2-40B4-BE49-F238E27FC236}">
              <a16:creationId xmlns:a16="http://schemas.microsoft.com/office/drawing/2014/main" id="{00000000-0008-0000-0600-00005C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605" name="テキスト ボックス 604">
          <a:extLst>
            <a:ext uri="{FF2B5EF4-FFF2-40B4-BE49-F238E27FC236}">
              <a16:creationId xmlns:a16="http://schemas.microsoft.com/office/drawing/2014/main" id="{00000000-0008-0000-0600-00005D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606" name="直線コネクタ 605">
          <a:extLst>
            <a:ext uri="{FF2B5EF4-FFF2-40B4-BE49-F238E27FC236}">
              <a16:creationId xmlns:a16="http://schemas.microsoft.com/office/drawing/2014/main" id="{00000000-0008-0000-0600-00005E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79</xdr:row>
      <xdr:rowOff>98879</xdr:rowOff>
    </xdr:from>
    <xdr:to>
      <xdr:col>89</xdr:col>
      <xdr:colOff>177800</xdr:colOff>
      <xdr:row>79</xdr:row>
      <xdr:rowOff>98879</xdr:rowOff>
    </xdr:to>
    <xdr:cxnSp macro="">
      <xdr:nvCxnSpPr>
        <xdr:cNvPr id="607" name="直線コネクタ 606">
          <a:extLst>
            <a:ext uri="{FF2B5EF4-FFF2-40B4-BE49-F238E27FC236}">
              <a16:creationId xmlns:a16="http://schemas.microsoft.com/office/drawing/2014/main" id="{00000000-0008-0000-0600-00005F020000}"/>
            </a:ext>
          </a:extLst>
        </xdr:cNvPr>
        <xdr:cNvCxnSpPr/>
      </xdr:nvCxnSpPr>
      <xdr:spPr>
        <a:xfrm>
          <a:off x="12446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78</xdr:row>
      <xdr:rowOff>128106</xdr:rowOff>
    </xdr:from>
    <xdr:ext cx="248786" cy="259045"/>
    <xdr:sp macro="" textlink="">
      <xdr:nvSpPr>
        <xdr:cNvPr id="608" name="テキスト ボックス 607">
          <a:extLst>
            <a:ext uri="{FF2B5EF4-FFF2-40B4-BE49-F238E27FC236}">
              <a16:creationId xmlns:a16="http://schemas.microsoft.com/office/drawing/2014/main" id="{00000000-0008-0000-0600-000060020000}"/>
            </a:ext>
          </a:extLst>
        </xdr:cNvPr>
        <xdr:cNvSpPr txBox="1"/>
      </xdr:nvSpPr>
      <xdr:spPr>
        <a:xfrm>
          <a:off x="12197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115207</xdr:rowOff>
    </xdr:from>
    <xdr:to>
      <xdr:col>89</xdr:col>
      <xdr:colOff>177800</xdr:colOff>
      <xdr:row>77</xdr:row>
      <xdr:rowOff>115207</xdr:rowOff>
    </xdr:to>
    <xdr:cxnSp macro="">
      <xdr:nvCxnSpPr>
        <xdr:cNvPr id="609" name="直線コネクタ 608">
          <a:extLst>
            <a:ext uri="{FF2B5EF4-FFF2-40B4-BE49-F238E27FC236}">
              <a16:creationId xmlns:a16="http://schemas.microsoft.com/office/drawing/2014/main" id="{00000000-0008-0000-0600-000061020000}"/>
            </a:ext>
          </a:extLst>
        </xdr:cNvPr>
        <xdr:cNvCxnSpPr/>
      </xdr:nvCxnSpPr>
      <xdr:spPr>
        <a:xfrm>
          <a:off x="12446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76</xdr:row>
      <xdr:rowOff>144434</xdr:rowOff>
    </xdr:from>
    <xdr:ext cx="595419" cy="259045"/>
    <xdr:sp macro="" textlink="">
      <xdr:nvSpPr>
        <xdr:cNvPr id="610" name="テキスト ボックス 609">
          <a:extLst>
            <a:ext uri="{FF2B5EF4-FFF2-40B4-BE49-F238E27FC236}">
              <a16:creationId xmlns:a16="http://schemas.microsoft.com/office/drawing/2014/main" id="{00000000-0008-0000-0600-000062020000}"/>
            </a:ext>
          </a:extLst>
        </xdr:cNvPr>
        <xdr:cNvSpPr txBox="1"/>
      </xdr:nvSpPr>
      <xdr:spPr>
        <a:xfrm>
          <a:off x="11850581" y="13174634"/>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131535</xdr:rowOff>
    </xdr:from>
    <xdr:to>
      <xdr:col>89</xdr:col>
      <xdr:colOff>177800</xdr:colOff>
      <xdr:row>75</xdr:row>
      <xdr:rowOff>131535</xdr:rowOff>
    </xdr:to>
    <xdr:cxnSp macro="">
      <xdr:nvCxnSpPr>
        <xdr:cNvPr id="611" name="直線コネクタ 610">
          <a:extLst>
            <a:ext uri="{FF2B5EF4-FFF2-40B4-BE49-F238E27FC236}">
              <a16:creationId xmlns:a16="http://schemas.microsoft.com/office/drawing/2014/main" id="{00000000-0008-0000-0600-000063020000}"/>
            </a:ext>
          </a:extLst>
        </xdr:cNvPr>
        <xdr:cNvCxnSpPr/>
      </xdr:nvCxnSpPr>
      <xdr:spPr>
        <a:xfrm>
          <a:off x="12446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74</xdr:row>
      <xdr:rowOff>160762</xdr:rowOff>
    </xdr:from>
    <xdr:ext cx="595419" cy="259045"/>
    <xdr:sp macro="" textlink="">
      <xdr:nvSpPr>
        <xdr:cNvPr id="612" name="テキスト ボックス 611">
          <a:extLst>
            <a:ext uri="{FF2B5EF4-FFF2-40B4-BE49-F238E27FC236}">
              <a16:creationId xmlns:a16="http://schemas.microsoft.com/office/drawing/2014/main" id="{00000000-0008-0000-0600-000064020000}"/>
            </a:ext>
          </a:extLst>
        </xdr:cNvPr>
        <xdr:cNvSpPr txBox="1"/>
      </xdr:nvSpPr>
      <xdr:spPr>
        <a:xfrm>
          <a:off x="11850581" y="1284806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147865</xdr:rowOff>
    </xdr:from>
    <xdr:to>
      <xdr:col>89</xdr:col>
      <xdr:colOff>177800</xdr:colOff>
      <xdr:row>73</xdr:row>
      <xdr:rowOff>147865</xdr:rowOff>
    </xdr:to>
    <xdr:cxnSp macro="">
      <xdr:nvCxnSpPr>
        <xdr:cNvPr id="613" name="直線コネクタ 612">
          <a:extLst>
            <a:ext uri="{FF2B5EF4-FFF2-40B4-BE49-F238E27FC236}">
              <a16:creationId xmlns:a16="http://schemas.microsoft.com/office/drawing/2014/main" id="{00000000-0008-0000-0600-000065020000}"/>
            </a:ext>
          </a:extLst>
        </xdr:cNvPr>
        <xdr:cNvCxnSpPr/>
      </xdr:nvCxnSpPr>
      <xdr:spPr>
        <a:xfrm>
          <a:off x="12446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73</xdr:row>
      <xdr:rowOff>5642</xdr:rowOff>
    </xdr:from>
    <xdr:ext cx="595419" cy="259045"/>
    <xdr:sp macro="" textlink="">
      <xdr:nvSpPr>
        <xdr:cNvPr id="614" name="テキスト ボックス 613">
          <a:extLst>
            <a:ext uri="{FF2B5EF4-FFF2-40B4-BE49-F238E27FC236}">
              <a16:creationId xmlns:a16="http://schemas.microsoft.com/office/drawing/2014/main" id="{00000000-0008-0000-0600-000066020000}"/>
            </a:ext>
          </a:extLst>
        </xdr:cNvPr>
        <xdr:cNvSpPr txBox="1"/>
      </xdr:nvSpPr>
      <xdr:spPr>
        <a:xfrm>
          <a:off x="11850581" y="1252149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71</xdr:row>
      <xdr:rowOff>164193</xdr:rowOff>
    </xdr:from>
    <xdr:to>
      <xdr:col>89</xdr:col>
      <xdr:colOff>177800</xdr:colOff>
      <xdr:row>71</xdr:row>
      <xdr:rowOff>164193</xdr:rowOff>
    </xdr:to>
    <xdr:cxnSp macro="">
      <xdr:nvCxnSpPr>
        <xdr:cNvPr id="615" name="直線コネクタ 614">
          <a:extLst>
            <a:ext uri="{FF2B5EF4-FFF2-40B4-BE49-F238E27FC236}">
              <a16:creationId xmlns:a16="http://schemas.microsoft.com/office/drawing/2014/main" id="{00000000-0008-0000-0600-000067020000}"/>
            </a:ext>
          </a:extLst>
        </xdr:cNvPr>
        <xdr:cNvCxnSpPr/>
      </xdr:nvCxnSpPr>
      <xdr:spPr>
        <a:xfrm>
          <a:off x="12446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71</xdr:row>
      <xdr:rowOff>21970</xdr:rowOff>
    </xdr:from>
    <xdr:ext cx="595419" cy="259045"/>
    <xdr:sp macro="" textlink="">
      <xdr:nvSpPr>
        <xdr:cNvPr id="616" name="テキスト ボックス 615">
          <a:extLst>
            <a:ext uri="{FF2B5EF4-FFF2-40B4-BE49-F238E27FC236}">
              <a16:creationId xmlns:a16="http://schemas.microsoft.com/office/drawing/2014/main" id="{00000000-0008-0000-0600-000068020000}"/>
            </a:ext>
          </a:extLst>
        </xdr:cNvPr>
        <xdr:cNvSpPr txBox="1"/>
      </xdr:nvSpPr>
      <xdr:spPr>
        <a:xfrm>
          <a:off x="11850581" y="12194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9072</xdr:rowOff>
    </xdr:from>
    <xdr:to>
      <xdr:col>89</xdr:col>
      <xdr:colOff>177800</xdr:colOff>
      <xdr:row>70</xdr:row>
      <xdr:rowOff>9072</xdr:rowOff>
    </xdr:to>
    <xdr:cxnSp macro="">
      <xdr:nvCxnSpPr>
        <xdr:cNvPr id="617" name="直線コネクタ 616">
          <a:extLst>
            <a:ext uri="{FF2B5EF4-FFF2-40B4-BE49-F238E27FC236}">
              <a16:creationId xmlns:a16="http://schemas.microsoft.com/office/drawing/2014/main" id="{00000000-0008-0000-0600-000069020000}"/>
            </a:ext>
          </a:extLst>
        </xdr:cNvPr>
        <xdr:cNvCxnSpPr/>
      </xdr:nvCxnSpPr>
      <xdr:spPr>
        <a:xfrm>
          <a:off x="12446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61</xdr:col>
      <xdr:colOff>139928</xdr:colOff>
      <xdr:row>69</xdr:row>
      <xdr:rowOff>38299</xdr:rowOff>
    </xdr:from>
    <xdr:ext cx="685572" cy="259045"/>
    <xdr:sp macro="" textlink="">
      <xdr:nvSpPr>
        <xdr:cNvPr id="618" name="テキスト ボックス 617">
          <a:extLst>
            <a:ext uri="{FF2B5EF4-FFF2-40B4-BE49-F238E27FC236}">
              <a16:creationId xmlns:a16="http://schemas.microsoft.com/office/drawing/2014/main" id="{00000000-0008-0000-0600-00006A020000}"/>
            </a:ext>
          </a:extLst>
        </xdr:cNvPr>
        <xdr:cNvSpPr txBox="1"/>
      </xdr:nvSpPr>
      <xdr:spPr>
        <a:xfrm>
          <a:off x="11760428" y="11868349"/>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19" name="直線コネクタ 618">
          <a:extLst>
            <a:ext uri="{FF2B5EF4-FFF2-40B4-BE49-F238E27FC236}">
              <a16:creationId xmlns:a16="http://schemas.microsoft.com/office/drawing/2014/main" id="{00000000-0008-0000-0600-00006B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61</xdr:col>
      <xdr:colOff>139928</xdr:colOff>
      <xdr:row>67</xdr:row>
      <xdr:rowOff>54627</xdr:rowOff>
    </xdr:from>
    <xdr:ext cx="685572" cy="259045"/>
    <xdr:sp macro="" textlink="">
      <xdr:nvSpPr>
        <xdr:cNvPr id="620" name="テキスト ボックス 619">
          <a:extLst>
            <a:ext uri="{FF2B5EF4-FFF2-40B4-BE49-F238E27FC236}">
              <a16:creationId xmlns:a16="http://schemas.microsoft.com/office/drawing/2014/main" id="{00000000-0008-0000-0600-00006C020000}"/>
            </a:ext>
          </a:extLst>
        </xdr:cNvPr>
        <xdr:cNvSpPr txBox="1"/>
      </xdr:nvSpPr>
      <xdr:spPr>
        <a:xfrm>
          <a:off x="11760428" y="11541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21" name="公債費グラフ枠">
          <a:extLst>
            <a:ext uri="{FF2B5EF4-FFF2-40B4-BE49-F238E27FC236}">
              <a16:creationId xmlns:a16="http://schemas.microsoft.com/office/drawing/2014/main" id="{00000000-0008-0000-0600-00006D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70</xdr:row>
      <xdr:rowOff>137606</xdr:rowOff>
    </xdr:from>
    <xdr:to>
      <xdr:col>85</xdr:col>
      <xdr:colOff>126364</xdr:colOff>
      <xdr:row>79</xdr:row>
      <xdr:rowOff>98879</xdr:rowOff>
    </xdr:to>
    <xdr:cxnSp macro="">
      <xdr:nvCxnSpPr>
        <xdr:cNvPr id="622" name="直線コネクタ 621">
          <a:extLst>
            <a:ext uri="{FF2B5EF4-FFF2-40B4-BE49-F238E27FC236}">
              <a16:creationId xmlns:a16="http://schemas.microsoft.com/office/drawing/2014/main" id="{00000000-0008-0000-0600-00006E020000}"/>
            </a:ext>
          </a:extLst>
        </xdr:cNvPr>
        <xdr:cNvCxnSpPr/>
      </xdr:nvCxnSpPr>
      <xdr:spPr>
        <a:xfrm flipV="1">
          <a:off x="16317595" y="12139106"/>
          <a:ext cx="1269" cy="150432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79</xdr:row>
      <xdr:rowOff>102706</xdr:rowOff>
    </xdr:from>
    <xdr:ext cx="249299" cy="259045"/>
    <xdr:sp macro="" textlink="">
      <xdr:nvSpPr>
        <xdr:cNvPr id="623" name="公債費最小値テキスト">
          <a:extLst>
            <a:ext uri="{FF2B5EF4-FFF2-40B4-BE49-F238E27FC236}">
              <a16:creationId xmlns:a16="http://schemas.microsoft.com/office/drawing/2014/main" id="{00000000-0008-0000-0600-00006F020000}"/>
            </a:ext>
          </a:extLst>
        </xdr:cNvPr>
        <xdr:cNvSpPr txBox="1"/>
      </xdr:nvSpPr>
      <xdr:spPr>
        <a:xfrm>
          <a:off x="16370300" y="13647256"/>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79</xdr:row>
      <xdr:rowOff>98879</xdr:rowOff>
    </xdr:from>
    <xdr:to>
      <xdr:col>86</xdr:col>
      <xdr:colOff>25400</xdr:colOff>
      <xdr:row>79</xdr:row>
      <xdr:rowOff>98879</xdr:rowOff>
    </xdr:to>
    <xdr:cxnSp macro="">
      <xdr:nvCxnSpPr>
        <xdr:cNvPr id="624" name="直線コネクタ 623">
          <a:extLst>
            <a:ext uri="{FF2B5EF4-FFF2-40B4-BE49-F238E27FC236}">
              <a16:creationId xmlns:a16="http://schemas.microsoft.com/office/drawing/2014/main" id="{00000000-0008-0000-0600-000070020000}"/>
            </a:ext>
          </a:extLst>
        </xdr:cNvPr>
        <xdr:cNvCxnSpPr/>
      </xdr:nvCxnSpPr>
      <xdr:spPr>
        <a:xfrm>
          <a:off x="16230600" y="136434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69</xdr:row>
      <xdr:rowOff>84283</xdr:rowOff>
    </xdr:from>
    <xdr:ext cx="599010" cy="259045"/>
    <xdr:sp macro="" textlink="">
      <xdr:nvSpPr>
        <xdr:cNvPr id="625" name="公債費最大値テキスト">
          <a:extLst>
            <a:ext uri="{FF2B5EF4-FFF2-40B4-BE49-F238E27FC236}">
              <a16:creationId xmlns:a16="http://schemas.microsoft.com/office/drawing/2014/main" id="{00000000-0008-0000-0600-000071020000}"/>
            </a:ext>
          </a:extLst>
        </xdr:cNvPr>
        <xdr:cNvSpPr txBox="1"/>
      </xdr:nvSpPr>
      <xdr:spPr>
        <a:xfrm>
          <a:off x="16370300" y="1191433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921,282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70</xdr:row>
      <xdr:rowOff>137606</xdr:rowOff>
    </xdr:from>
    <xdr:to>
      <xdr:col>86</xdr:col>
      <xdr:colOff>25400</xdr:colOff>
      <xdr:row>70</xdr:row>
      <xdr:rowOff>137606</xdr:rowOff>
    </xdr:to>
    <xdr:cxnSp macro="">
      <xdr:nvCxnSpPr>
        <xdr:cNvPr id="626" name="直線コネクタ 625">
          <a:extLst>
            <a:ext uri="{FF2B5EF4-FFF2-40B4-BE49-F238E27FC236}">
              <a16:creationId xmlns:a16="http://schemas.microsoft.com/office/drawing/2014/main" id="{00000000-0008-0000-0600-000072020000}"/>
            </a:ext>
          </a:extLst>
        </xdr:cNvPr>
        <xdr:cNvCxnSpPr/>
      </xdr:nvCxnSpPr>
      <xdr:spPr>
        <a:xfrm>
          <a:off x="16230600" y="1213910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77</xdr:row>
      <xdr:rowOff>136477</xdr:rowOff>
    </xdr:from>
    <xdr:to>
      <xdr:col>85</xdr:col>
      <xdr:colOff>127000</xdr:colOff>
      <xdr:row>77</xdr:row>
      <xdr:rowOff>140486</xdr:rowOff>
    </xdr:to>
    <xdr:cxnSp macro="">
      <xdr:nvCxnSpPr>
        <xdr:cNvPr id="627" name="直線コネクタ 626">
          <a:extLst>
            <a:ext uri="{FF2B5EF4-FFF2-40B4-BE49-F238E27FC236}">
              <a16:creationId xmlns:a16="http://schemas.microsoft.com/office/drawing/2014/main" id="{00000000-0008-0000-0600-000073020000}"/>
            </a:ext>
          </a:extLst>
        </xdr:cNvPr>
        <xdr:cNvCxnSpPr/>
      </xdr:nvCxnSpPr>
      <xdr:spPr>
        <a:xfrm flipV="1">
          <a:off x="15481300" y="13338127"/>
          <a:ext cx="838200" cy="40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124226</xdr:rowOff>
    </xdr:from>
    <xdr:ext cx="599010" cy="259045"/>
    <xdr:sp macro="" textlink="">
      <xdr:nvSpPr>
        <xdr:cNvPr id="628" name="公債費平均値テキスト">
          <a:extLst>
            <a:ext uri="{FF2B5EF4-FFF2-40B4-BE49-F238E27FC236}">
              <a16:creationId xmlns:a16="http://schemas.microsoft.com/office/drawing/2014/main" id="{00000000-0008-0000-0600-000074020000}"/>
            </a:ext>
          </a:extLst>
        </xdr:cNvPr>
        <xdr:cNvSpPr txBox="1"/>
      </xdr:nvSpPr>
      <xdr:spPr>
        <a:xfrm>
          <a:off x="16370300" y="13325876"/>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150,154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77</xdr:row>
      <xdr:rowOff>145799</xdr:rowOff>
    </xdr:from>
    <xdr:to>
      <xdr:col>85</xdr:col>
      <xdr:colOff>177800</xdr:colOff>
      <xdr:row>78</xdr:row>
      <xdr:rowOff>75949</xdr:rowOff>
    </xdr:to>
    <xdr:sp macro="" textlink="">
      <xdr:nvSpPr>
        <xdr:cNvPr id="629" name="フローチャート: 判断 628">
          <a:extLst>
            <a:ext uri="{FF2B5EF4-FFF2-40B4-BE49-F238E27FC236}">
              <a16:creationId xmlns:a16="http://schemas.microsoft.com/office/drawing/2014/main" id="{00000000-0008-0000-0600-000075020000}"/>
            </a:ext>
          </a:extLst>
        </xdr:cNvPr>
        <xdr:cNvSpPr/>
      </xdr:nvSpPr>
      <xdr:spPr>
        <a:xfrm>
          <a:off x="16268700" y="133474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77</xdr:row>
      <xdr:rowOff>140486</xdr:rowOff>
    </xdr:from>
    <xdr:to>
      <xdr:col>81</xdr:col>
      <xdr:colOff>50800</xdr:colOff>
      <xdr:row>77</xdr:row>
      <xdr:rowOff>150189</xdr:rowOff>
    </xdr:to>
    <xdr:cxnSp macro="">
      <xdr:nvCxnSpPr>
        <xdr:cNvPr id="630" name="直線コネクタ 629">
          <a:extLst>
            <a:ext uri="{FF2B5EF4-FFF2-40B4-BE49-F238E27FC236}">
              <a16:creationId xmlns:a16="http://schemas.microsoft.com/office/drawing/2014/main" id="{00000000-0008-0000-0600-000076020000}"/>
            </a:ext>
          </a:extLst>
        </xdr:cNvPr>
        <xdr:cNvCxnSpPr/>
      </xdr:nvCxnSpPr>
      <xdr:spPr>
        <a:xfrm flipV="1">
          <a:off x="14592300" y="13342136"/>
          <a:ext cx="889000" cy="97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77</xdr:row>
      <xdr:rowOff>153046</xdr:rowOff>
    </xdr:from>
    <xdr:to>
      <xdr:col>81</xdr:col>
      <xdr:colOff>101600</xdr:colOff>
      <xdr:row>78</xdr:row>
      <xdr:rowOff>83196</xdr:rowOff>
    </xdr:to>
    <xdr:sp macro="" textlink="">
      <xdr:nvSpPr>
        <xdr:cNvPr id="631" name="フローチャート: 判断 630">
          <a:extLst>
            <a:ext uri="{FF2B5EF4-FFF2-40B4-BE49-F238E27FC236}">
              <a16:creationId xmlns:a16="http://schemas.microsoft.com/office/drawing/2014/main" id="{00000000-0008-0000-0600-000077020000}"/>
            </a:ext>
          </a:extLst>
        </xdr:cNvPr>
        <xdr:cNvSpPr/>
      </xdr:nvSpPr>
      <xdr:spPr>
        <a:xfrm>
          <a:off x="15430500" y="133546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132295</xdr:colOff>
      <xdr:row>78</xdr:row>
      <xdr:rowOff>74323</xdr:rowOff>
    </xdr:from>
    <xdr:ext cx="599010" cy="259045"/>
    <xdr:sp macro="" textlink="">
      <xdr:nvSpPr>
        <xdr:cNvPr id="632" name="テキスト ボックス 631">
          <a:extLst>
            <a:ext uri="{FF2B5EF4-FFF2-40B4-BE49-F238E27FC236}">
              <a16:creationId xmlns:a16="http://schemas.microsoft.com/office/drawing/2014/main" id="{00000000-0008-0000-0600-000078020000}"/>
            </a:ext>
          </a:extLst>
        </xdr:cNvPr>
        <xdr:cNvSpPr txBox="1"/>
      </xdr:nvSpPr>
      <xdr:spPr>
        <a:xfrm>
          <a:off x="15181795" y="1344742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145,715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77</xdr:row>
      <xdr:rowOff>137785</xdr:rowOff>
    </xdr:from>
    <xdr:to>
      <xdr:col>76</xdr:col>
      <xdr:colOff>114300</xdr:colOff>
      <xdr:row>77</xdr:row>
      <xdr:rowOff>150189</xdr:rowOff>
    </xdr:to>
    <xdr:cxnSp macro="">
      <xdr:nvCxnSpPr>
        <xdr:cNvPr id="633" name="直線コネクタ 632">
          <a:extLst>
            <a:ext uri="{FF2B5EF4-FFF2-40B4-BE49-F238E27FC236}">
              <a16:creationId xmlns:a16="http://schemas.microsoft.com/office/drawing/2014/main" id="{00000000-0008-0000-0600-000079020000}"/>
            </a:ext>
          </a:extLst>
        </xdr:cNvPr>
        <xdr:cNvCxnSpPr/>
      </xdr:nvCxnSpPr>
      <xdr:spPr>
        <a:xfrm>
          <a:off x="13703300" y="13339435"/>
          <a:ext cx="889000" cy="124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77</xdr:row>
      <xdr:rowOff>156380</xdr:rowOff>
    </xdr:from>
    <xdr:to>
      <xdr:col>76</xdr:col>
      <xdr:colOff>165100</xdr:colOff>
      <xdr:row>78</xdr:row>
      <xdr:rowOff>86530</xdr:rowOff>
    </xdr:to>
    <xdr:sp macro="" textlink="">
      <xdr:nvSpPr>
        <xdr:cNvPr id="634" name="フローチャート: 判断 633">
          <a:extLst>
            <a:ext uri="{FF2B5EF4-FFF2-40B4-BE49-F238E27FC236}">
              <a16:creationId xmlns:a16="http://schemas.microsoft.com/office/drawing/2014/main" id="{00000000-0008-0000-0600-00007A020000}"/>
            </a:ext>
          </a:extLst>
        </xdr:cNvPr>
        <xdr:cNvSpPr/>
      </xdr:nvSpPr>
      <xdr:spPr>
        <a:xfrm>
          <a:off x="14541500" y="133580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78</xdr:row>
      <xdr:rowOff>77657</xdr:rowOff>
    </xdr:from>
    <xdr:ext cx="599010" cy="259045"/>
    <xdr:sp macro="" textlink="">
      <xdr:nvSpPr>
        <xdr:cNvPr id="635" name="テキスト ボックス 634">
          <a:extLst>
            <a:ext uri="{FF2B5EF4-FFF2-40B4-BE49-F238E27FC236}">
              <a16:creationId xmlns:a16="http://schemas.microsoft.com/office/drawing/2014/main" id="{00000000-0008-0000-0600-00007B020000}"/>
            </a:ext>
          </a:extLst>
        </xdr:cNvPr>
        <xdr:cNvSpPr txBox="1"/>
      </xdr:nvSpPr>
      <xdr:spPr>
        <a:xfrm>
          <a:off x="14292795" y="1345075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143,674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77</xdr:row>
      <xdr:rowOff>93861</xdr:rowOff>
    </xdr:from>
    <xdr:to>
      <xdr:col>71</xdr:col>
      <xdr:colOff>177800</xdr:colOff>
      <xdr:row>77</xdr:row>
      <xdr:rowOff>137785</xdr:rowOff>
    </xdr:to>
    <xdr:cxnSp macro="">
      <xdr:nvCxnSpPr>
        <xdr:cNvPr id="636" name="直線コネクタ 635">
          <a:extLst>
            <a:ext uri="{FF2B5EF4-FFF2-40B4-BE49-F238E27FC236}">
              <a16:creationId xmlns:a16="http://schemas.microsoft.com/office/drawing/2014/main" id="{00000000-0008-0000-0600-00007C020000}"/>
            </a:ext>
          </a:extLst>
        </xdr:cNvPr>
        <xdr:cNvCxnSpPr/>
      </xdr:nvCxnSpPr>
      <xdr:spPr>
        <a:xfrm>
          <a:off x="12814300" y="13295511"/>
          <a:ext cx="889000" cy="439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77</xdr:row>
      <xdr:rowOff>148569</xdr:rowOff>
    </xdr:from>
    <xdr:to>
      <xdr:col>72</xdr:col>
      <xdr:colOff>38100</xdr:colOff>
      <xdr:row>78</xdr:row>
      <xdr:rowOff>78719</xdr:rowOff>
    </xdr:to>
    <xdr:sp macro="" textlink="">
      <xdr:nvSpPr>
        <xdr:cNvPr id="637" name="フローチャート: 判断 636">
          <a:extLst>
            <a:ext uri="{FF2B5EF4-FFF2-40B4-BE49-F238E27FC236}">
              <a16:creationId xmlns:a16="http://schemas.microsoft.com/office/drawing/2014/main" id="{00000000-0008-0000-0600-00007D020000}"/>
            </a:ext>
          </a:extLst>
        </xdr:cNvPr>
        <xdr:cNvSpPr/>
      </xdr:nvSpPr>
      <xdr:spPr>
        <a:xfrm>
          <a:off x="13652500" y="133502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78</xdr:row>
      <xdr:rowOff>69846</xdr:rowOff>
    </xdr:from>
    <xdr:ext cx="599010" cy="259045"/>
    <xdr:sp macro="" textlink="">
      <xdr:nvSpPr>
        <xdr:cNvPr id="638" name="テキスト ボックス 637">
          <a:extLst>
            <a:ext uri="{FF2B5EF4-FFF2-40B4-BE49-F238E27FC236}">
              <a16:creationId xmlns:a16="http://schemas.microsoft.com/office/drawing/2014/main" id="{00000000-0008-0000-0600-00007E020000}"/>
            </a:ext>
          </a:extLst>
        </xdr:cNvPr>
        <xdr:cNvSpPr txBox="1"/>
      </xdr:nvSpPr>
      <xdr:spPr>
        <a:xfrm>
          <a:off x="13403795" y="1344294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148,457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77</xdr:row>
      <xdr:rowOff>152267</xdr:rowOff>
    </xdr:from>
    <xdr:to>
      <xdr:col>67</xdr:col>
      <xdr:colOff>101600</xdr:colOff>
      <xdr:row>78</xdr:row>
      <xdr:rowOff>82417</xdr:rowOff>
    </xdr:to>
    <xdr:sp macro="" textlink="">
      <xdr:nvSpPr>
        <xdr:cNvPr id="639" name="フローチャート: 判断 638">
          <a:extLst>
            <a:ext uri="{FF2B5EF4-FFF2-40B4-BE49-F238E27FC236}">
              <a16:creationId xmlns:a16="http://schemas.microsoft.com/office/drawing/2014/main" id="{00000000-0008-0000-0600-00007F020000}"/>
            </a:ext>
          </a:extLst>
        </xdr:cNvPr>
        <xdr:cNvSpPr/>
      </xdr:nvSpPr>
      <xdr:spPr>
        <a:xfrm>
          <a:off x="12763500" y="133539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78</xdr:row>
      <xdr:rowOff>73544</xdr:rowOff>
    </xdr:from>
    <xdr:ext cx="599010" cy="259045"/>
    <xdr:sp macro="" textlink="">
      <xdr:nvSpPr>
        <xdr:cNvPr id="640" name="テキスト ボックス 639">
          <a:extLst>
            <a:ext uri="{FF2B5EF4-FFF2-40B4-BE49-F238E27FC236}">
              <a16:creationId xmlns:a16="http://schemas.microsoft.com/office/drawing/2014/main" id="{00000000-0008-0000-0600-000080020000}"/>
            </a:ext>
          </a:extLst>
        </xdr:cNvPr>
        <xdr:cNvSpPr txBox="1"/>
      </xdr:nvSpPr>
      <xdr:spPr>
        <a:xfrm>
          <a:off x="12514795" y="1344664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146,193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41" name="テキスト ボックス 640">
          <a:extLst>
            <a:ext uri="{FF2B5EF4-FFF2-40B4-BE49-F238E27FC236}">
              <a16:creationId xmlns:a16="http://schemas.microsoft.com/office/drawing/2014/main" id="{00000000-0008-0000-0600-000081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42" name="テキスト ボックス 641">
          <a:extLst>
            <a:ext uri="{FF2B5EF4-FFF2-40B4-BE49-F238E27FC236}">
              <a16:creationId xmlns:a16="http://schemas.microsoft.com/office/drawing/2014/main" id="{00000000-0008-0000-0600-000082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43" name="テキスト ボックス 642">
          <a:extLst>
            <a:ext uri="{FF2B5EF4-FFF2-40B4-BE49-F238E27FC236}">
              <a16:creationId xmlns:a16="http://schemas.microsoft.com/office/drawing/2014/main" id="{00000000-0008-0000-0600-000083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44" name="テキスト ボックス 643">
          <a:extLst>
            <a:ext uri="{FF2B5EF4-FFF2-40B4-BE49-F238E27FC236}">
              <a16:creationId xmlns:a16="http://schemas.microsoft.com/office/drawing/2014/main" id="{00000000-0008-0000-0600-000084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45" name="テキスト ボックス 644">
          <a:extLst>
            <a:ext uri="{FF2B5EF4-FFF2-40B4-BE49-F238E27FC236}">
              <a16:creationId xmlns:a16="http://schemas.microsoft.com/office/drawing/2014/main" id="{00000000-0008-0000-0600-000085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77</xdr:row>
      <xdr:rowOff>85677</xdr:rowOff>
    </xdr:from>
    <xdr:to>
      <xdr:col>85</xdr:col>
      <xdr:colOff>177800</xdr:colOff>
      <xdr:row>78</xdr:row>
      <xdr:rowOff>15827</xdr:rowOff>
    </xdr:to>
    <xdr:sp macro="" textlink="">
      <xdr:nvSpPr>
        <xdr:cNvPr id="646" name="楕円 645">
          <a:extLst>
            <a:ext uri="{FF2B5EF4-FFF2-40B4-BE49-F238E27FC236}">
              <a16:creationId xmlns:a16="http://schemas.microsoft.com/office/drawing/2014/main" id="{00000000-0008-0000-0600-000086020000}"/>
            </a:ext>
          </a:extLst>
        </xdr:cNvPr>
        <xdr:cNvSpPr/>
      </xdr:nvSpPr>
      <xdr:spPr>
        <a:xfrm>
          <a:off x="16268700" y="132873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76</xdr:row>
      <xdr:rowOff>108554</xdr:rowOff>
    </xdr:from>
    <xdr:ext cx="599010" cy="259045"/>
    <xdr:sp macro="" textlink="">
      <xdr:nvSpPr>
        <xdr:cNvPr id="647" name="公債費該当値テキスト">
          <a:extLst>
            <a:ext uri="{FF2B5EF4-FFF2-40B4-BE49-F238E27FC236}">
              <a16:creationId xmlns:a16="http://schemas.microsoft.com/office/drawing/2014/main" id="{00000000-0008-0000-0600-000087020000}"/>
            </a:ext>
          </a:extLst>
        </xdr:cNvPr>
        <xdr:cNvSpPr txBox="1"/>
      </xdr:nvSpPr>
      <xdr:spPr>
        <a:xfrm>
          <a:off x="16370300" y="1313875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186,974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77</xdr:row>
      <xdr:rowOff>89686</xdr:rowOff>
    </xdr:from>
    <xdr:to>
      <xdr:col>81</xdr:col>
      <xdr:colOff>101600</xdr:colOff>
      <xdr:row>78</xdr:row>
      <xdr:rowOff>19836</xdr:rowOff>
    </xdr:to>
    <xdr:sp macro="" textlink="">
      <xdr:nvSpPr>
        <xdr:cNvPr id="648" name="楕円 647">
          <a:extLst>
            <a:ext uri="{FF2B5EF4-FFF2-40B4-BE49-F238E27FC236}">
              <a16:creationId xmlns:a16="http://schemas.microsoft.com/office/drawing/2014/main" id="{00000000-0008-0000-0600-000088020000}"/>
            </a:ext>
          </a:extLst>
        </xdr:cNvPr>
        <xdr:cNvSpPr/>
      </xdr:nvSpPr>
      <xdr:spPr>
        <a:xfrm>
          <a:off x="15430500" y="132913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132295</xdr:colOff>
      <xdr:row>76</xdr:row>
      <xdr:rowOff>36363</xdr:rowOff>
    </xdr:from>
    <xdr:ext cx="599010" cy="259045"/>
    <xdr:sp macro="" textlink="">
      <xdr:nvSpPr>
        <xdr:cNvPr id="649" name="テキスト ボックス 648">
          <a:extLst>
            <a:ext uri="{FF2B5EF4-FFF2-40B4-BE49-F238E27FC236}">
              <a16:creationId xmlns:a16="http://schemas.microsoft.com/office/drawing/2014/main" id="{00000000-0008-0000-0600-000089020000}"/>
            </a:ext>
          </a:extLst>
        </xdr:cNvPr>
        <xdr:cNvSpPr txBox="1"/>
      </xdr:nvSpPr>
      <xdr:spPr>
        <a:xfrm>
          <a:off x="15181795" y="1306656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184,519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77</xdr:row>
      <xdr:rowOff>99389</xdr:rowOff>
    </xdr:from>
    <xdr:to>
      <xdr:col>76</xdr:col>
      <xdr:colOff>165100</xdr:colOff>
      <xdr:row>78</xdr:row>
      <xdr:rowOff>29539</xdr:rowOff>
    </xdr:to>
    <xdr:sp macro="" textlink="">
      <xdr:nvSpPr>
        <xdr:cNvPr id="650" name="楕円 649">
          <a:extLst>
            <a:ext uri="{FF2B5EF4-FFF2-40B4-BE49-F238E27FC236}">
              <a16:creationId xmlns:a16="http://schemas.microsoft.com/office/drawing/2014/main" id="{00000000-0008-0000-0600-00008A020000}"/>
            </a:ext>
          </a:extLst>
        </xdr:cNvPr>
        <xdr:cNvSpPr/>
      </xdr:nvSpPr>
      <xdr:spPr>
        <a:xfrm>
          <a:off x="14541500" y="133010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76</xdr:row>
      <xdr:rowOff>46066</xdr:rowOff>
    </xdr:from>
    <xdr:ext cx="599010" cy="259045"/>
    <xdr:sp macro="" textlink="">
      <xdr:nvSpPr>
        <xdr:cNvPr id="651" name="テキスト ボックス 650">
          <a:extLst>
            <a:ext uri="{FF2B5EF4-FFF2-40B4-BE49-F238E27FC236}">
              <a16:creationId xmlns:a16="http://schemas.microsoft.com/office/drawing/2014/main" id="{00000000-0008-0000-0600-00008B020000}"/>
            </a:ext>
          </a:extLst>
        </xdr:cNvPr>
        <xdr:cNvSpPr txBox="1"/>
      </xdr:nvSpPr>
      <xdr:spPr>
        <a:xfrm>
          <a:off x="14292795" y="1307626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178,576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77</xdr:row>
      <xdr:rowOff>86985</xdr:rowOff>
    </xdr:from>
    <xdr:to>
      <xdr:col>72</xdr:col>
      <xdr:colOff>38100</xdr:colOff>
      <xdr:row>78</xdr:row>
      <xdr:rowOff>17135</xdr:rowOff>
    </xdr:to>
    <xdr:sp macro="" textlink="">
      <xdr:nvSpPr>
        <xdr:cNvPr id="652" name="楕円 651">
          <a:extLst>
            <a:ext uri="{FF2B5EF4-FFF2-40B4-BE49-F238E27FC236}">
              <a16:creationId xmlns:a16="http://schemas.microsoft.com/office/drawing/2014/main" id="{00000000-0008-0000-0600-00008C020000}"/>
            </a:ext>
          </a:extLst>
        </xdr:cNvPr>
        <xdr:cNvSpPr/>
      </xdr:nvSpPr>
      <xdr:spPr>
        <a:xfrm>
          <a:off x="13652500" y="132886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76</xdr:row>
      <xdr:rowOff>33662</xdr:rowOff>
    </xdr:from>
    <xdr:ext cx="599010" cy="259045"/>
    <xdr:sp macro="" textlink="">
      <xdr:nvSpPr>
        <xdr:cNvPr id="653" name="テキスト ボックス 652">
          <a:extLst>
            <a:ext uri="{FF2B5EF4-FFF2-40B4-BE49-F238E27FC236}">
              <a16:creationId xmlns:a16="http://schemas.microsoft.com/office/drawing/2014/main" id="{00000000-0008-0000-0600-00008D020000}"/>
            </a:ext>
          </a:extLst>
        </xdr:cNvPr>
        <xdr:cNvSpPr txBox="1"/>
      </xdr:nvSpPr>
      <xdr:spPr>
        <a:xfrm>
          <a:off x="13403795" y="1306386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186,173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77</xdr:row>
      <xdr:rowOff>43061</xdr:rowOff>
    </xdr:from>
    <xdr:to>
      <xdr:col>67</xdr:col>
      <xdr:colOff>101600</xdr:colOff>
      <xdr:row>77</xdr:row>
      <xdr:rowOff>144661</xdr:rowOff>
    </xdr:to>
    <xdr:sp macro="" textlink="">
      <xdr:nvSpPr>
        <xdr:cNvPr id="654" name="楕円 653">
          <a:extLst>
            <a:ext uri="{FF2B5EF4-FFF2-40B4-BE49-F238E27FC236}">
              <a16:creationId xmlns:a16="http://schemas.microsoft.com/office/drawing/2014/main" id="{00000000-0008-0000-0600-00008E020000}"/>
            </a:ext>
          </a:extLst>
        </xdr:cNvPr>
        <xdr:cNvSpPr/>
      </xdr:nvSpPr>
      <xdr:spPr>
        <a:xfrm>
          <a:off x="12763500" y="132447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75</xdr:row>
      <xdr:rowOff>161188</xdr:rowOff>
    </xdr:from>
    <xdr:ext cx="599010" cy="259045"/>
    <xdr:sp macro="" textlink="">
      <xdr:nvSpPr>
        <xdr:cNvPr id="655" name="テキスト ボックス 654">
          <a:extLst>
            <a:ext uri="{FF2B5EF4-FFF2-40B4-BE49-F238E27FC236}">
              <a16:creationId xmlns:a16="http://schemas.microsoft.com/office/drawing/2014/main" id="{00000000-0008-0000-0600-00008F020000}"/>
            </a:ext>
          </a:extLst>
        </xdr:cNvPr>
        <xdr:cNvSpPr txBox="1"/>
      </xdr:nvSpPr>
      <xdr:spPr>
        <a:xfrm>
          <a:off x="12514795" y="1301993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213,073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56" name="正方形/長方形 655">
          <a:extLst>
            <a:ext uri="{FF2B5EF4-FFF2-40B4-BE49-F238E27FC236}">
              <a16:creationId xmlns:a16="http://schemas.microsoft.com/office/drawing/2014/main" id="{00000000-0008-0000-0600-000090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積立金</a:t>
          </a:r>
        </a:p>
      </xdr:txBody>
    </xdr:sp>
    <xdr:clientData/>
  </xdr:twoCellAnchor>
  <xdr:twoCellAnchor>
    <xdr:from>
      <xdr:col>66</xdr:col>
      <xdr:colOff>0</xdr:colOff>
      <xdr:row>85</xdr:row>
      <xdr:rowOff>57150</xdr:rowOff>
    </xdr:from>
    <xdr:to>
      <xdr:col>74</xdr:col>
      <xdr:colOff>0</xdr:colOff>
      <xdr:row>86</xdr:row>
      <xdr:rowOff>139700</xdr:rowOff>
    </xdr:to>
    <xdr:sp macro="" textlink="">
      <xdr:nvSpPr>
        <xdr:cNvPr id="657" name="正方形/長方形 656">
          <a:extLst>
            <a:ext uri="{FF2B5EF4-FFF2-40B4-BE49-F238E27FC236}">
              <a16:creationId xmlns:a16="http://schemas.microsoft.com/office/drawing/2014/main" id="{00000000-0008-0000-0600-000091020000}"/>
            </a:ext>
          </a:extLst>
        </xdr:cNvPr>
        <xdr:cNvSpPr/>
      </xdr:nvSpPr>
      <xdr:spPr>
        <a:xfrm>
          <a:off x="1257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86</xdr:row>
      <xdr:rowOff>88900</xdr:rowOff>
    </xdr:from>
    <xdr:to>
      <xdr:col>74</xdr:col>
      <xdr:colOff>0</xdr:colOff>
      <xdr:row>88</xdr:row>
      <xdr:rowOff>0</xdr:rowOff>
    </xdr:to>
    <xdr:sp macro="" textlink="">
      <xdr:nvSpPr>
        <xdr:cNvPr id="658" name="正方形/長方形 657">
          <a:extLst>
            <a:ext uri="{FF2B5EF4-FFF2-40B4-BE49-F238E27FC236}">
              <a16:creationId xmlns:a16="http://schemas.microsoft.com/office/drawing/2014/main" id="{00000000-0008-0000-0600-000092020000}"/>
            </a:ext>
          </a:extLst>
        </xdr:cNvPr>
        <xdr:cNvSpPr/>
      </xdr:nvSpPr>
      <xdr:spPr>
        <a:xfrm>
          <a:off x="1257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110/167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85</xdr:row>
      <xdr:rowOff>57150</xdr:rowOff>
    </xdr:from>
    <xdr:to>
      <xdr:col>79</xdr:col>
      <xdr:colOff>63500</xdr:colOff>
      <xdr:row>86</xdr:row>
      <xdr:rowOff>139700</xdr:rowOff>
    </xdr:to>
    <xdr:sp macro="" textlink="">
      <xdr:nvSpPr>
        <xdr:cNvPr id="659" name="正方形/長方形 658">
          <a:extLst>
            <a:ext uri="{FF2B5EF4-FFF2-40B4-BE49-F238E27FC236}">
              <a16:creationId xmlns:a16="http://schemas.microsoft.com/office/drawing/2014/main" id="{00000000-0008-0000-0600-000093020000}"/>
            </a:ext>
          </a:extLst>
        </xdr:cNvPr>
        <xdr:cNvSpPr/>
      </xdr:nvSpPr>
      <xdr:spPr>
        <a:xfrm>
          <a:off x="13589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86</xdr:row>
      <xdr:rowOff>88900</xdr:rowOff>
    </xdr:from>
    <xdr:to>
      <xdr:col>79</xdr:col>
      <xdr:colOff>63500</xdr:colOff>
      <xdr:row>88</xdr:row>
      <xdr:rowOff>0</xdr:rowOff>
    </xdr:to>
    <xdr:sp macro="" textlink="">
      <xdr:nvSpPr>
        <xdr:cNvPr id="660" name="正方形/長方形 659">
          <a:extLst>
            <a:ext uri="{FF2B5EF4-FFF2-40B4-BE49-F238E27FC236}">
              <a16:creationId xmlns:a16="http://schemas.microsoft.com/office/drawing/2014/main" id="{00000000-0008-0000-0600-000094020000}"/>
            </a:ext>
          </a:extLst>
        </xdr:cNvPr>
        <xdr:cNvSpPr/>
      </xdr:nvSpPr>
      <xdr:spPr>
        <a:xfrm>
          <a:off x="13589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14,035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85</xdr:row>
      <xdr:rowOff>57150</xdr:rowOff>
    </xdr:from>
    <xdr:to>
      <xdr:col>85</xdr:col>
      <xdr:colOff>63500</xdr:colOff>
      <xdr:row>86</xdr:row>
      <xdr:rowOff>139700</xdr:rowOff>
    </xdr:to>
    <xdr:sp macro="" textlink="">
      <xdr:nvSpPr>
        <xdr:cNvPr id="661" name="正方形/長方形 660">
          <a:extLst>
            <a:ext uri="{FF2B5EF4-FFF2-40B4-BE49-F238E27FC236}">
              <a16:creationId xmlns:a16="http://schemas.microsoft.com/office/drawing/2014/main" id="{00000000-0008-0000-0600-000095020000}"/>
            </a:ext>
          </a:extLst>
        </xdr:cNvPr>
        <xdr:cNvSpPr/>
      </xdr:nvSpPr>
      <xdr:spPr>
        <a:xfrm>
          <a:off x="1473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77</xdr:col>
      <xdr:colOff>63500</xdr:colOff>
      <xdr:row>86</xdr:row>
      <xdr:rowOff>88900</xdr:rowOff>
    </xdr:from>
    <xdr:to>
      <xdr:col>85</xdr:col>
      <xdr:colOff>63500</xdr:colOff>
      <xdr:row>88</xdr:row>
      <xdr:rowOff>0</xdr:rowOff>
    </xdr:to>
    <xdr:sp macro="" textlink="">
      <xdr:nvSpPr>
        <xdr:cNvPr id="662" name="正方形/長方形 661">
          <a:extLst>
            <a:ext uri="{FF2B5EF4-FFF2-40B4-BE49-F238E27FC236}">
              <a16:creationId xmlns:a16="http://schemas.microsoft.com/office/drawing/2014/main" id="{00000000-0008-0000-0600-000096020000}"/>
            </a:ext>
          </a:extLst>
        </xdr:cNvPr>
        <xdr:cNvSpPr/>
      </xdr:nvSpPr>
      <xdr:spPr>
        <a:xfrm>
          <a:off x="1473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44,463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63" name="正方形/長方形 662">
          <a:extLst>
            <a:ext uri="{FF2B5EF4-FFF2-40B4-BE49-F238E27FC236}">
              <a16:creationId xmlns:a16="http://schemas.microsoft.com/office/drawing/2014/main" id="{00000000-0008-0000-0600-000097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64" name="テキスト ボックス 663">
          <a:extLst>
            <a:ext uri="{FF2B5EF4-FFF2-40B4-BE49-F238E27FC236}">
              <a16:creationId xmlns:a16="http://schemas.microsoft.com/office/drawing/2014/main" id="{00000000-0008-0000-0600-000098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65" name="直線コネクタ 664">
          <a:extLst>
            <a:ext uri="{FF2B5EF4-FFF2-40B4-BE49-F238E27FC236}">
              <a16:creationId xmlns:a16="http://schemas.microsoft.com/office/drawing/2014/main" id="{00000000-0008-0000-0600-000099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99</xdr:row>
      <xdr:rowOff>44450</xdr:rowOff>
    </xdr:from>
    <xdr:to>
      <xdr:col>89</xdr:col>
      <xdr:colOff>177800</xdr:colOff>
      <xdr:row>99</xdr:row>
      <xdr:rowOff>44450</xdr:rowOff>
    </xdr:to>
    <xdr:cxnSp macro="">
      <xdr:nvCxnSpPr>
        <xdr:cNvPr id="666" name="直線コネクタ 665">
          <a:extLst>
            <a:ext uri="{FF2B5EF4-FFF2-40B4-BE49-F238E27FC236}">
              <a16:creationId xmlns:a16="http://schemas.microsoft.com/office/drawing/2014/main" id="{00000000-0008-0000-0600-00009A020000}"/>
            </a:ext>
          </a:extLst>
        </xdr:cNvPr>
        <xdr:cNvCxnSpPr/>
      </xdr:nvCxnSpPr>
      <xdr:spPr>
        <a:xfrm>
          <a:off x="12446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98</xdr:row>
      <xdr:rowOff>73677</xdr:rowOff>
    </xdr:from>
    <xdr:ext cx="248786" cy="259045"/>
    <xdr:sp macro="" textlink="">
      <xdr:nvSpPr>
        <xdr:cNvPr id="667" name="テキスト ボックス 666">
          <a:extLst>
            <a:ext uri="{FF2B5EF4-FFF2-40B4-BE49-F238E27FC236}">
              <a16:creationId xmlns:a16="http://schemas.microsoft.com/office/drawing/2014/main" id="{00000000-0008-0000-0600-00009B020000}"/>
            </a:ext>
          </a:extLst>
        </xdr:cNvPr>
        <xdr:cNvSpPr txBox="1"/>
      </xdr:nvSpPr>
      <xdr:spPr>
        <a:xfrm>
          <a:off x="12197214" y="1687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6350</xdr:rowOff>
    </xdr:from>
    <xdr:to>
      <xdr:col>89</xdr:col>
      <xdr:colOff>177800</xdr:colOff>
      <xdr:row>97</xdr:row>
      <xdr:rowOff>6350</xdr:rowOff>
    </xdr:to>
    <xdr:cxnSp macro="">
      <xdr:nvCxnSpPr>
        <xdr:cNvPr id="668" name="直線コネクタ 667">
          <a:extLst>
            <a:ext uri="{FF2B5EF4-FFF2-40B4-BE49-F238E27FC236}">
              <a16:creationId xmlns:a16="http://schemas.microsoft.com/office/drawing/2014/main" id="{00000000-0008-0000-0600-00009C020000}"/>
            </a:ext>
          </a:extLst>
        </xdr:cNvPr>
        <xdr:cNvCxnSpPr/>
      </xdr:nvCxnSpPr>
      <xdr:spPr>
        <a:xfrm>
          <a:off x="12446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96</xdr:row>
      <xdr:rowOff>35577</xdr:rowOff>
    </xdr:from>
    <xdr:ext cx="595419" cy="259045"/>
    <xdr:sp macro="" textlink="">
      <xdr:nvSpPr>
        <xdr:cNvPr id="669" name="テキスト ボックス 668">
          <a:extLst>
            <a:ext uri="{FF2B5EF4-FFF2-40B4-BE49-F238E27FC236}">
              <a16:creationId xmlns:a16="http://schemas.microsoft.com/office/drawing/2014/main" id="{00000000-0008-0000-0600-00009D020000}"/>
            </a:ext>
          </a:extLst>
        </xdr:cNvPr>
        <xdr:cNvSpPr txBox="1"/>
      </xdr:nvSpPr>
      <xdr:spPr>
        <a:xfrm>
          <a:off x="11850581" y="1649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94</xdr:row>
      <xdr:rowOff>139700</xdr:rowOff>
    </xdr:from>
    <xdr:to>
      <xdr:col>89</xdr:col>
      <xdr:colOff>177800</xdr:colOff>
      <xdr:row>94</xdr:row>
      <xdr:rowOff>139700</xdr:rowOff>
    </xdr:to>
    <xdr:cxnSp macro="">
      <xdr:nvCxnSpPr>
        <xdr:cNvPr id="670" name="直線コネクタ 669">
          <a:extLst>
            <a:ext uri="{FF2B5EF4-FFF2-40B4-BE49-F238E27FC236}">
              <a16:creationId xmlns:a16="http://schemas.microsoft.com/office/drawing/2014/main" id="{00000000-0008-0000-0600-00009E020000}"/>
            </a:ext>
          </a:extLst>
        </xdr:cNvPr>
        <xdr:cNvCxnSpPr/>
      </xdr:nvCxnSpPr>
      <xdr:spPr>
        <a:xfrm>
          <a:off x="12446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61</xdr:col>
      <xdr:colOff>139928</xdr:colOff>
      <xdr:row>93</xdr:row>
      <xdr:rowOff>168927</xdr:rowOff>
    </xdr:from>
    <xdr:ext cx="685572" cy="259045"/>
    <xdr:sp macro="" textlink="">
      <xdr:nvSpPr>
        <xdr:cNvPr id="671" name="テキスト ボックス 670">
          <a:extLst>
            <a:ext uri="{FF2B5EF4-FFF2-40B4-BE49-F238E27FC236}">
              <a16:creationId xmlns:a16="http://schemas.microsoft.com/office/drawing/2014/main" id="{00000000-0008-0000-0600-00009F020000}"/>
            </a:ext>
          </a:extLst>
        </xdr:cNvPr>
        <xdr:cNvSpPr txBox="1"/>
      </xdr:nvSpPr>
      <xdr:spPr>
        <a:xfrm>
          <a:off x="11760428" y="16113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92</xdr:row>
      <xdr:rowOff>101600</xdr:rowOff>
    </xdr:from>
    <xdr:to>
      <xdr:col>89</xdr:col>
      <xdr:colOff>177800</xdr:colOff>
      <xdr:row>92</xdr:row>
      <xdr:rowOff>101600</xdr:rowOff>
    </xdr:to>
    <xdr:cxnSp macro="">
      <xdr:nvCxnSpPr>
        <xdr:cNvPr id="672" name="直線コネクタ 671">
          <a:extLst>
            <a:ext uri="{FF2B5EF4-FFF2-40B4-BE49-F238E27FC236}">
              <a16:creationId xmlns:a16="http://schemas.microsoft.com/office/drawing/2014/main" id="{00000000-0008-0000-0600-0000A0020000}"/>
            </a:ext>
          </a:extLst>
        </xdr:cNvPr>
        <xdr:cNvCxnSpPr/>
      </xdr:nvCxnSpPr>
      <xdr:spPr>
        <a:xfrm>
          <a:off x="12446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61</xdr:col>
      <xdr:colOff>139928</xdr:colOff>
      <xdr:row>91</xdr:row>
      <xdr:rowOff>130827</xdr:rowOff>
    </xdr:from>
    <xdr:ext cx="685572" cy="259045"/>
    <xdr:sp macro="" textlink="">
      <xdr:nvSpPr>
        <xdr:cNvPr id="673" name="テキスト ボックス 672">
          <a:extLst>
            <a:ext uri="{FF2B5EF4-FFF2-40B4-BE49-F238E27FC236}">
              <a16:creationId xmlns:a16="http://schemas.microsoft.com/office/drawing/2014/main" id="{00000000-0008-0000-0600-0000A1020000}"/>
            </a:ext>
          </a:extLst>
        </xdr:cNvPr>
        <xdr:cNvSpPr txBox="1"/>
      </xdr:nvSpPr>
      <xdr:spPr>
        <a:xfrm>
          <a:off x="11760428" y="15732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63500</xdr:rowOff>
    </xdr:from>
    <xdr:to>
      <xdr:col>89</xdr:col>
      <xdr:colOff>177800</xdr:colOff>
      <xdr:row>90</xdr:row>
      <xdr:rowOff>63500</xdr:rowOff>
    </xdr:to>
    <xdr:cxnSp macro="">
      <xdr:nvCxnSpPr>
        <xdr:cNvPr id="674" name="直線コネクタ 673">
          <a:extLst>
            <a:ext uri="{FF2B5EF4-FFF2-40B4-BE49-F238E27FC236}">
              <a16:creationId xmlns:a16="http://schemas.microsoft.com/office/drawing/2014/main" id="{00000000-0008-0000-0600-0000A2020000}"/>
            </a:ext>
          </a:extLst>
        </xdr:cNvPr>
        <xdr:cNvCxnSpPr/>
      </xdr:nvCxnSpPr>
      <xdr:spPr>
        <a:xfrm>
          <a:off x="12446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61</xdr:col>
      <xdr:colOff>139928</xdr:colOff>
      <xdr:row>89</xdr:row>
      <xdr:rowOff>92727</xdr:rowOff>
    </xdr:from>
    <xdr:ext cx="685572" cy="259045"/>
    <xdr:sp macro="" textlink="">
      <xdr:nvSpPr>
        <xdr:cNvPr id="675" name="テキスト ボックス 674">
          <a:extLst>
            <a:ext uri="{FF2B5EF4-FFF2-40B4-BE49-F238E27FC236}">
              <a16:creationId xmlns:a16="http://schemas.microsoft.com/office/drawing/2014/main" id="{00000000-0008-0000-0600-0000A3020000}"/>
            </a:ext>
          </a:extLst>
        </xdr:cNvPr>
        <xdr:cNvSpPr txBox="1"/>
      </xdr:nvSpPr>
      <xdr:spPr>
        <a:xfrm>
          <a:off x="11760428" y="15351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76" name="直線コネクタ 675">
          <a:extLst>
            <a:ext uri="{FF2B5EF4-FFF2-40B4-BE49-F238E27FC236}">
              <a16:creationId xmlns:a16="http://schemas.microsoft.com/office/drawing/2014/main" id="{00000000-0008-0000-0600-0000A4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61</xdr:col>
      <xdr:colOff>139928</xdr:colOff>
      <xdr:row>87</xdr:row>
      <xdr:rowOff>54627</xdr:rowOff>
    </xdr:from>
    <xdr:ext cx="685572" cy="259045"/>
    <xdr:sp macro="" textlink="">
      <xdr:nvSpPr>
        <xdr:cNvPr id="677" name="テキスト ボックス 676">
          <a:extLst>
            <a:ext uri="{FF2B5EF4-FFF2-40B4-BE49-F238E27FC236}">
              <a16:creationId xmlns:a16="http://schemas.microsoft.com/office/drawing/2014/main" id="{00000000-0008-0000-0600-0000A5020000}"/>
            </a:ext>
          </a:extLst>
        </xdr:cNvPr>
        <xdr:cNvSpPr txBox="1"/>
      </xdr:nvSpPr>
      <xdr:spPr>
        <a:xfrm>
          <a:off x="11760428" y="14970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78" name="積立金グラフ枠">
          <a:extLst>
            <a:ext uri="{FF2B5EF4-FFF2-40B4-BE49-F238E27FC236}">
              <a16:creationId xmlns:a16="http://schemas.microsoft.com/office/drawing/2014/main" id="{00000000-0008-0000-0600-0000A6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90</xdr:row>
      <xdr:rowOff>104003</xdr:rowOff>
    </xdr:from>
    <xdr:to>
      <xdr:col>85</xdr:col>
      <xdr:colOff>126364</xdr:colOff>
      <xdr:row>99</xdr:row>
      <xdr:rowOff>42828</xdr:rowOff>
    </xdr:to>
    <xdr:cxnSp macro="">
      <xdr:nvCxnSpPr>
        <xdr:cNvPr id="679" name="直線コネクタ 678">
          <a:extLst>
            <a:ext uri="{FF2B5EF4-FFF2-40B4-BE49-F238E27FC236}">
              <a16:creationId xmlns:a16="http://schemas.microsoft.com/office/drawing/2014/main" id="{00000000-0008-0000-0600-0000A7020000}"/>
            </a:ext>
          </a:extLst>
        </xdr:cNvPr>
        <xdr:cNvCxnSpPr/>
      </xdr:nvCxnSpPr>
      <xdr:spPr>
        <a:xfrm flipV="1">
          <a:off x="16317595" y="15534503"/>
          <a:ext cx="1269" cy="14818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99</xdr:row>
      <xdr:rowOff>46655</xdr:rowOff>
    </xdr:from>
    <xdr:ext cx="469744" cy="259045"/>
    <xdr:sp macro="" textlink="">
      <xdr:nvSpPr>
        <xdr:cNvPr id="680" name="積立金最小値テキスト">
          <a:extLst>
            <a:ext uri="{FF2B5EF4-FFF2-40B4-BE49-F238E27FC236}">
              <a16:creationId xmlns:a16="http://schemas.microsoft.com/office/drawing/2014/main" id="{00000000-0008-0000-0600-0000A8020000}"/>
            </a:ext>
          </a:extLst>
        </xdr:cNvPr>
        <xdr:cNvSpPr txBox="1"/>
      </xdr:nvSpPr>
      <xdr:spPr>
        <a:xfrm>
          <a:off x="16370300" y="170202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99</xdr:row>
      <xdr:rowOff>42828</xdr:rowOff>
    </xdr:from>
    <xdr:to>
      <xdr:col>86</xdr:col>
      <xdr:colOff>25400</xdr:colOff>
      <xdr:row>99</xdr:row>
      <xdr:rowOff>42828</xdr:rowOff>
    </xdr:to>
    <xdr:cxnSp macro="">
      <xdr:nvCxnSpPr>
        <xdr:cNvPr id="681" name="直線コネクタ 680">
          <a:extLst>
            <a:ext uri="{FF2B5EF4-FFF2-40B4-BE49-F238E27FC236}">
              <a16:creationId xmlns:a16="http://schemas.microsoft.com/office/drawing/2014/main" id="{00000000-0008-0000-0600-0000A9020000}"/>
            </a:ext>
          </a:extLst>
        </xdr:cNvPr>
        <xdr:cNvCxnSpPr/>
      </xdr:nvCxnSpPr>
      <xdr:spPr>
        <a:xfrm>
          <a:off x="16230600" y="1701637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89</xdr:row>
      <xdr:rowOff>50680</xdr:rowOff>
    </xdr:from>
    <xdr:ext cx="690189" cy="259045"/>
    <xdr:sp macro="" textlink="">
      <xdr:nvSpPr>
        <xdr:cNvPr id="682" name="積立金最大値テキスト">
          <a:extLst>
            <a:ext uri="{FF2B5EF4-FFF2-40B4-BE49-F238E27FC236}">
              <a16:creationId xmlns:a16="http://schemas.microsoft.com/office/drawing/2014/main" id="{00000000-0008-0000-0600-0000AA020000}"/>
            </a:ext>
          </a:extLst>
        </xdr:cNvPr>
        <xdr:cNvSpPr txBox="1"/>
      </xdr:nvSpPr>
      <xdr:spPr>
        <a:xfrm>
          <a:off x="16370300" y="15309730"/>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1,946,846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90</xdr:row>
      <xdr:rowOff>104003</xdr:rowOff>
    </xdr:from>
    <xdr:to>
      <xdr:col>86</xdr:col>
      <xdr:colOff>25400</xdr:colOff>
      <xdr:row>90</xdr:row>
      <xdr:rowOff>104003</xdr:rowOff>
    </xdr:to>
    <xdr:cxnSp macro="">
      <xdr:nvCxnSpPr>
        <xdr:cNvPr id="683" name="直線コネクタ 682">
          <a:extLst>
            <a:ext uri="{FF2B5EF4-FFF2-40B4-BE49-F238E27FC236}">
              <a16:creationId xmlns:a16="http://schemas.microsoft.com/office/drawing/2014/main" id="{00000000-0008-0000-0600-0000AB020000}"/>
            </a:ext>
          </a:extLst>
        </xdr:cNvPr>
        <xdr:cNvCxnSpPr/>
      </xdr:nvCxnSpPr>
      <xdr:spPr>
        <a:xfrm>
          <a:off x="16230600" y="1553450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99</xdr:row>
      <xdr:rowOff>4425</xdr:rowOff>
    </xdr:from>
    <xdr:to>
      <xdr:col>85</xdr:col>
      <xdr:colOff>127000</xdr:colOff>
      <xdr:row>99</xdr:row>
      <xdr:rowOff>42494</xdr:rowOff>
    </xdr:to>
    <xdr:cxnSp macro="">
      <xdr:nvCxnSpPr>
        <xdr:cNvPr id="684" name="直線コネクタ 683">
          <a:extLst>
            <a:ext uri="{FF2B5EF4-FFF2-40B4-BE49-F238E27FC236}">
              <a16:creationId xmlns:a16="http://schemas.microsoft.com/office/drawing/2014/main" id="{00000000-0008-0000-0600-0000AC020000}"/>
            </a:ext>
          </a:extLst>
        </xdr:cNvPr>
        <xdr:cNvCxnSpPr/>
      </xdr:nvCxnSpPr>
      <xdr:spPr>
        <a:xfrm flipV="1">
          <a:off x="15481300" y="16977975"/>
          <a:ext cx="838200" cy="380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97</xdr:row>
      <xdr:rowOff>126664</xdr:rowOff>
    </xdr:from>
    <xdr:ext cx="534377" cy="259045"/>
    <xdr:sp macro="" textlink="">
      <xdr:nvSpPr>
        <xdr:cNvPr id="685" name="積立金平均値テキスト">
          <a:extLst>
            <a:ext uri="{FF2B5EF4-FFF2-40B4-BE49-F238E27FC236}">
              <a16:creationId xmlns:a16="http://schemas.microsoft.com/office/drawing/2014/main" id="{00000000-0008-0000-0600-0000AD020000}"/>
            </a:ext>
          </a:extLst>
        </xdr:cNvPr>
        <xdr:cNvSpPr txBox="1"/>
      </xdr:nvSpPr>
      <xdr:spPr>
        <a:xfrm>
          <a:off x="16370300" y="1675731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80,463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98</xdr:row>
      <xdr:rowOff>103787</xdr:rowOff>
    </xdr:from>
    <xdr:to>
      <xdr:col>85</xdr:col>
      <xdr:colOff>177800</xdr:colOff>
      <xdr:row>99</xdr:row>
      <xdr:rowOff>33937</xdr:rowOff>
    </xdr:to>
    <xdr:sp macro="" textlink="">
      <xdr:nvSpPr>
        <xdr:cNvPr id="686" name="フローチャート: 判断 685">
          <a:extLst>
            <a:ext uri="{FF2B5EF4-FFF2-40B4-BE49-F238E27FC236}">
              <a16:creationId xmlns:a16="http://schemas.microsoft.com/office/drawing/2014/main" id="{00000000-0008-0000-0600-0000AE020000}"/>
            </a:ext>
          </a:extLst>
        </xdr:cNvPr>
        <xdr:cNvSpPr/>
      </xdr:nvSpPr>
      <xdr:spPr>
        <a:xfrm>
          <a:off x="16268700" y="169058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99</xdr:row>
      <xdr:rowOff>19918</xdr:rowOff>
    </xdr:from>
    <xdr:to>
      <xdr:col>81</xdr:col>
      <xdr:colOff>50800</xdr:colOff>
      <xdr:row>99</xdr:row>
      <xdr:rowOff>42494</xdr:rowOff>
    </xdr:to>
    <xdr:cxnSp macro="">
      <xdr:nvCxnSpPr>
        <xdr:cNvPr id="687" name="直線コネクタ 686">
          <a:extLst>
            <a:ext uri="{FF2B5EF4-FFF2-40B4-BE49-F238E27FC236}">
              <a16:creationId xmlns:a16="http://schemas.microsoft.com/office/drawing/2014/main" id="{00000000-0008-0000-0600-0000AF020000}"/>
            </a:ext>
          </a:extLst>
        </xdr:cNvPr>
        <xdr:cNvCxnSpPr/>
      </xdr:nvCxnSpPr>
      <xdr:spPr>
        <a:xfrm>
          <a:off x="14592300" y="16993468"/>
          <a:ext cx="889000" cy="225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98</xdr:row>
      <xdr:rowOff>113674</xdr:rowOff>
    </xdr:from>
    <xdr:to>
      <xdr:col>81</xdr:col>
      <xdr:colOff>101600</xdr:colOff>
      <xdr:row>99</xdr:row>
      <xdr:rowOff>43824</xdr:rowOff>
    </xdr:to>
    <xdr:sp macro="" textlink="">
      <xdr:nvSpPr>
        <xdr:cNvPr id="688" name="フローチャート: 判断 687">
          <a:extLst>
            <a:ext uri="{FF2B5EF4-FFF2-40B4-BE49-F238E27FC236}">
              <a16:creationId xmlns:a16="http://schemas.microsoft.com/office/drawing/2014/main" id="{00000000-0008-0000-0600-0000B0020000}"/>
            </a:ext>
          </a:extLst>
        </xdr:cNvPr>
        <xdr:cNvSpPr/>
      </xdr:nvSpPr>
      <xdr:spPr>
        <a:xfrm>
          <a:off x="15430500" y="169157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164611</xdr:colOff>
      <xdr:row>97</xdr:row>
      <xdr:rowOff>60351</xdr:rowOff>
    </xdr:from>
    <xdr:ext cx="534377" cy="259045"/>
    <xdr:sp macro="" textlink="">
      <xdr:nvSpPr>
        <xdr:cNvPr id="689" name="テキスト ボックス 688">
          <a:extLst>
            <a:ext uri="{FF2B5EF4-FFF2-40B4-BE49-F238E27FC236}">
              <a16:creationId xmlns:a16="http://schemas.microsoft.com/office/drawing/2014/main" id="{00000000-0008-0000-0600-0000B1020000}"/>
            </a:ext>
          </a:extLst>
        </xdr:cNvPr>
        <xdr:cNvSpPr txBox="1"/>
      </xdr:nvSpPr>
      <xdr:spPr>
        <a:xfrm>
          <a:off x="15214111" y="166910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67,489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98</xdr:row>
      <xdr:rowOff>153964</xdr:rowOff>
    </xdr:from>
    <xdr:to>
      <xdr:col>76</xdr:col>
      <xdr:colOff>114300</xdr:colOff>
      <xdr:row>99</xdr:row>
      <xdr:rowOff>19918</xdr:rowOff>
    </xdr:to>
    <xdr:cxnSp macro="">
      <xdr:nvCxnSpPr>
        <xdr:cNvPr id="690" name="直線コネクタ 689">
          <a:extLst>
            <a:ext uri="{FF2B5EF4-FFF2-40B4-BE49-F238E27FC236}">
              <a16:creationId xmlns:a16="http://schemas.microsoft.com/office/drawing/2014/main" id="{00000000-0008-0000-0600-0000B2020000}"/>
            </a:ext>
          </a:extLst>
        </xdr:cNvPr>
        <xdr:cNvCxnSpPr/>
      </xdr:nvCxnSpPr>
      <xdr:spPr>
        <a:xfrm>
          <a:off x="13703300" y="16956064"/>
          <a:ext cx="889000" cy="374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98</xdr:row>
      <xdr:rowOff>110649</xdr:rowOff>
    </xdr:from>
    <xdr:to>
      <xdr:col>76</xdr:col>
      <xdr:colOff>165100</xdr:colOff>
      <xdr:row>99</xdr:row>
      <xdr:rowOff>40799</xdr:rowOff>
    </xdr:to>
    <xdr:sp macro="" textlink="">
      <xdr:nvSpPr>
        <xdr:cNvPr id="691" name="フローチャート: 判断 690">
          <a:extLst>
            <a:ext uri="{FF2B5EF4-FFF2-40B4-BE49-F238E27FC236}">
              <a16:creationId xmlns:a16="http://schemas.microsoft.com/office/drawing/2014/main" id="{00000000-0008-0000-0600-0000B3020000}"/>
            </a:ext>
          </a:extLst>
        </xdr:cNvPr>
        <xdr:cNvSpPr/>
      </xdr:nvSpPr>
      <xdr:spPr>
        <a:xfrm>
          <a:off x="14541500" y="169127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97</xdr:row>
      <xdr:rowOff>57326</xdr:rowOff>
    </xdr:from>
    <xdr:ext cx="534377" cy="259045"/>
    <xdr:sp macro="" textlink="">
      <xdr:nvSpPr>
        <xdr:cNvPr id="692" name="テキスト ボックス 691">
          <a:extLst>
            <a:ext uri="{FF2B5EF4-FFF2-40B4-BE49-F238E27FC236}">
              <a16:creationId xmlns:a16="http://schemas.microsoft.com/office/drawing/2014/main" id="{00000000-0008-0000-0600-0000B4020000}"/>
            </a:ext>
          </a:extLst>
        </xdr:cNvPr>
        <xdr:cNvSpPr txBox="1"/>
      </xdr:nvSpPr>
      <xdr:spPr>
        <a:xfrm>
          <a:off x="14325111" y="166879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71,458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98</xdr:row>
      <xdr:rowOff>138181</xdr:rowOff>
    </xdr:from>
    <xdr:to>
      <xdr:col>71</xdr:col>
      <xdr:colOff>177800</xdr:colOff>
      <xdr:row>98</xdr:row>
      <xdr:rowOff>153964</xdr:rowOff>
    </xdr:to>
    <xdr:cxnSp macro="">
      <xdr:nvCxnSpPr>
        <xdr:cNvPr id="693" name="直線コネクタ 692">
          <a:extLst>
            <a:ext uri="{FF2B5EF4-FFF2-40B4-BE49-F238E27FC236}">
              <a16:creationId xmlns:a16="http://schemas.microsoft.com/office/drawing/2014/main" id="{00000000-0008-0000-0600-0000B5020000}"/>
            </a:ext>
          </a:extLst>
        </xdr:cNvPr>
        <xdr:cNvCxnSpPr/>
      </xdr:nvCxnSpPr>
      <xdr:spPr>
        <a:xfrm>
          <a:off x="12814300" y="16940281"/>
          <a:ext cx="889000" cy="157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98</xdr:row>
      <xdr:rowOff>103166</xdr:rowOff>
    </xdr:from>
    <xdr:to>
      <xdr:col>72</xdr:col>
      <xdr:colOff>38100</xdr:colOff>
      <xdr:row>99</xdr:row>
      <xdr:rowOff>33316</xdr:rowOff>
    </xdr:to>
    <xdr:sp macro="" textlink="">
      <xdr:nvSpPr>
        <xdr:cNvPr id="694" name="フローチャート: 判断 693">
          <a:extLst>
            <a:ext uri="{FF2B5EF4-FFF2-40B4-BE49-F238E27FC236}">
              <a16:creationId xmlns:a16="http://schemas.microsoft.com/office/drawing/2014/main" id="{00000000-0008-0000-0600-0000B6020000}"/>
            </a:ext>
          </a:extLst>
        </xdr:cNvPr>
        <xdr:cNvSpPr/>
      </xdr:nvSpPr>
      <xdr:spPr>
        <a:xfrm>
          <a:off x="13652500" y="169052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99</xdr:row>
      <xdr:rowOff>24443</xdr:rowOff>
    </xdr:from>
    <xdr:ext cx="534377" cy="259045"/>
    <xdr:sp macro="" textlink="">
      <xdr:nvSpPr>
        <xdr:cNvPr id="695" name="テキスト ボックス 694">
          <a:extLst>
            <a:ext uri="{FF2B5EF4-FFF2-40B4-BE49-F238E27FC236}">
              <a16:creationId xmlns:a16="http://schemas.microsoft.com/office/drawing/2014/main" id="{00000000-0008-0000-0600-0000B7020000}"/>
            </a:ext>
          </a:extLst>
        </xdr:cNvPr>
        <xdr:cNvSpPr txBox="1"/>
      </xdr:nvSpPr>
      <xdr:spPr>
        <a:xfrm>
          <a:off x="13436111" y="169979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81,278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98</xdr:row>
      <xdr:rowOff>110751</xdr:rowOff>
    </xdr:from>
    <xdr:to>
      <xdr:col>67</xdr:col>
      <xdr:colOff>101600</xdr:colOff>
      <xdr:row>99</xdr:row>
      <xdr:rowOff>40901</xdr:rowOff>
    </xdr:to>
    <xdr:sp macro="" textlink="">
      <xdr:nvSpPr>
        <xdr:cNvPr id="696" name="フローチャート: 判断 695">
          <a:extLst>
            <a:ext uri="{FF2B5EF4-FFF2-40B4-BE49-F238E27FC236}">
              <a16:creationId xmlns:a16="http://schemas.microsoft.com/office/drawing/2014/main" id="{00000000-0008-0000-0600-0000B8020000}"/>
            </a:ext>
          </a:extLst>
        </xdr:cNvPr>
        <xdr:cNvSpPr/>
      </xdr:nvSpPr>
      <xdr:spPr>
        <a:xfrm>
          <a:off x="12763500" y="169128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99</xdr:row>
      <xdr:rowOff>32028</xdr:rowOff>
    </xdr:from>
    <xdr:ext cx="534377" cy="259045"/>
    <xdr:sp macro="" textlink="">
      <xdr:nvSpPr>
        <xdr:cNvPr id="697" name="テキスト ボックス 696">
          <a:extLst>
            <a:ext uri="{FF2B5EF4-FFF2-40B4-BE49-F238E27FC236}">
              <a16:creationId xmlns:a16="http://schemas.microsoft.com/office/drawing/2014/main" id="{00000000-0008-0000-0600-0000B9020000}"/>
            </a:ext>
          </a:extLst>
        </xdr:cNvPr>
        <xdr:cNvSpPr txBox="1"/>
      </xdr:nvSpPr>
      <xdr:spPr>
        <a:xfrm>
          <a:off x="12547111" y="170055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71,324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98" name="テキスト ボックス 697">
          <a:extLst>
            <a:ext uri="{FF2B5EF4-FFF2-40B4-BE49-F238E27FC236}">
              <a16:creationId xmlns:a16="http://schemas.microsoft.com/office/drawing/2014/main" id="{00000000-0008-0000-0600-0000BA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99" name="テキスト ボックス 698">
          <a:extLst>
            <a:ext uri="{FF2B5EF4-FFF2-40B4-BE49-F238E27FC236}">
              <a16:creationId xmlns:a16="http://schemas.microsoft.com/office/drawing/2014/main" id="{00000000-0008-0000-0600-0000BB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700" name="テキスト ボックス 699">
          <a:extLst>
            <a:ext uri="{FF2B5EF4-FFF2-40B4-BE49-F238E27FC236}">
              <a16:creationId xmlns:a16="http://schemas.microsoft.com/office/drawing/2014/main" id="{00000000-0008-0000-0600-0000BC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701" name="テキスト ボックス 700">
          <a:extLst>
            <a:ext uri="{FF2B5EF4-FFF2-40B4-BE49-F238E27FC236}">
              <a16:creationId xmlns:a16="http://schemas.microsoft.com/office/drawing/2014/main" id="{00000000-0008-0000-0600-0000BD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702" name="テキスト ボックス 701">
          <a:extLst>
            <a:ext uri="{FF2B5EF4-FFF2-40B4-BE49-F238E27FC236}">
              <a16:creationId xmlns:a16="http://schemas.microsoft.com/office/drawing/2014/main" id="{00000000-0008-0000-0600-0000BE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98</xdr:row>
      <xdr:rowOff>125075</xdr:rowOff>
    </xdr:from>
    <xdr:to>
      <xdr:col>85</xdr:col>
      <xdr:colOff>177800</xdr:colOff>
      <xdr:row>99</xdr:row>
      <xdr:rowOff>55225</xdr:rowOff>
    </xdr:to>
    <xdr:sp macro="" textlink="">
      <xdr:nvSpPr>
        <xdr:cNvPr id="703" name="楕円 702">
          <a:extLst>
            <a:ext uri="{FF2B5EF4-FFF2-40B4-BE49-F238E27FC236}">
              <a16:creationId xmlns:a16="http://schemas.microsoft.com/office/drawing/2014/main" id="{00000000-0008-0000-0600-0000BF020000}"/>
            </a:ext>
          </a:extLst>
        </xdr:cNvPr>
        <xdr:cNvSpPr/>
      </xdr:nvSpPr>
      <xdr:spPr>
        <a:xfrm>
          <a:off x="16268700" y="169271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98</xdr:row>
      <xdr:rowOff>82214</xdr:rowOff>
    </xdr:from>
    <xdr:ext cx="534377" cy="259045"/>
    <xdr:sp macro="" textlink="">
      <xdr:nvSpPr>
        <xdr:cNvPr id="704" name="積立金該当値テキスト">
          <a:extLst>
            <a:ext uri="{FF2B5EF4-FFF2-40B4-BE49-F238E27FC236}">
              <a16:creationId xmlns:a16="http://schemas.microsoft.com/office/drawing/2014/main" id="{00000000-0008-0000-0600-0000C0020000}"/>
            </a:ext>
          </a:extLst>
        </xdr:cNvPr>
        <xdr:cNvSpPr txBox="1"/>
      </xdr:nvSpPr>
      <xdr:spPr>
        <a:xfrm>
          <a:off x="16370300" y="168843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52,526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98</xdr:row>
      <xdr:rowOff>163144</xdr:rowOff>
    </xdr:from>
    <xdr:to>
      <xdr:col>81</xdr:col>
      <xdr:colOff>101600</xdr:colOff>
      <xdr:row>99</xdr:row>
      <xdr:rowOff>93294</xdr:rowOff>
    </xdr:to>
    <xdr:sp macro="" textlink="">
      <xdr:nvSpPr>
        <xdr:cNvPr id="705" name="楕円 704">
          <a:extLst>
            <a:ext uri="{FF2B5EF4-FFF2-40B4-BE49-F238E27FC236}">
              <a16:creationId xmlns:a16="http://schemas.microsoft.com/office/drawing/2014/main" id="{00000000-0008-0000-0600-0000C1020000}"/>
            </a:ext>
          </a:extLst>
        </xdr:cNvPr>
        <xdr:cNvSpPr/>
      </xdr:nvSpPr>
      <xdr:spPr>
        <a:xfrm>
          <a:off x="15430500" y="169652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6428</xdr:colOff>
      <xdr:row>99</xdr:row>
      <xdr:rowOff>84421</xdr:rowOff>
    </xdr:from>
    <xdr:ext cx="469744" cy="259045"/>
    <xdr:sp macro="" textlink="">
      <xdr:nvSpPr>
        <xdr:cNvPr id="706" name="テキスト ボックス 705">
          <a:extLst>
            <a:ext uri="{FF2B5EF4-FFF2-40B4-BE49-F238E27FC236}">
              <a16:creationId xmlns:a16="http://schemas.microsoft.com/office/drawing/2014/main" id="{00000000-0008-0000-0600-0000C2020000}"/>
            </a:ext>
          </a:extLst>
        </xdr:cNvPr>
        <xdr:cNvSpPr txBox="1"/>
      </xdr:nvSpPr>
      <xdr:spPr>
        <a:xfrm>
          <a:off x="15246428" y="170579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98</xdr:row>
      <xdr:rowOff>140568</xdr:rowOff>
    </xdr:from>
    <xdr:to>
      <xdr:col>76</xdr:col>
      <xdr:colOff>165100</xdr:colOff>
      <xdr:row>99</xdr:row>
      <xdr:rowOff>70718</xdr:rowOff>
    </xdr:to>
    <xdr:sp macro="" textlink="">
      <xdr:nvSpPr>
        <xdr:cNvPr id="707" name="楕円 706">
          <a:extLst>
            <a:ext uri="{FF2B5EF4-FFF2-40B4-BE49-F238E27FC236}">
              <a16:creationId xmlns:a16="http://schemas.microsoft.com/office/drawing/2014/main" id="{00000000-0008-0000-0600-0000C3020000}"/>
            </a:ext>
          </a:extLst>
        </xdr:cNvPr>
        <xdr:cNvSpPr/>
      </xdr:nvSpPr>
      <xdr:spPr>
        <a:xfrm>
          <a:off x="14541500" y="169426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99</xdr:row>
      <xdr:rowOff>61845</xdr:rowOff>
    </xdr:from>
    <xdr:ext cx="534377" cy="259045"/>
    <xdr:sp macro="" textlink="">
      <xdr:nvSpPr>
        <xdr:cNvPr id="708" name="テキスト ボックス 707">
          <a:extLst>
            <a:ext uri="{FF2B5EF4-FFF2-40B4-BE49-F238E27FC236}">
              <a16:creationId xmlns:a16="http://schemas.microsoft.com/office/drawing/2014/main" id="{00000000-0008-0000-0600-0000C4020000}"/>
            </a:ext>
          </a:extLst>
        </xdr:cNvPr>
        <xdr:cNvSpPr txBox="1"/>
      </xdr:nvSpPr>
      <xdr:spPr>
        <a:xfrm>
          <a:off x="14325111" y="170353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32,193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98</xdr:row>
      <xdr:rowOff>103164</xdr:rowOff>
    </xdr:from>
    <xdr:to>
      <xdr:col>72</xdr:col>
      <xdr:colOff>38100</xdr:colOff>
      <xdr:row>99</xdr:row>
      <xdr:rowOff>33314</xdr:rowOff>
    </xdr:to>
    <xdr:sp macro="" textlink="">
      <xdr:nvSpPr>
        <xdr:cNvPr id="709" name="楕円 708">
          <a:extLst>
            <a:ext uri="{FF2B5EF4-FFF2-40B4-BE49-F238E27FC236}">
              <a16:creationId xmlns:a16="http://schemas.microsoft.com/office/drawing/2014/main" id="{00000000-0008-0000-0600-0000C5020000}"/>
            </a:ext>
          </a:extLst>
        </xdr:cNvPr>
        <xdr:cNvSpPr/>
      </xdr:nvSpPr>
      <xdr:spPr>
        <a:xfrm>
          <a:off x="13652500" y="169052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97</xdr:row>
      <xdr:rowOff>49841</xdr:rowOff>
    </xdr:from>
    <xdr:ext cx="534377" cy="259045"/>
    <xdr:sp macro="" textlink="">
      <xdr:nvSpPr>
        <xdr:cNvPr id="710" name="テキスト ボックス 709">
          <a:extLst>
            <a:ext uri="{FF2B5EF4-FFF2-40B4-BE49-F238E27FC236}">
              <a16:creationId xmlns:a16="http://schemas.microsoft.com/office/drawing/2014/main" id="{00000000-0008-0000-0600-0000C6020000}"/>
            </a:ext>
          </a:extLst>
        </xdr:cNvPr>
        <xdr:cNvSpPr txBox="1"/>
      </xdr:nvSpPr>
      <xdr:spPr>
        <a:xfrm>
          <a:off x="13436111" y="166804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81,281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98</xdr:row>
      <xdr:rowOff>87381</xdr:rowOff>
    </xdr:from>
    <xdr:to>
      <xdr:col>67</xdr:col>
      <xdr:colOff>101600</xdr:colOff>
      <xdr:row>99</xdr:row>
      <xdr:rowOff>17531</xdr:rowOff>
    </xdr:to>
    <xdr:sp macro="" textlink="">
      <xdr:nvSpPr>
        <xdr:cNvPr id="711" name="楕円 710">
          <a:extLst>
            <a:ext uri="{FF2B5EF4-FFF2-40B4-BE49-F238E27FC236}">
              <a16:creationId xmlns:a16="http://schemas.microsoft.com/office/drawing/2014/main" id="{00000000-0008-0000-0600-0000C7020000}"/>
            </a:ext>
          </a:extLst>
        </xdr:cNvPr>
        <xdr:cNvSpPr/>
      </xdr:nvSpPr>
      <xdr:spPr>
        <a:xfrm>
          <a:off x="12763500" y="168894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97</xdr:row>
      <xdr:rowOff>34058</xdr:rowOff>
    </xdr:from>
    <xdr:ext cx="599010" cy="259045"/>
    <xdr:sp macro="" textlink="">
      <xdr:nvSpPr>
        <xdr:cNvPr id="712" name="テキスト ボックス 711">
          <a:extLst>
            <a:ext uri="{FF2B5EF4-FFF2-40B4-BE49-F238E27FC236}">
              <a16:creationId xmlns:a16="http://schemas.microsoft.com/office/drawing/2014/main" id="{00000000-0008-0000-0600-0000C8020000}"/>
            </a:ext>
          </a:extLst>
        </xdr:cNvPr>
        <xdr:cNvSpPr txBox="1"/>
      </xdr:nvSpPr>
      <xdr:spPr>
        <a:xfrm>
          <a:off x="12514795" y="1666470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101,994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13" name="正方形/長方形 712">
          <a:extLst>
            <a:ext uri="{FF2B5EF4-FFF2-40B4-BE49-F238E27FC236}">
              <a16:creationId xmlns:a16="http://schemas.microsoft.com/office/drawing/2014/main" id="{00000000-0008-0000-0600-0000C9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投資及び出資金</a:t>
          </a:r>
        </a:p>
      </xdr:txBody>
    </xdr:sp>
    <xdr:clientData/>
  </xdr:twoCellAnchor>
  <xdr:twoCellAnchor>
    <xdr:from>
      <xdr:col>96</xdr:col>
      <xdr:colOff>127000</xdr:colOff>
      <xdr:row>25</xdr:row>
      <xdr:rowOff>57150</xdr:rowOff>
    </xdr:from>
    <xdr:to>
      <xdr:col>104</xdr:col>
      <xdr:colOff>127000</xdr:colOff>
      <xdr:row>26</xdr:row>
      <xdr:rowOff>139700</xdr:rowOff>
    </xdr:to>
    <xdr:sp macro="" textlink="">
      <xdr:nvSpPr>
        <xdr:cNvPr id="714" name="正方形/長方形 713">
          <a:extLst>
            <a:ext uri="{FF2B5EF4-FFF2-40B4-BE49-F238E27FC236}">
              <a16:creationId xmlns:a16="http://schemas.microsoft.com/office/drawing/2014/main" id="{00000000-0008-0000-0600-0000CA020000}"/>
            </a:ext>
          </a:extLst>
        </xdr:cNvPr>
        <xdr:cNvSpPr/>
      </xdr:nvSpPr>
      <xdr:spPr>
        <a:xfrm>
          <a:off x="1841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26</xdr:row>
      <xdr:rowOff>88900</xdr:rowOff>
    </xdr:from>
    <xdr:to>
      <xdr:col>104</xdr:col>
      <xdr:colOff>127000</xdr:colOff>
      <xdr:row>28</xdr:row>
      <xdr:rowOff>0</xdr:rowOff>
    </xdr:to>
    <xdr:sp macro="" textlink="">
      <xdr:nvSpPr>
        <xdr:cNvPr id="715" name="正方形/長方形 714">
          <a:extLst>
            <a:ext uri="{FF2B5EF4-FFF2-40B4-BE49-F238E27FC236}">
              <a16:creationId xmlns:a16="http://schemas.microsoft.com/office/drawing/2014/main" id="{00000000-0008-0000-0600-0000CB020000}"/>
            </a:ext>
          </a:extLst>
        </xdr:cNvPr>
        <xdr:cNvSpPr/>
      </xdr:nvSpPr>
      <xdr:spPr>
        <a:xfrm>
          <a:off x="1841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19/167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25</xdr:row>
      <xdr:rowOff>57150</xdr:rowOff>
    </xdr:from>
    <xdr:to>
      <xdr:col>110</xdr:col>
      <xdr:colOff>0</xdr:colOff>
      <xdr:row>26</xdr:row>
      <xdr:rowOff>139700</xdr:rowOff>
    </xdr:to>
    <xdr:sp macro="" textlink="">
      <xdr:nvSpPr>
        <xdr:cNvPr id="716" name="正方形/長方形 715">
          <a:extLst>
            <a:ext uri="{FF2B5EF4-FFF2-40B4-BE49-F238E27FC236}">
              <a16:creationId xmlns:a16="http://schemas.microsoft.com/office/drawing/2014/main" id="{00000000-0008-0000-0600-0000CC020000}"/>
            </a:ext>
          </a:extLst>
        </xdr:cNvPr>
        <xdr:cNvSpPr/>
      </xdr:nvSpPr>
      <xdr:spPr>
        <a:xfrm>
          <a:off x="1943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26</xdr:row>
      <xdr:rowOff>88900</xdr:rowOff>
    </xdr:from>
    <xdr:to>
      <xdr:col>110</xdr:col>
      <xdr:colOff>0</xdr:colOff>
      <xdr:row>28</xdr:row>
      <xdr:rowOff>0</xdr:rowOff>
    </xdr:to>
    <xdr:sp macro="" textlink="">
      <xdr:nvSpPr>
        <xdr:cNvPr id="717" name="正方形/長方形 716">
          <a:extLst>
            <a:ext uri="{FF2B5EF4-FFF2-40B4-BE49-F238E27FC236}">
              <a16:creationId xmlns:a16="http://schemas.microsoft.com/office/drawing/2014/main" id="{00000000-0008-0000-0600-0000CD020000}"/>
            </a:ext>
          </a:extLst>
        </xdr:cNvPr>
        <xdr:cNvSpPr/>
      </xdr:nvSpPr>
      <xdr:spPr>
        <a:xfrm>
          <a:off x="1943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2,057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25</xdr:row>
      <xdr:rowOff>57150</xdr:rowOff>
    </xdr:from>
    <xdr:to>
      <xdr:col>116</xdr:col>
      <xdr:colOff>0</xdr:colOff>
      <xdr:row>26</xdr:row>
      <xdr:rowOff>139700</xdr:rowOff>
    </xdr:to>
    <xdr:sp macro="" textlink="">
      <xdr:nvSpPr>
        <xdr:cNvPr id="718" name="正方形/長方形 717">
          <a:extLst>
            <a:ext uri="{FF2B5EF4-FFF2-40B4-BE49-F238E27FC236}">
              <a16:creationId xmlns:a16="http://schemas.microsoft.com/office/drawing/2014/main" id="{00000000-0008-0000-0600-0000CE020000}"/>
            </a:ext>
          </a:extLst>
        </xdr:cNvPr>
        <xdr:cNvSpPr/>
      </xdr:nvSpPr>
      <xdr:spPr>
        <a:xfrm>
          <a:off x="2057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108</xdr:col>
      <xdr:colOff>0</xdr:colOff>
      <xdr:row>26</xdr:row>
      <xdr:rowOff>88900</xdr:rowOff>
    </xdr:from>
    <xdr:to>
      <xdr:col>116</xdr:col>
      <xdr:colOff>0</xdr:colOff>
      <xdr:row>28</xdr:row>
      <xdr:rowOff>0</xdr:rowOff>
    </xdr:to>
    <xdr:sp macro="" textlink="">
      <xdr:nvSpPr>
        <xdr:cNvPr id="719" name="正方形/長方形 718">
          <a:extLst>
            <a:ext uri="{FF2B5EF4-FFF2-40B4-BE49-F238E27FC236}">
              <a16:creationId xmlns:a16="http://schemas.microsoft.com/office/drawing/2014/main" id="{00000000-0008-0000-0600-0000CF020000}"/>
            </a:ext>
          </a:extLst>
        </xdr:cNvPr>
        <xdr:cNvSpPr/>
      </xdr:nvSpPr>
      <xdr:spPr>
        <a:xfrm>
          <a:off x="2057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2,480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20" name="正方形/長方形 719">
          <a:extLst>
            <a:ext uri="{FF2B5EF4-FFF2-40B4-BE49-F238E27FC236}">
              <a16:creationId xmlns:a16="http://schemas.microsoft.com/office/drawing/2014/main" id="{00000000-0008-0000-0600-0000D0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21" name="テキスト ボックス 720">
          <a:extLst>
            <a:ext uri="{FF2B5EF4-FFF2-40B4-BE49-F238E27FC236}">
              <a16:creationId xmlns:a16="http://schemas.microsoft.com/office/drawing/2014/main" id="{00000000-0008-0000-0600-0000D1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22" name="直線コネクタ 721">
          <a:extLst>
            <a:ext uri="{FF2B5EF4-FFF2-40B4-BE49-F238E27FC236}">
              <a16:creationId xmlns:a16="http://schemas.microsoft.com/office/drawing/2014/main" id="{00000000-0008-0000-0600-0000D2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38</xdr:row>
      <xdr:rowOff>139700</xdr:rowOff>
    </xdr:from>
    <xdr:to>
      <xdr:col>120</xdr:col>
      <xdr:colOff>114300</xdr:colOff>
      <xdr:row>38</xdr:row>
      <xdr:rowOff>139700</xdr:rowOff>
    </xdr:to>
    <xdr:cxnSp macro="">
      <xdr:nvCxnSpPr>
        <xdr:cNvPr id="723" name="直線コネクタ 722">
          <a:extLst>
            <a:ext uri="{FF2B5EF4-FFF2-40B4-BE49-F238E27FC236}">
              <a16:creationId xmlns:a16="http://schemas.microsoft.com/office/drawing/2014/main" id="{00000000-0008-0000-0600-0000D3020000}"/>
            </a:ext>
          </a:extLst>
        </xdr:cNvPr>
        <xdr:cNvCxnSpPr/>
      </xdr:nvCxnSpPr>
      <xdr:spPr>
        <a:xfrm>
          <a:off x="18288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37</xdr:row>
      <xdr:rowOff>168927</xdr:rowOff>
    </xdr:from>
    <xdr:ext cx="248786" cy="259045"/>
    <xdr:sp macro="" textlink="">
      <xdr:nvSpPr>
        <xdr:cNvPr id="724" name="テキスト ボックス 723">
          <a:extLst>
            <a:ext uri="{FF2B5EF4-FFF2-40B4-BE49-F238E27FC236}">
              <a16:creationId xmlns:a16="http://schemas.microsoft.com/office/drawing/2014/main" id="{00000000-0008-0000-0600-0000D4020000}"/>
            </a:ext>
          </a:extLst>
        </xdr:cNvPr>
        <xdr:cNvSpPr txBox="1"/>
      </xdr:nvSpPr>
      <xdr:spPr>
        <a:xfrm>
          <a:off x="18039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25400</xdr:rowOff>
    </xdr:from>
    <xdr:to>
      <xdr:col>120</xdr:col>
      <xdr:colOff>114300</xdr:colOff>
      <xdr:row>36</xdr:row>
      <xdr:rowOff>25400</xdr:rowOff>
    </xdr:to>
    <xdr:cxnSp macro="">
      <xdr:nvCxnSpPr>
        <xdr:cNvPr id="725" name="直線コネクタ 724">
          <a:extLst>
            <a:ext uri="{FF2B5EF4-FFF2-40B4-BE49-F238E27FC236}">
              <a16:creationId xmlns:a16="http://schemas.microsoft.com/office/drawing/2014/main" id="{00000000-0008-0000-0600-0000D5020000}"/>
            </a:ext>
          </a:extLst>
        </xdr:cNvPr>
        <xdr:cNvCxnSpPr/>
      </xdr:nvCxnSpPr>
      <xdr:spPr>
        <a:xfrm>
          <a:off x="18288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35</xdr:row>
      <xdr:rowOff>54627</xdr:rowOff>
    </xdr:from>
    <xdr:ext cx="531299" cy="259045"/>
    <xdr:sp macro="" textlink="">
      <xdr:nvSpPr>
        <xdr:cNvPr id="726" name="テキスト ボックス 725">
          <a:extLst>
            <a:ext uri="{FF2B5EF4-FFF2-40B4-BE49-F238E27FC236}">
              <a16:creationId xmlns:a16="http://schemas.microsoft.com/office/drawing/2014/main" id="{00000000-0008-0000-0600-0000D6020000}"/>
            </a:ext>
          </a:extLst>
        </xdr:cNvPr>
        <xdr:cNvSpPr txBox="1"/>
      </xdr:nvSpPr>
      <xdr:spPr>
        <a:xfrm>
          <a:off x="17756701" y="6055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82550</xdr:rowOff>
    </xdr:from>
    <xdr:to>
      <xdr:col>120</xdr:col>
      <xdr:colOff>114300</xdr:colOff>
      <xdr:row>33</xdr:row>
      <xdr:rowOff>82550</xdr:rowOff>
    </xdr:to>
    <xdr:cxnSp macro="">
      <xdr:nvCxnSpPr>
        <xdr:cNvPr id="727" name="直線コネクタ 726">
          <a:extLst>
            <a:ext uri="{FF2B5EF4-FFF2-40B4-BE49-F238E27FC236}">
              <a16:creationId xmlns:a16="http://schemas.microsoft.com/office/drawing/2014/main" id="{00000000-0008-0000-0600-0000D7020000}"/>
            </a:ext>
          </a:extLst>
        </xdr:cNvPr>
        <xdr:cNvCxnSpPr/>
      </xdr:nvCxnSpPr>
      <xdr:spPr>
        <a:xfrm>
          <a:off x="18288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32</xdr:row>
      <xdr:rowOff>111777</xdr:rowOff>
    </xdr:from>
    <xdr:ext cx="531299" cy="259045"/>
    <xdr:sp macro="" textlink="">
      <xdr:nvSpPr>
        <xdr:cNvPr id="728" name="テキスト ボックス 727">
          <a:extLst>
            <a:ext uri="{FF2B5EF4-FFF2-40B4-BE49-F238E27FC236}">
              <a16:creationId xmlns:a16="http://schemas.microsoft.com/office/drawing/2014/main" id="{00000000-0008-0000-0600-0000D8020000}"/>
            </a:ext>
          </a:extLst>
        </xdr:cNvPr>
        <xdr:cNvSpPr txBox="1"/>
      </xdr:nvSpPr>
      <xdr:spPr>
        <a:xfrm>
          <a:off x="17756701" y="5598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139700</xdr:rowOff>
    </xdr:from>
    <xdr:to>
      <xdr:col>120</xdr:col>
      <xdr:colOff>114300</xdr:colOff>
      <xdr:row>30</xdr:row>
      <xdr:rowOff>139700</xdr:rowOff>
    </xdr:to>
    <xdr:cxnSp macro="">
      <xdr:nvCxnSpPr>
        <xdr:cNvPr id="729" name="直線コネクタ 728">
          <a:extLst>
            <a:ext uri="{FF2B5EF4-FFF2-40B4-BE49-F238E27FC236}">
              <a16:creationId xmlns:a16="http://schemas.microsoft.com/office/drawing/2014/main" id="{00000000-0008-0000-0600-0000D9020000}"/>
            </a:ext>
          </a:extLst>
        </xdr:cNvPr>
        <xdr:cNvCxnSpPr/>
      </xdr:nvCxnSpPr>
      <xdr:spPr>
        <a:xfrm>
          <a:off x="18288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29</xdr:row>
      <xdr:rowOff>168927</xdr:rowOff>
    </xdr:from>
    <xdr:ext cx="531299" cy="259045"/>
    <xdr:sp macro="" textlink="">
      <xdr:nvSpPr>
        <xdr:cNvPr id="730" name="テキスト ボックス 729">
          <a:extLst>
            <a:ext uri="{FF2B5EF4-FFF2-40B4-BE49-F238E27FC236}">
              <a16:creationId xmlns:a16="http://schemas.microsoft.com/office/drawing/2014/main" id="{00000000-0008-0000-0600-0000DA020000}"/>
            </a:ext>
          </a:extLst>
        </xdr:cNvPr>
        <xdr:cNvSpPr txBox="1"/>
      </xdr:nvSpPr>
      <xdr:spPr>
        <a:xfrm>
          <a:off x="17756701" y="5140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31" name="直線コネクタ 730">
          <a:extLst>
            <a:ext uri="{FF2B5EF4-FFF2-40B4-BE49-F238E27FC236}">
              <a16:creationId xmlns:a16="http://schemas.microsoft.com/office/drawing/2014/main" id="{00000000-0008-0000-0600-0000DB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27</xdr:row>
      <xdr:rowOff>54627</xdr:rowOff>
    </xdr:from>
    <xdr:ext cx="531299" cy="259045"/>
    <xdr:sp macro="" textlink="">
      <xdr:nvSpPr>
        <xdr:cNvPr id="732" name="テキスト ボックス 731">
          <a:extLst>
            <a:ext uri="{FF2B5EF4-FFF2-40B4-BE49-F238E27FC236}">
              <a16:creationId xmlns:a16="http://schemas.microsoft.com/office/drawing/2014/main" id="{00000000-0008-0000-0600-0000DC020000}"/>
            </a:ext>
          </a:extLst>
        </xdr:cNvPr>
        <xdr:cNvSpPr txBox="1"/>
      </xdr:nvSpPr>
      <xdr:spPr>
        <a:xfrm>
          <a:off x="17756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33" name="投資及び出資金グラフ枠">
          <a:extLst>
            <a:ext uri="{FF2B5EF4-FFF2-40B4-BE49-F238E27FC236}">
              <a16:creationId xmlns:a16="http://schemas.microsoft.com/office/drawing/2014/main" id="{00000000-0008-0000-0600-0000DD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30</xdr:row>
      <xdr:rowOff>153119</xdr:rowOff>
    </xdr:from>
    <xdr:to>
      <xdr:col>116</xdr:col>
      <xdr:colOff>62864</xdr:colOff>
      <xdr:row>38</xdr:row>
      <xdr:rowOff>139700</xdr:rowOff>
    </xdr:to>
    <xdr:cxnSp macro="">
      <xdr:nvCxnSpPr>
        <xdr:cNvPr id="734" name="直線コネクタ 733">
          <a:extLst>
            <a:ext uri="{FF2B5EF4-FFF2-40B4-BE49-F238E27FC236}">
              <a16:creationId xmlns:a16="http://schemas.microsoft.com/office/drawing/2014/main" id="{00000000-0008-0000-0600-0000DE020000}"/>
            </a:ext>
          </a:extLst>
        </xdr:cNvPr>
        <xdr:cNvCxnSpPr/>
      </xdr:nvCxnSpPr>
      <xdr:spPr>
        <a:xfrm flipV="1">
          <a:off x="22159595" y="5296619"/>
          <a:ext cx="1269" cy="135818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143527</xdr:rowOff>
    </xdr:from>
    <xdr:ext cx="249299" cy="259045"/>
    <xdr:sp macro="" textlink="">
      <xdr:nvSpPr>
        <xdr:cNvPr id="735" name="投資及び出資金最小値テキスト">
          <a:extLst>
            <a:ext uri="{FF2B5EF4-FFF2-40B4-BE49-F238E27FC236}">
              <a16:creationId xmlns:a16="http://schemas.microsoft.com/office/drawing/2014/main" id="{00000000-0008-0000-0600-0000DF020000}"/>
            </a:ext>
          </a:extLst>
        </xdr:cNvPr>
        <xdr:cNvSpPr txBox="1"/>
      </xdr:nvSpPr>
      <xdr:spPr>
        <a:xfrm>
          <a:off x="22212300" y="66586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139700</xdr:rowOff>
    </xdr:from>
    <xdr:to>
      <xdr:col>116</xdr:col>
      <xdr:colOff>152400</xdr:colOff>
      <xdr:row>38</xdr:row>
      <xdr:rowOff>139700</xdr:rowOff>
    </xdr:to>
    <xdr:cxnSp macro="">
      <xdr:nvCxnSpPr>
        <xdr:cNvPr id="736" name="直線コネクタ 735">
          <a:extLst>
            <a:ext uri="{FF2B5EF4-FFF2-40B4-BE49-F238E27FC236}">
              <a16:creationId xmlns:a16="http://schemas.microsoft.com/office/drawing/2014/main" id="{00000000-0008-0000-0600-0000E0020000}"/>
            </a:ext>
          </a:extLst>
        </xdr:cNvPr>
        <xdr:cNvCxnSpPr/>
      </xdr:nvCxnSpPr>
      <xdr:spPr>
        <a:xfrm>
          <a:off x="22072600" y="6654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29</xdr:row>
      <xdr:rowOff>99796</xdr:rowOff>
    </xdr:from>
    <xdr:ext cx="534377" cy="259045"/>
    <xdr:sp macro="" textlink="">
      <xdr:nvSpPr>
        <xdr:cNvPr id="737" name="投資及び出資金最大値テキスト">
          <a:extLst>
            <a:ext uri="{FF2B5EF4-FFF2-40B4-BE49-F238E27FC236}">
              <a16:creationId xmlns:a16="http://schemas.microsoft.com/office/drawing/2014/main" id="{00000000-0008-0000-0600-0000E1020000}"/>
            </a:ext>
          </a:extLst>
        </xdr:cNvPr>
        <xdr:cNvSpPr txBox="1"/>
      </xdr:nvSpPr>
      <xdr:spPr>
        <a:xfrm>
          <a:off x="22212300" y="50718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59,413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30</xdr:row>
      <xdr:rowOff>153119</xdr:rowOff>
    </xdr:from>
    <xdr:to>
      <xdr:col>116</xdr:col>
      <xdr:colOff>152400</xdr:colOff>
      <xdr:row>30</xdr:row>
      <xdr:rowOff>153119</xdr:rowOff>
    </xdr:to>
    <xdr:cxnSp macro="">
      <xdr:nvCxnSpPr>
        <xdr:cNvPr id="738" name="直線コネクタ 737">
          <a:extLst>
            <a:ext uri="{FF2B5EF4-FFF2-40B4-BE49-F238E27FC236}">
              <a16:creationId xmlns:a16="http://schemas.microsoft.com/office/drawing/2014/main" id="{00000000-0008-0000-0600-0000E2020000}"/>
            </a:ext>
          </a:extLst>
        </xdr:cNvPr>
        <xdr:cNvCxnSpPr/>
      </xdr:nvCxnSpPr>
      <xdr:spPr>
        <a:xfrm>
          <a:off x="22072600" y="529661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38</xdr:row>
      <xdr:rowOff>38796</xdr:rowOff>
    </xdr:from>
    <xdr:to>
      <xdr:col>116</xdr:col>
      <xdr:colOff>63500</xdr:colOff>
      <xdr:row>38</xdr:row>
      <xdr:rowOff>139700</xdr:rowOff>
    </xdr:to>
    <xdr:cxnSp macro="">
      <xdr:nvCxnSpPr>
        <xdr:cNvPr id="739" name="直線コネクタ 738">
          <a:extLst>
            <a:ext uri="{FF2B5EF4-FFF2-40B4-BE49-F238E27FC236}">
              <a16:creationId xmlns:a16="http://schemas.microsoft.com/office/drawing/2014/main" id="{00000000-0008-0000-0600-0000E3020000}"/>
            </a:ext>
          </a:extLst>
        </xdr:cNvPr>
        <xdr:cNvCxnSpPr/>
      </xdr:nvCxnSpPr>
      <xdr:spPr>
        <a:xfrm flipV="1">
          <a:off x="21323300" y="6553896"/>
          <a:ext cx="838200" cy="1009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10428</xdr:rowOff>
    </xdr:from>
    <xdr:ext cx="469744" cy="259045"/>
    <xdr:sp macro="" textlink="">
      <xdr:nvSpPr>
        <xdr:cNvPr id="740" name="投資及び出資金平均値テキスト">
          <a:extLst>
            <a:ext uri="{FF2B5EF4-FFF2-40B4-BE49-F238E27FC236}">
              <a16:creationId xmlns:a16="http://schemas.microsoft.com/office/drawing/2014/main" id="{00000000-0008-0000-0600-0000E4020000}"/>
            </a:ext>
          </a:extLst>
        </xdr:cNvPr>
        <xdr:cNvSpPr txBox="1"/>
      </xdr:nvSpPr>
      <xdr:spPr>
        <a:xfrm>
          <a:off x="22212300" y="652552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2,489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32001</xdr:rowOff>
    </xdr:from>
    <xdr:to>
      <xdr:col>116</xdr:col>
      <xdr:colOff>114300</xdr:colOff>
      <xdr:row>38</xdr:row>
      <xdr:rowOff>133601</xdr:rowOff>
    </xdr:to>
    <xdr:sp macro="" textlink="">
      <xdr:nvSpPr>
        <xdr:cNvPr id="741" name="フローチャート: 判断 740">
          <a:extLst>
            <a:ext uri="{FF2B5EF4-FFF2-40B4-BE49-F238E27FC236}">
              <a16:creationId xmlns:a16="http://schemas.microsoft.com/office/drawing/2014/main" id="{00000000-0008-0000-0600-0000E5020000}"/>
            </a:ext>
          </a:extLst>
        </xdr:cNvPr>
        <xdr:cNvSpPr/>
      </xdr:nvSpPr>
      <xdr:spPr>
        <a:xfrm>
          <a:off x="22110700" y="65471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38</xdr:row>
      <xdr:rowOff>139700</xdr:rowOff>
    </xdr:from>
    <xdr:to>
      <xdr:col>111</xdr:col>
      <xdr:colOff>177800</xdr:colOff>
      <xdr:row>38</xdr:row>
      <xdr:rowOff>139700</xdr:rowOff>
    </xdr:to>
    <xdr:cxnSp macro="">
      <xdr:nvCxnSpPr>
        <xdr:cNvPr id="742" name="直線コネクタ 741">
          <a:extLst>
            <a:ext uri="{FF2B5EF4-FFF2-40B4-BE49-F238E27FC236}">
              <a16:creationId xmlns:a16="http://schemas.microsoft.com/office/drawing/2014/main" id="{00000000-0008-0000-0600-0000E6020000}"/>
            </a:ext>
          </a:extLst>
        </xdr:cNvPr>
        <xdr:cNvCxnSpPr/>
      </xdr:nvCxnSpPr>
      <xdr:spPr>
        <a:xfrm>
          <a:off x="20434300" y="66548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38</xdr:row>
      <xdr:rowOff>64326</xdr:rowOff>
    </xdr:from>
    <xdr:to>
      <xdr:col>112</xdr:col>
      <xdr:colOff>38100</xdr:colOff>
      <xdr:row>38</xdr:row>
      <xdr:rowOff>165926</xdr:rowOff>
    </xdr:to>
    <xdr:sp macro="" textlink="">
      <xdr:nvSpPr>
        <xdr:cNvPr id="743" name="フローチャート: 判断 742">
          <a:extLst>
            <a:ext uri="{FF2B5EF4-FFF2-40B4-BE49-F238E27FC236}">
              <a16:creationId xmlns:a16="http://schemas.microsoft.com/office/drawing/2014/main" id="{00000000-0008-0000-0600-0000E7020000}"/>
            </a:ext>
          </a:extLst>
        </xdr:cNvPr>
        <xdr:cNvSpPr/>
      </xdr:nvSpPr>
      <xdr:spPr>
        <a:xfrm>
          <a:off x="21272500" y="65794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133428</xdr:colOff>
      <xdr:row>37</xdr:row>
      <xdr:rowOff>11003</xdr:rowOff>
    </xdr:from>
    <xdr:ext cx="469744" cy="259045"/>
    <xdr:sp macro="" textlink="">
      <xdr:nvSpPr>
        <xdr:cNvPr id="744" name="テキスト ボックス 743">
          <a:extLst>
            <a:ext uri="{FF2B5EF4-FFF2-40B4-BE49-F238E27FC236}">
              <a16:creationId xmlns:a16="http://schemas.microsoft.com/office/drawing/2014/main" id="{00000000-0008-0000-0600-0000E8020000}"/>
            </a:ext>
          </a:extLst>
        </xdr:cNvPr>
        <xdr:cNvSpPr txBox="1"/>
      </xdr:nvSpPr>
      <xdr:spPr>
        <a:xfrm>
          <a:off x="21088428" y="63546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38</xdr:row>
      <xdr:rowOff>139700</xdr:rowOff>
    </xdr:from>
    <xdr:to>
      <xdr:col>107</xdr:col>
      <xdr:colOff>50800</xdr:colOff>
      <xdr:row>38</xdr:row>
      <xdr:rowOff>139700</xdr:rowOff>
    </xdr:to>
    <xdr:cxnSp macro="">
      <xdr:nvCxnSpPr>
        <xdr:cNvPr id="745" name="直線コネクタ 744">
          <a:extLst>
            <a:ext uri="{FF2B5EF4-FFF2-40B4-BE49-F238E27FC236}">
              <a16:creationId xmlns:a16="http://schemas.microsoft.com/office/drawing/2014/main" id="{00000000-0008-0000-0600-0000E9020000}"/>
            </a:ext>
          </a:extLst>
        </xdr:cNvPr>
        <xdr:cNvCxnSpPr/>
      </xdr:nvCxnSpPr>
      <xdr:spPr>
        <a:xfrm>
          <a:off x="19545300" y="66548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38</xdr:row>
      <xdr:rowOff>59159</xdr:rowOff>
    </xdr:from>
    <xdr:to>
      <xdr:col>107</xdr:col>
      <xdr:colOff>101600</xdr:colOff>
      <xdr:row>38</xdr:row>
      <xdr:rowOff>160759</xdr:rowOff>
    </xdr:to>
    <xdr:sp macro="" textlink="">
      <xdr:nvSpPr>
        <xdr:cNvPr id="746" name="フローチャート: 判断 745">
          <a:extLst>
            <a:ext uri="{FF2B5EF4-FFF2-40B4-BE49-F238E27FC236}">
              <a16:creationId xmlns:a16="http://schemas.microsoft.com/office/drawing/2014/main" id="{00000000-0008-0000-0600-0000EA020000}"/>
            </a:ext>
          </a:extLst>
        </xdr:cNvPr>
        <xdr:cNvSpPr/>
      </xdr:nvSpPr>
      <xdr:spPr>
        <a:xfrm>
          <a:off x="20383500" y="65742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37</xdr:row>
      <xdr:rowOff>5836</xdr:rowOff>
    </xdr:from>
    <xdr:ext cx="469744" cy="259045"/>
    <xdr:sp macro="" textlink="">
      <xdr:nvSpPr>
        <xdr:cNvPr id="747" name="テキスト ボックス 746">
          <a:extLst>
            <a:ext uri="{FF2B5EF4-FFF2-40B4-BE49-F238E27FC236}">
              <a16:creationId xmlns:a16="http://schemas.microsoft.com/office/drawing/2014/main" id="{00000000-0008-0000-0600-0000EB020000}"/>
            </a:ext>
          </a:extLst>
        </xdr:cNvPr>
        <xdr:cNvSpPr txBox="1"/>
      </xdr:nvSpPr>
      <xdr:spPr>
        <a:xfrm>
          <a:off x="20199428" y="634948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38</xdr:row>
      <xdr:rowOff>139700</xdr:rowOff>
    </xdr:from>
    <xdr:to>
      <xdr:col>102</xdr:col>
      <xdr:colOff>114300</xdr:colOff>
      <xdr:row>38</xdr:row>
      <xdr:rowOff>139700</xdr:rowOff>
    </xdr:to>
    <xdr:cxnSp macro="">
      <xdr:nvCxnSpPr>
        <xdr:cNvPr id="748" name="直線コネクタ 747">
          <a:extLst>
            <a:ext uri="{FF2B5EF4-FFF2-40B4-BE49-F238E27FC236}">
              <a16:creationId xmlns:a16="http://schemas.microsoft.com/office/drawing/2014/main" id="{00000000-0008-0000-0600-0000EC020000}"/>
            </a:ext>
          </a:extLst>
        </xdr:cNvPr>
        <xdr:cNvCxnSpPr/>
      </xdr:nvCxnSpPr>
      <xdr:spPr>
        <a:xfrm>
          <a:off x="18656300" y="66548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38</xdr:row>
      <xdr:rowOff>67389</xdr:rowOff>
    </xdr:from>
    <xdr:to>
      <xdr:col>102</xdr:col>
      <xdr:colOff>165100</xdr:colOff>
      <xdr:row>38</xdr:row>
      <xdr:rowOff>168989</xdr:rowOff>
    </xdr:to>
    <xdr:sp macro="" textlink="">
      <xdr:nvSpPr>
        <xdr:cNvPr id="749" name="フローチャート: 判断 748">
          <a:extLst>
            <a:ext uri="{FF2B5EF4-FFF2-40B4-BE49-F238E27FC236}">
              <a16:creationId xmlns:a16="http://schemas.microsoft.com/office/drawing/2014/main" id="{00000000-0008-0000-0600-0000ED020000}"/>
            </a:ext>
          </a:extLst>
        </xdr:cNvPr>
        <xdr:cNvSpPr/>
      </xdr:nvSpPr>
      <xdr:spPr>
        <a:xfrm>
          <a:off x="19494500" y="65824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37</xdr:row>
      <xdr:rowOff>14066</xdr:rowOff>
    </xdr:from>
    <xdr:ext cx="378565" cy="259045"/>
    <xdr:sp macro="" textlink="">
      <xdr:nvSpPr>
        <xdr:cNvPr id="750" name="テキスト ボックス 749">
          <a:extLst>
            <a:ext uri="{FF2B5EF4-FFF2-40B4-BE49-F238E27FC236}">
              <a16:creationId xmlns:a16="http://schemas.microsoft.com/office/drawing/2014/main" id="{00000000-0008-0000-0600-0000EE020000}"/>
            </a:ext>
          </a:extLst>
        </xdr:cNvPr>
        <xdr:cNvSpPr txBox="1"/>
      </xdr:nvSpPr>
      <xdr:spPr>
        <a:xfrm>
          <a:off x="19356017" y="635771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50267</xdr:rowOff>
    </xdr:from>
    <xdr:to>
      <xdr:col>98</xdr:col>
      <xdr:colOff>38100</xdr:colOff>
      <xdr:row>38</xdr:row>
      <xdr:rowOff>151867</xdr:rowOff>
    </xdr:to>
    <xdr:sp macro="" textlink="">
      <xdr:nvSpPr>
        <xdr:cNvPr id="751" name="フローチャート: 判断 750">
          <a:extLst>
            <a:ext uri="{FF2B5EF4-FFF2-40B4-BE49-F238E27FC236}">
              <a16:creationId xmlns:a16="http://schemas.microsoft.com/office/drawing/2014/main" id="{00000000-0008-0000-0600-0000EF020000}"/>
            </a:ext>
          </a:extLst>
        </xdr:cNvPr>
        <xdr:cNvSpPr/>
      </xdr:nvSpPr>
      <xdr:spPr>
        <a:xfrm>
          <a:off x="18605500" y="65653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36</xdr:row>
      <xdr:rowOff>168394</xdr:rowOff>
    </xdr:from>
    <xdr:ext cx="469744" cy="259045"/>
    <xdr:sp macro="" textlink="">
      <xdr:nvSpPr>
        <xdr:cNvPr id="752" name="テキスト ボックス 751">
          <a:extLst>
            <a:ext uri="{FF2B5EF4-FFF2-40B4-BE49-F238E27FC236}">
              <a16:creationId xmlns:a16="http://schemas.microsoft.com/office/drawing/2014/main" id="{00000000-0008-0000-0600-0000F0020000}"/>
            </a:ext>
          </a:extLst>
        </xdr:cNvPr>
        <xdr:cNvSpPr txBox="1"/>
      </xdr:nvSpPr>
      <xdr:spPr>
        <a:xfrm>
          <a:off x="18421428" y="634059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53" name="テキスト ボックス 752">
          <a:extLst>
            <a:ext uri="{FF2B5EF4-FFF2-40B4-BE49-F238E27FC236}">
              <a16:creationId xmlns:a16="http://schemas.microsoft.com/office/drawing/2014/main" id="{00000000-0008-0000-0600-0000F1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54" name="テキスト ボックス 753">
          <a:extLst>
            <a:ext uri="{FF2B5EF4-FFF2-40B4-BE49-F238E27FC236}">
              <a16:creationId xmlns:a16="http://schemas.microsoft.com/office/drawing/2014/main" id="{00000000-0008-0000-0600-0000F2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55" name="テキスト ボックス 754">
          <a:extLst>
            <a:ext uri="{FF2B5EF4-FFF2-40B4-BE49-F238E27FC236}">
              <a16:creationId xmlns:a16="http://schemas.microsoft.com/office/drawing/2014/main" id="{00000000-0008-0000-0600-0000F3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56" name="テキスト ボックス 755">
          <a:extLst>
            <a:ext uri="{FF2B5EF4-FFF2-40B4-BE49-F238E27FC236}">
              <a16:creationId xmlns:a16="http://schemas.microsoft.com/office/drawing/2014/main" id="{00000000-0008-0000-0600-0000F4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57" name="テキスト ボックス 756">
          <a:extLst>
            <a:ext uri="{FF2B5EF4-FFF2-40B4-BE49-F238E27FC236}">
              <a16:creationId xmlns:a16="http://schemas.microsoft.com/office/drawing/2014/main" id="{00000000-0008-0000-0600-0000F5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159446</xdr:rowOff>
    </xdr:from>
    <xdr:to>
      <xdr:col>116</xdr:col>
      <xdr:colOff>114300</xdr:colOff>
      <xdr:row>38</xdr:row>
      <xdr:rowOff>89596</xdr:rowOff>
    </xdr:to>
    <xdr:sp macro="" textlink="">
      <xdr:nvSpPr>
        <xdr:cNvPr id="758" name="楕円 757">
          <a:extLst>
            <a:ext uri="{FF2B5EF4-FFF2-40B4-BE49-F238E27FC236}">
              <a16:creationId xmlns:a16="http://schemas.microsoft.com/office/drawing/2014/main" id="{00000000-0008-0000-0600-0000F6020000}"/>
            </a:ext>
          </a:extLst>
        </xdr:cNvPr>
        <xdr:cNvSpPr/>
      </xdr:nvSpPr>
      <xdr:spPr>
        <a:xfrm>
          <a:off x="22110700" y="65030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36</xdr:row>
      <xdr:rowOff>118823</xdr:rowOff>
    </xdr:from>
    <xdr:ext cx="469744" cy="259045"/>
    <xdr:sp macro="" textlink="">
      <xdr:nvSpPr>
        <xdr:cNvPr id="759" name="投資及び出資金該当値テキスト">
          <a:extLst>
            <a:ext uri="{FF2B5EF4-FFF2-40B4-BE49-F238E27FC236}">
              <a16:creationId xmlns:a16="http://schemas.microsoft.com/office/drawing/2014/main" id="{00000000-0008-0000-0600-0000F7020000}"/>
            </a:ext>
          </a:extLst>
        </xdr:cNvPr>
        <xdr:cNvSpPr txBox="1"/>
      </xdr:nvSpPr>
      <xdr:spPr>
        <a:xfrm>
          <a:off x="22212300" y="62910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4,414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88900</xdr:rowOff>
    </xdr:from>
    <xdr:to>
      <xdr:col>112</xdr:col>
      <xdr:colOff>38100</xdr:colOff>
      <xdr:row>39</xdr:row>
      <xdr:rowOff>19050</xdr:rowOff>
    </xdr:to>
    <xdr:sp macro="" textlink="">
      <xdr:nvSpPr>
        <xdr:cNvPr id="760" name="楕円 759">
          <a:extLst>
            <a:ext uri="{FF2B5EF4-FFF2-40B4-BE49-F238E27FC236}">
              <a16:creationId xmlns:a16="http://schemas.microsoft.com/office/drawing/2014/main" id="{00000000-0008-0000-0600-0000F8020000}"/>
            </a:ext>
          </a:extLst>
        </xdr:cNvPr>
        <xdr:cNvSpPr/>
      </xdr:nvSpPr>
      <xdr:spPr>
        <a:xfrm>
          <a:off x="21272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53150</xdr:colOff>
      <xdr:row>39</xdr:row>
      <xdr:rowOff>10177</xdr:rowOff>
    </xdr:from>
    <xdr:ext cx="249299" cy="259045"/>
    <xdr:sp macro="" textlink="">
      <xdr:nvSpPr>
        <xdr:cNvPr id="761" name="テキスト ボックス 760">
          <a:extLst>
            <a:ext uri="{FF2B5EF4-FFF2-40B4-BE49-F238E27FC236}">
              <a16:creationId xmlns:a16="http://schemas.microsoft.com/office/drawing/2014/main" id="{00000000-0008-0000-0600-0000F9020000}"/>
            </a:ext>
          </a:extLst>
        </xdr:cNvPr>
        <xdr:cNvSpPr txBox="1"/>
      </xdr:nvSpPr>
      <xdr:spPr>
        <a:xfrm>
          <a:off x="211986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88900</xdr:rowOff>
    </xdr:from>
    <xdr:to>
      <xdr:col>107</xdr:col>
      <xdr:colOff>101600</xdr:colOff>
      <xdr:row>39</xdr:row>
      <xdr:rowOff>19050</xdr:rowOff>
    </xdr:to>
    <xdr:sp macro="" textlink="">
      <xdr:nvSpPr>
        <xdr:cNvPr id="762" name="楕円 761">
          <a:extLst>
            <a:ext uri="{FF2B5EF4-FFF2-40B4-BE49-F238E27FC236}">
              <a16:creationId xmlns:a16="http://schemas.microsoft.com/office/drawing/2014/main" id="{00000000-0008-0000-0600-0000FA020000}"/>
            </a:ext>
          </a:extLst>
        </xdr:cNvPr>
        <xdr:cNvSpPr/>
      </xdr:nvSpPr>
      <xdr:spPr>
        <a:xfrm>
          <a:off x="20383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39</xdr:row>
      <xdr:rowOff>10177</xdr:rowOff>
    </xdr:from>
    <xdr:ext cx="249299" cy="259045"/>
    <xdr:sp macro="" textlink="">
      <xdr:nvSpPr>
        <xdr:cNvPr id="763" name="テキスト ボックス 762">
          <a:extLst>
            <a:ext uri="{FF2B5EF4-FFF2-40B4-BE49-F238E27FC236}">
              <a16:creationId xmlns:a16="http://schemas.microsoft.com/office/drawing/2014/main" id="{00000000-0008-0000-0600-0000FB020000}"/>
            </a:ext>
          </a:extLst>
        </xdr:cNvPr>
        <xdr:cNvSpPr txBox="1"/>
      </xdr:nvSpPr>
      <xdr:spPr>
        <a:xfrm>
          <a:off x="203096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88900</xdr:rowOff>
    </xdr:from>
    <xdr:to>
      <xdr:col>102</xdr:col>
      <xdr:colOff>165100</xdr:colOff>
      <xdr:row>39</xdr:row>
      <xdr:rowOff>19050</xdr:rowOff>
    </xdr:to>
    <xdr:sp macro="" textlink="">
      <xdr:nvSpPr>
        <xdr:cNvPr id="764" name="楕円 763">
          <a:extLst>
            <a:ext uri="{FF2B5EF4-FFF2-40B4-BE49-F238E27FC236}">
              <a16:creationId xmlns:a16="http://schemas.microsoft.com/office/drawing/2014/main" id="{00000000-0008-0000-0600-0000FC020000}"/>
            </a:ext>
          </a:extLst>
        </xdr:cNvPr>
        <xdr:cNvSpPr/>
      </xdr:nvSpPr>
      <xdr:spPr>
        <a:xfrm>
          <a:off x="19494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10177</xdr:rowOff>
    </xdr:from>
    <xdr:ext cx="249299" cy="259045"/>
    <xdr:sp macro="" textlink="">
      <xdr:nvSpPr>
        <xdr:cNvPr id="765" name="テキスト ボックス 764">
          <a:extLst>
            <a:ext uri="{FF2B5EF4-FFF2-40B4-BE49-F238E27FC236}">
              <a16:creationId xmlns:a16="http://schemas.microsoft.com/office/drawing/2014/main" id="{00000000-0008-0000-0600-0000FD020000}"/>
            </a:ext>
          </a:extLst>
        </xdr:cNvPr>
        <xdr:cNvSpPr txBox="1"/>
      </xdr:nvSpPr>
      <xdr:spPr>
        <a:xfrm>
          <a:off x="194206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88900</xdr:rowOff>
    </xdr:from>
    <xdr:to>
      <xdr:col>98</xdr:col>
      <xdr:colOff>38100</xdr:colOff>
      <xdr:row>39</xdr:row>
      <xdr:rowOff>19050</xdr:rowOff>
    </xdr:to>
    <xdr:sp macro="" textlink="">
      <xdr:nvSpPr>
        <xdr:cNvPr id="766" name="楕円 765">
          <a:extLst>
            <a:ext uri="{FF2B5EF4-FFF2-40B4-BE49-F238E27FC236}">
              <a16:creationId xmlns:a16="http://schemas.microsoft.com/office/drawing/2014/main" id="{00000000-0008-0000-0600-0000FE020000}"/>
            </a:ext>
          </a:extLst>
        </xdr:cNvPr>
        <xdr:cNvSpPr/>
      </xdr:nvSpPr>
      <xdr:spPr>
        <a:xfrm>
          <a:off x="18605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39</xdr:row>
      <xdr:rowOff>10177</xdr:rowOff>
    </xdr:from>
    <xdr:ext cx="249299" cy="259045"/>
    <xdr:sp macro="" textlink="">
      <xdr:nvSpPr>
        <xdr:cNvPr id="767" name="テキスト ボックス 766">
          <a:extLst>
            <a:ext uri="{FF2B5EF4-FFF2-40B4-BE49-F238E27FC236}">
              <a16:creationId xmlns:a16="http://schemas.microsoft.com/office/drawing/2014/main" id="{00000000-0008-0000-0600-0000FF020000}"/>
            </a:ext>
          </a:extLst>
        </xdr:cNvPr>
        <xdr:cNvSpPr txBox="1"/>
      </xdr:nvSpPr>
      <xdr:spPr>
        <a:xfrm>
          <a:off x="185316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68" name="正方形/長方形 767">
          <a:extLst>
            <a:ext uri="{FF2B5EF4-FFF2-40B4-BE49-F238E27FC236}">
              <a16:creationId xmlns:a16="http://schemas.microsoft.com/office/drawing/2014/main" id="{00000000-0008-0000-0600-00000003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貸付金</a:t>
          </a:r>
        </a:p>
      </xdr:txBody>
    </xdr:sp>
    <xdr:clientData/>
  </xdr:twoCellAnchor>
  <xdr:twoCellAnchor>
    <xdr:from>
      <xdr:col>96</xdr:col>
      <xdr:colOff>127000</xdr:colOff>
      <xdr:row>45</xdr:row>
      <xdr:rowOff>57150</xdr:rowOff>
    </xdr:from>
    <xdr:to>
      <xdr:col>104</xdr:col>
      <xdr:colOff>127000</xdr:colOff>
      <xdr:row>46</xdr:row>
      <xdr:rowOff>139700</xdr:rowOff>
    </xdr:to>
    <xdr:sp macro="" textlink="">
      <xdr:nvSpPr>
        <xdr:cNvPr id="769" name="正方形/長方形 768">
          <a:extLst>
            <a:ext uri="{FF2B5EF4-FFF2-40B4-BE49-F238E27FC236}">
              <a16:creationId xmlns:a16="http://schemas.microsoft.com/office/drawing/2014/main" id="{00000000-0008-0000-0600-000001030000}"/>
            </a:ext>
          </a:extLst>
        </xdr:cNvPr>
        <xdr:cNvSpPr/>
      </xdr:nvSpPr>
      <xdr:spPr>
        <a:xfrm>
          <a:off x="1841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46</xdr:row>
      <xdr:rowOff>88900</xdr:rowOff>
    </xdr:from>
    <xdr:to>
      <xdr:col>104</xdr:col>
      <xdr:colOff>127000</xdr:colOff>
      <xdr:row>48</xdr:row>
      <xdr:rowOff>0</xdr:rowOff>
    </xdr:to>
    <xdr:sp macro="" textlink="">
      <xdr:nvSpPr>
        <xdr:cNvPr id="770" name="正方形/長方形 769">
          <a:extLst>
            <a:ext uri="{FF2B5EF4-FFF2-40B4-BE49-F238E27FC236}">
              <a16:creationId xmlns:a16="http://schemas.microsoft.com/office/drawing/2014/main" id="{00000000-0008-0000-0600-000002030000}"/>
            </a:ext>
          </a:extLst>
        </xdr:cNvPr>
        <xdr:cNvSpPr/>
      </xdr:nvSpPr>
      <xdr:spPr>
        <a:xfrm>
          <a:off x="1841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60/167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45</xdr:row>
      <xdr:rowOff>57150</xdr:rowOff>
    </xdr:from>
    <xdr:to>
      <xdr:col>110</xdr:col>
      <xdr:colOff>0</xdr:colOff>
      <xdr:row>46</xdr:row>
      <xdr:rowOff>139700</xdr:rowOff>
    </xdr:to>
    <xdr:sp macro="" textlink="">
      <xdr:nvSpPr>
        <xdr:cNvPr id="771" name="正方形/長方形 770">
          <a:extLst>
            <a:ext uri="{FF2B5EF4-FFF2-40B4-BE49-F238E27FC236}">
              <a16:creationId xmlns:a16="http://schemas.microsoft.com/office/drawing/2014/main" id="{00000000-0008-0000-0600-000003030000}"/>
            </a:ext>
          </a:extLst>
        </xdr:cNvPr>
        <xdr:cNvSpPr/>
      </xdr:nvSpPr>
      <xdr:spPr>
        <a:xfrm>
          <a:off x="1943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46</xdr:row>
      <xdr:rowOff>88900</xdr:rowOff>
    </xdr:from>
    <xdr:to>
      <xdr:col>110</xdr:col>
      <xdr:colOff>0</xdr:colOff>
      <xdr:row>48</xdr:row>
      <xdr:rowOff>0</xdr:rowOff>
    </xdr:to>
    <xdr:sp macro="" textlink="">
      <xdr:nvSpPr>
        <xdr:cNvPr id="772" name="正方形/長方形 771">
          <a:extLst>
            <a:ext uri="{FF2B5EF4-FFF2-40B4-BE49-F238E27FC236}">
              <a16:creationId xmlns:a16="http://schemas.microsoft.com/office/drawing/2014/main" id="{00000000-0008-0000-0600-000004030000}"/>
            </a:ext>
          </a:extLst>
        </xdr:cNvPr>
        <xdr:cNvSpPr/>
      </xdr:nvSpPr>
      <xdr:spPr>
        <a:xfrm>
          <a:off x="1943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12,920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45</xdr:row>
      <xdr:rowOff>57150</xdr:rowOff>
    </xdr:from>
    <xdr:to>
      <xdr:col>116</xdr:col>
      <xdr:colOff>0</xdr:colOff>
      <xdr:row>46</xdr:row>
      <xdr:rowOff>139700</xdr:rowOff>
    </xdr:to>
    <xdr:sp macro="" textlink="">
      <xdr:nvSpPr>
        <xdr:cNvPr id="773" name="正方形/長方形 772">
          <a:extLst>
            <a:ext uri="{FF2B5EF4-FFF2-40B4-BE49-F238E27FC236}">
              <a16:creationId xmlns:a16="http://schemas.microsoft.com/office/drawing/2014/main" id="{00000000-0008-0000-0600-000005030000}"/>
            </a:ext>
          </a:extLst>
        </xdr:cNvPr>
        <xdr:cNvSpPr/>
      </xdr:nvSpPr>
      <xdr:spPr>
        <a:xfrm>
          <a:off x="2057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108</xdr:col>
      <xdr:colOff>0</xdr:colOff>
      <xdr:row>46</xdr:row>
      <xdr:rowOff>88900</xdr:rowOff>
    </xdr:from>
    <xdr:to>
      <xdr:col>116</xdr:col>
      <xdr:colOff>0</xdr:colOff>
      <xdr:row>48</xdr:row>
      <xdr:rowOff>0</xdr:rowOff>
    </xdr:to>
    <xdr:sp macro="" textlink="">
      <xdr:nvSpPr>
        <xdr:cNvPr id="774" name="正方形/長方形 773">
          <a:extLst>
            <a:ext uri="{FF2B5EF4-FFF2-40B4-BE49-F238E27FC236}">
              <a16:creationId xmlns:a16="http://schemas.microsoft.com/office/drawing/2014/main" id="{00000000-0008-0000-0600-000006030000}"/>
            </a:ext>
          </a:extLst>
        </xdr:cNvPr>
        <xdr:cNvSpPr/>
      </xdr:nvSpPr>
      <xdr:spPr>
        <a:xfrm>
          <a:off x="2057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6,084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75" name="正方形/長方形 774">
          <a:extLst>
            <a:ext uri="{FF2B5EF4-FFF2-40B4-BE49-F238E27FC236}">
              <a16:creationId xmlns:a16="http://schemas.microsoft.com/office/drawing/2014/main" id="{00000000-0008-0000-0600-00000703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76" name="テキスト ボックス 775">
          <a:extLst>
            <a:ext uri="{FF2B5EF4-FFF2-40B4-BE49-F238E27FC236}">
              <a16:creationId xmlns:a16="http://schemas.microsoft.com/office/drawing/2014/main" id="{00000000-0008-0000-0600-00000803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77" name="直線コネクタ 776">
          <a:extLst>
            <a:ext uri="{FF2B5EF4-FFF2-40B4-BE49-F238E27FC236}">
              <a16:creationId xmlns:a16="http://schemas.microsoft.com/office/drawing/2014/main" id="{00000000-0008-0000-0600-00000903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58</xdr:row>
      <xdr:rowOff>139700</xdr:rowOff>
    </xdr:from>
    <xdr:to>
      <xdr:col>120</xdr:col>
      <xdr:colOff>114300</xdr:colOff>
      <xdr:row>58</xdr:row>
      <xdr:rowOff>139700</xdr:rowOff>
    </xdr:to>
    <xdr:cxnSp macro="">
      <xdr:nvCxnSpPr>
        <xdr:cNvPr id="778" name="直線コネクタ 777">
          <a:extLst>
            <a:ext uri="{FF2B5EF4-FFF2-40B4-BE49-F238E27FC236}">
              <a16:creationId xmlns:a16="http://schemas.microsoft.com/office/drawing/2014/main" id="{00000000-0008-0000-0600-00000A030000}"/>
            </a:ext>
          </a:extLst>
        </xdr:cNvPr>
        <xdr:cNvCxnSpPr/>
      </xdr:nvCxnSpPr>
      <xdr:spPr>
        <a:xfrm>
          <a:off x="18288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57</xdr:row>
      <xdr:rowOff>168927</xdr:rowOff>
    </xdr:from>
    <xdr:ext cx="248786" cy="259045"/>
    <xdr:sp macro="" textlink="">
      <xdr:nvSpPr>
        <xdr:cNvPr id="779" name="テキスト ボックス 778">
          <a:extLst>
            <a:ext uri="{FF2B5EF4-FFF2-40B4-BE49-F238E27FC236}">
              <a16:creationId xmlns:a16="http://schemas.microsoft.com/office/drawing/2014/main" id="{00000000-0008-0000-0600-00000B030000}"/>
            </a:ext>
          </a:extLst>
        </xdr:cNvPr>
        <xdr:cNvSpPr txBox="1"/>
      </xdr:nvSpPr>
      <xdr:spPr>
        <a:xfrm>
          <a:off x="18039214" y="9941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56</xdr:row>
      <xdr:rowOff>25400</xdr:rowOff>
    </xdr:from>
    <xdr:to>
      <xdr:col>120</xdr:col>
      <xdr:colOff>114300</xdr:colOff>
      <xdr:row>56</xdr:row>
      <xdr:rowOff>25400</xdr:rowOff>
    </xdr:to>
    <xdr:cxnSp macro="">
      <xdr:nvCxnSpPr>
        <xdr:cNvPr id="780" name="直線コネクタ 779">
          <a:extLst>
            <a:ext uri="{FF2B5EF4-FFF2-40B4-BE49-F238E27FC236}">
              <a16:creationId xmlns:a16="http://schemas.microsoft.com/office/drawing/2014/main" id="{00000000-0008-0000-0600-00000C030000}"/>
            </a:ext>
          </a:extLst>
        </xdr:cNvPr>
        <xdr:cNvCxnSpPr/>
      </xdr:nvCxnSpPr>
      <xdr:spPr>
        <a:xfrm>
          <a:off x="18288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55</xdr:row>
      <xdr:rowOff>54627</xdr:rowOff>
    </xdr:from>
    <xdr:ext cx="595419" cy="259045"/>
    <xdr:sp macro="" textlink="">
      <xdr:nvSpPr>
        <xdr:cNvPr id="781" name="テキスト ボックス 780">
          <a:extLst>
            <a:ext uri="{FF2B5EF4-FFF2-40B4-BE49-F238E27FC236}">
              <a16:creationId xmlns:a16="http://schemas.microsoft.com/office/drawing/2014/main" id="{00000000-0008-0000-0600-00000D030000}"/>
            </a:ext>
          </a:extLst>
        </xdr:cNvPr>
        <xdr:cNvSpPr txBox="1"/>
      </xdr:nvSpPr>
      <xdr:spPr>
        <a:xfrm>
          <a:off x="17692581" y="94843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82550</xdr:rowOff>
    </xdr:from>
    <xdr:to>
      <xdr:col>120</xdr:col>
      <xdr:colOff>114300</xdr:colOff>
      <xdr:row>53</xdr:row>
      <xdr:rowOff>82550</xdr:rowOff>
    </xdr:to>
    <xdr:cxnSp macro="">
      <xdr:nvCxnSpPr>
        <xdr:cNvPr id="782" name="直線コネクタ 781">
          <a:extLst>
            <a:ext uri="{FF2B5EF4-FFF2-40B4-BE49-F238E27FC236}">
              <a16:creationId xmlns:a16="http://schemas.microsoft.com/office/drawing/2014/main" id="{00000000-0008-0000-0600-00000E030000}"/>
            </a:ext>
          </a:extLst>
        </xdr:cNvPr>
        <xdr:cNvCxnSpPr/>
      </xdr:nvCxnSpPr>
      <xdr:spPr>
        <a:xfrm>
          <a:off x="18288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52</xdr:row>
      <xdr:rowOff>111777</xdr:rowOff>
    </xdr:from>
    <xdr:ext cx="595419" cy="259045"/>
    <xdr:sp macro="" textlink="">
      <xdr:nvSpPr>
        <xdr:cNvPr id="783" name="テキスト ボックス 782">
          <a:extLst>
            <a:ext uri="{FF2B5EF4-FFF2-40B4-BE49-F238E27FC236}">
              <a16:creationId xmlns:a16="http://schemas.microsoft.com/office/drawing/2014/main" id="{00000000-0008-0000-0600-00000F030000}"/>
            </a:ext>
          </a:extLst>
        </xdr:cNvPr>
        <xdr:cNvSpPr txBox="1"/>
      </xdr:nvSpPr>
      <xdr:spPr>
        <a:xfrm>
          <a:off x="17692581" y="9027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50</xdr:row>
      <xdr:rowOff>139700</xdr:rowOff>
    </xdr:from>
    <xdr:to>
      <xdr:col>120</xdr:col>
      <xdr:colOff>114300</xdr:colOff>
      <xdr:row>50</xdr:row>
      <xdr:rowOff>139700</xdr:rowOff>
    </xdr:to>
    <xdr:cxnSp macro="">
      <xdr:nvCxnSpPr>
        <xdr:cNvPr id="784" name="直線コネクタ 783">
          <a:extLst>
            <a:ext uri="{FF2B5EF4-FFF2-40B4-BE49-F238E27FC236}">
              <a16:creationId xmlns:a16="http://schemas.microsoft.com/office/drawing/2014/main" id="{00000000-0008-0000-0600-000010030000}"/>
            </a:ext>
          </a:extLst>
        </xdr:cNvPr>
        <xdr:cNvCxnSpPr/>
      </xdr:nvCxnSpPr>
      <xdr:spPr>
        <a:xfrm>
          <a:off x="18288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49</xdr:row>
      <xdr:rowOff>168927</xdr:rowOff>
    </xdr:from>
    <xdr:ext cx="595419" cy="259045"/>
    <xdr:sp macro="" textlink="">
      <xdr:nvSpPr>
        <xdr:cNvPr id="785" name="テキスト ボックス 784">
          <a:extLst>
            <a:ext uri="{FF2B5EF4-FFF2-40B4-BE49-F238E27FC236}">
              <a16:creationId xmlns:a16="http://schemas.microsoft.com/office/drawing/2014/main" id="{00000000-0008-0000-0600-000011030000}"/>
            </a:ext>
          </a:extLst>
        </xdr:cNvPr>
        <xdr:cNvSpPr txBox="1"/>
      </xdr:nvSpPr>
      <xdr:spPr>
        <a:xfrm>
          <a:off x="17692581" y="8569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86" name="直線コネクタ 785">
          <a:extLst>
            <a:ext uri="{FF2B5EF4-FFF2-40B4-BE49-F238E27FC236}">
              <a16:creationId xmlns:a16="http://schemas.microsoft.com/office/drawing/2014/main" id="{00000000-0008-0000-0600-000012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47</xdr:row>
      <xdr:rowOff>54627</xdr:rowOff>
    </xdr:from>
    <xdr:ext cx="595419" cy="259045"/>
    <xdr:sp macro="" textlink="">
      <xdr:nvSpPr>
        <xdr:cNvPr id="787" name="テキスト ボックス 786">
          <a:extLst>
            <a:ext uri="{FF2B5EF4-FFF2-40B4-BE49-F238E27FC236}">
              <a16:creationId xmlns:a16="http://schemas.microsoft.com/office/drawing/2014/main" id="{00000000-0008-0000-0600-000013030000}"/>
            </a:ext>
          </a:extLst>
        </xdr:cNvPr>
        <xdr:cNvSpPr txBox="1"/>
      </xdr:nvSpPr>
      <xdr:spPr>
        <a:xfrm>
          <a:off x="17692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88" name="貸付金グラフ枠">
          <a:extLst>
            <a:ext uri="{FF2B5EF4-FFF2-40B4-BE49-F238E27FC236}">
              <a16:creationId xmlns:a16="http://schemas.microsoft.com/office/drawing/2014/main" id="{00000000-0008-0000-0600-000014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51</xdr:row>
      <xdr:rowOff>79711</xdr:rowOff>
    </xdr:from>
    <xdr:to>
      <xdr:col>116</xdr:col>
      <xdr:colOff>62864</xdr:colOff>
      <xdr:row>58</xdr:row>
      <xdr:rowOff>139700</xdr:rowOff>
    </xdr:to>
    <xdr:cxnSp macro="">
      <xdr:nvCxnSpPr>
        <xdr:cNvPr id="789" name="直線コネクタ 788">
          <a:extLst>
            <a:ext uri="{FF2B5EF4-FFF2-40B4-BE49-F238E27FC236}">
              <a16:creationId xmlns:a16="http://schemas.microsoft.com/office/drawing/2014/main" id="{00000000-0008-0000-0600-000015030000}"/>
            </a:ext>
          </a:extLst>
        </xdr:cNvPr>
        <xdr:cNvCxnSpPr/>
      </xdr:nvCxnSpPr>
      <xdr:spPr>
        <a:xfrm flipV="1">
          <a:off x="22159595" y="8823661"/>
          <a:ext cx="1269" cy="126013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58</xdr:row>
      <xdr:rowOff>157106</xdr:rowOff>
    </xdr:from>
    <xdr:ext cx="249299" cy="259045"/>
    <xdr:sp macro="" textlink="">
      <xdr:nvSpPr>
        <xdr:cNvPr id="790" name="貸付金最小値テキスト">
          <a:extLst>
            <a:ext uri="{FF2B5EF4-FFF2-40B4-BE49-F238E27FC236}">
              <a16:creationId xmlns:a16="http://schemas.microsoft.com/office/drawing/2014/main" id="{00000000-0008-0000-0600-000016030000}"/>
            </a:ext>
          </a:extLst>
        </xdr:cNvPr>
        <xdr:cNvSpPr txBox="1"/>
      </xdr:nvSpPr>
      <xdr:spPr>
        <a:xfrm>
          <a:off x="22212300" y="10101206"/>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58</xdr:row>
      <xdr:rowOff>139700</xdr:rowOff>
    </xdr:from>
    <xdr:to>
      <xdr:col>116</xdr:col>
      <xdr:colOff>152400</xdr:colOff>
      <xdr:row>58</xdr:row>
      <xdr:rowOff>139700</xdr:rowOff>
    </xdr:to>
    <xdr:cxnSp macro="">
      <xdr:nvCxnSpPr>
        <xdr:cNvPr id="791" name="直線コネクタ 790">
          <a:extLst>
            <a:ext uri="{FF2B5EF4-FFF2-40B4-BE49-F238E27FC236}">
              <a16:creationId xmlns:a16="http://schemas.microsoft.com/office/drawing/2014/main" id="{00000000-0008-0000-0600-000017030000}"/>
            </a:ext>
          </a:extLst>
        </xdr:cNvPr>
        <xdr:cNvCxnSpPr/>
      </xdr:nvCxnSpPr>
      <xdr:spPr>
        <a:xfrm>
          <a:off x="22072600" y="10083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50</xdr:row>
      <xdr:rowOff>26388</xdr:rowOff>
    </xdr:from>
    <xdr:ext cx="599010" cy="259045"/>
    <xdr:sp macro="" textlink="">
      <xdr:nvSpPr>
        <xdr:cNvPr id="792" name="貸付金最大値テキスト">
          <a:extLst>
            <a:ext uri="{FF2B5EF4-FFF2-40B4-BE49-F238E27FC236}">
              <a16:creationId xmlns:a16="http://schemas.microsoft.com/office/drawing/2014/main" id="{00000000-0008-0000-0600-000018030000}"/>
            </a:ext>
          </a:extLst>
        </xdr:cNvPr>
        <xdr:cNvSpPr txBox="1"/>
      </xdr:nvSpPr>
      <xdr:spPr>
        <a:xfrm>
          <a:off x="22212300" y="859888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275,621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51</xdr:row>
      <xdr:rowOff>79711</xdr:rowOff>
    </xdr:from>
    <xdr:to>
      <xdr:col>116</xdr:col>
      <xdr:colOff>152400</xdr:colOff>
      <xdr:row>51</xdr:row>
      <xdr:rowOff>79711</xdr:rowOff>
    </xdr:to>
    <xdr:cxnSp macro="">
      <xdr:nvCxnSpPr>
        <xdr:cNvPr id="793" name="直線コネクタ 792">
          <a:extLst>
            <a:ext uri="{FF2B5EF4-FFF2-40B4-BE49-F238E27FC236}">
              <a16:creationId xmlns:a16="http://schemas.microsoft.com/office/drawing/2014/main" id="{00000000-0008-0000-0600-000019030000}"/>
            </a:ext>
          </a:extLst>
        </xdr:cNvPr>
        <xdr:cNvCxnSpPr/>
      </xdr:nvCxnSpPr>
      <xdr:spPr>
        <a:xfrm>
          <a:off x="22072600" y="882366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57</xdr:row>
      <xdr:rowOff>163040</xdr:rowOff>
    </xdr:from>
    <xdr:to>
      <xdr:col>116</xdr:col>
      <xdr:colOff>63500</xdr:colOff>
      <xdr:row>58</xdr:row>
      <xdr:rowOff>107238</xdr:rowOff>
    </xdr:to>
    <xdr:cxnSp macro="">
      <xdr:nvCxnSpPr>
        <xdr:cNvPr id="794" name="直線コネクタ 793">
          <a:extLst>
            <a:ext uri="{FF2B5EF4-FFF2-40B4-BE49-F238E27FC236}">
              <a16:creationId xmlns:a16="http://schemas.microsoft.com/office/drawing/2014/main" id="{00000000-0008-0000-0600-00001A030000}"/>
            </a:ext>
          </a:extLst>
        </xdr:cNvPr>
        <xdr:cNvCxnSpPr/>
      </xdr:nvCxnSpPr>
      <xdr:spPr>
        <a:xfrm>
          <a:off x="21323300" y="9935690"/>
          <a:ext cx="838200" cy="1156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57</xdr:row>
      <xdr:rowOff>74556</xdr:rowOff>
    </xdr:from>
    <xdr:ext cx="469744" cy="259045"/>
    <xdr:sp macro="" textlink="">
      <xdr:nvSpPr>
        <xdr:cNvPr id="795" name="貸付金平均値テキスト">
          <a:extLst>
            <a:ext uri="{FF2B5EF4-FFF2-40B4-BE49-F238E27FC236}">
              <a16:creationId xmlns:a16="http://schemas.microsoft.com/office/drawing/2014/main" id="{00000000-0008-0000-0600-00001B030000}"/>
            </a:ext>
          </a:extLst>
        </xdr:cNvPr>
        <xdr:cNvSpPr txBox="1"/>
      </xdr:nvSpPr>
      <xdr:spPr>
        <a:xfrm>
          <a:off x="22212300" y="984720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8,141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58</xdr:row>
      <xdr:rowOff>51679</xdr:rowOff>
    </xdr:from>
    <xdr:to>
      <xdr:col>116</xdr:col>
      <xdr:colOff>114300</xdr:colOff>
      <xdr:row>58</xdr:row>
      <xdr:rowOff>153279</xdr:rowOff>
    </xdr:to>
    <xdr:sp macro="" textlink="">
      <xdr:nvSpPr>
        <xdr:cNvPr id="796" name="フローチャート: 判断 795">
          <a:extLst>
            <a:ext uri="{FF2B5EF4-FFF2-40B4-BE49-F238E27FC236}">
              <a16:creationId xmlns:a16="http://schemas.microsoft.com/office/drawing/2014/main" id="{00000000-0008-0000-0600-00001C030000}"/>
            </a:ext>
          </a:extLst>
        </xdr:cNvPr>
        <xdr:cNvSpPr/>
      </xdr:nvSpPr>
      <xdr:spPr>
        <a:xfrm>
          <a:off x="22110700" y="999577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57</xdr:row>
      <xdr:rowOff>160644</xdr:rowOff>
    </xdr:from>
    <xdr:to>
      <xdr:col>111</xdr:col>
      <xdr:colOff>177800</xdr:colOff>
      <xdr:row>57</xdr:row>
      <xdr:rowOff>163040</xdr:rowOff>
    </xdr:to>
    <xdr:cxnSp macro="">
      <xdr:nvCxnSpPr>
        <xdr:cNvPr id="797" name="直線コネクタ 796">
          <a:extLst>
            <a:ext uri="{FF2B5EF4-FFF2-40B4-BE49-F238E27FC236}">
              <a16:creationId xmlns:a16="http://schemas.microsoft.com/office/drawing/2014/main" id="{00000000-0008-0000-0600-00001D030000}"/>
            </a:ext>
          </a:extLst>
        </xdr:cNvPr>
        <xdr:cNvCxnSpPr/>
      </xdr:nvCxnSpPr>
      <xdr:spPr>
        <a:xfrm>
          <a:off x="20434300" y="9933294"/>
          <a:ext cx="889000" cy="23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58</xdr:row>
      <xdr:rowOff>52370</xdr:rowOff>
    </xdr:from>
    <xdr:to>
      <xdr:col>112</xdr:col>
      <xdr:colOff>38100</xdr:colOff>
      <xdr:row>58</xdr:row>
      <xdr:rowOff>153970</xdr:rowOff>
    </xdr:to>
    <xdr:sp macro="" textlink="">
      <xdr:nvSpPr>
        <xdr:cNvPr id="798" name="フローチャート: 判断 797">
          <a:extLst>
            <a:ext uri="{FF2B5EF4-FFF2-40B4-BE49-F238E27FC236}">
              <a16:creationId xmlns:a16="http://schemas.microsoft.com/office/drawing/2014/main" id="{00000000-0008-0000-0600-00001E030000}"/>
            </a:ext>
          </a:extLst>
        </xdr:cNvPr>
        <xdr:cNvSpPr/>
      </xdr:nvSpPr>
      <xdr:spPr>
        <a:xfrm>
          <a:off x="21272500" y="99964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133428</xdr:colOff>
      <xdr:row>58</xdr:row>
      <xdr:rowOff>145097</xdr:rowOff>
    </xdr:from>
    <xdr:ext cx="469744" cy="259045"/>
    <xdr:sp macro="" textlink="">
      <xdr:nvSpPr>
        <xdr:cNvPr id="799" name="テキスト ボックス 798">
          <a:extLst>
            <a:ext uri="{FF2B5EF4-FFF2-40B4-BE49-F238E27FC236}">
              <a16:creationId xmlns:a16="http://schemas.microsoft.com/office/drawing/2014/main" id="{00000000-0008-0000-0600-00001F030000}"/>
            </a:ext>
          </a:extLst>
        </xdr:cNvPr>
        <xdr:cNvSpPr txBox="1"/>
      </xdr:nvSpPr>
      <xdr:spPr>
        <a:xfrm>
          <a:off x="21088428" y="100891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57</xdr:row>
      <xdr:rowOff>117279</xdr:rowOff>
    </xdr:from>
    <xdr:to>
      <xdr:col>107</xdr:col>
      <xdr:colOff>50800</xdr:colOff>
      <xdr:row>57</xdr:row>
      <xdr:rowOff>160644</xdr:rowOff>
    </xdr:to>
    <xdr:cxnSp macro="">
      <xdr:nvCxnSpPr>
        <xdr:cNvPr id="800" name="直線コネクタ 799">
          <a:extLst>
            <a:ext uri="{FF2B5EF4-FFF2-40B4-BE49-F238E27FC236}">
              <a16:creationId xmlns:a16="http://schemas.microsoft.com/office/drawing/2014/main" id="{00000000-0008-0000-0600-000020030000}"/>
            </a:ext>
          </a:extLst>
        </xdr:cNvPr>
        <xdr:cNvCxnSpPr/>
      </xdr:nvCxnSpPr>
      <xdr:spPr>
        <a:xfrm>
          <a:off x="19545300" y="9889929"/>
          <a:ext cx="889000" cy="433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58</xdr:row>
      <xdr:rowOff>53572</xdr:rowOff>
    </xdr:from>
    <xdr:to>
      <xdr:col>107</xdr:col>
      <xdr:colOff>101600</xdr:colOff>
      <xdr:row>58</xdr:row>
      <xdr:rowOff>155172</xdr:rowOff>
    </xdr:to>
    <xdr:sp macro="" textlink="">
      <xdr:nvSpPr>
        <xdr:cNvPr id="801" name="フローチャート: 判断 800">
          <a:extLst>
            <a:ext uri="{FF2B5EF4-FFF2-40B4-BE49-F238E27FC236}">
              <a16:creationId xmlns:a16="http://schemas.microsoft.com/office/drawing/2014/main" id="{00000000-0008-0000-0600-000021030000}"/>
            </a:ext>
          </a:extLst>
        </xdr:cNvPr>
        <xdr:cNvSpPr/>
      </xdr:nvSpPr>
      <xdr:spPr>
        <a:xfrm>
          <a:off x="20383500" y="99976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58</xdr:row>
      <xdr:rowOff>146299</xdr:rowOff>
    </xdr:from>
    <xdr:ext cx="469744" cy="259045"/>
    <xdr:sp macro="" textlink="">
      <xdr:nvSpPr>
        <xdr:cNvPr id="802" name="テキスト ボックス 801">
          <a:extLst>
            <a:ext uri="{FF2B5EF4-FFF2-40B4-BE49-F238E27FC236}">
              <a16:creationId xmlns:a16="http://schemas.microsoft.com/office/drawing/2014/main" id="{00000000-0008-0000-0600-000022030000}"/>
            </a:ext>
          </a:extLst>
        </xdr:cNvPr>
        <xdr:cNvSpPr txBox="1"/>
      </xdr:nvSpPr>
      <xdr:spPr>
        <a:xfrm>
          <a:off x="20199428" y="100903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57</xdr:row>
      <xdr:rowOff>116250</xdr:rowOff>
    </xdr:from>
    <xdr:to>
      <xdr:col>102</xdr:col>
      <xdr:colOff>114300</xdr:colOff>
      <xdr:row>57</xdr:row>
      <xdr:rowOff>117279</xdr:rowOff>
    </xdr:to>
    <xdr:cxnSp macro="">
      <xdr:nvCxnSpPr>
        <xdr:cNvPr id="803" name="直線コネクタ 802">
          <a:extLst>
            <a:ext uri="{FF2B5EF4-FFF2-40B4-BE49-F238E27FC236}">
              <a16:creationId xmlns:a16="http://schemas.microsoft.com/office/drawing/2014/main" id="{00000000-0008-0000-0600-000023030000}"/>
            </a:ext>
          </a:extLst>
        </xdr:cNvPr>
        <xdr:cNvCxnSpPr/>
      </xdr:nvCxnSpPr>
      <xdr:spPr>
        <a:xfrm>
          <a:off x="18656300" y="9888900"/>
          <a:ext cx="889000" cy="10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58</xdr:row>
      <xdr:rowOff>50148</xdr:rowOff>
    </xdr:from>
    <xdr:to>
      <xdr:col>102</xdr:col>
      <xdr:colOff>165100</xdr:colOff>
      <xdr:row>58</xdr:row>
      <xdr:rowOff>151748</xdr:rowOff>
    </xdr:to>
    <xdr:sp macro="" textlink="">
      <xdr:nvSpPr>
        <xdr:cNvPr id="804" name="フローチャート: 判断 803">
          <a:extLst>
            <a:ext uri="{FF2B5EF4-FFF2-40B4-BE49-F238E27FC236}">
              <a16:creationId xmlns:a16="http://schemas.microsoft.com/office/drawing/2014/main" id="{00000000-0008-0000-0600-000024030000}"/>
            </a:ext>
          </a:extLst>
        </xdr:cNvPr>
        <xdr:cNvSpPr/>
      </xdr:nvSpPr>
      <xdr:spPr>
        <a:xfrm>
          <a:off x="19494500" y="99942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58</xdr:row>
      <xdr:rowOff>142875</xdr:rowOff>
    </xdr:from>
    <xdr:ext cx="469744" cy="259045"/>
    <xdr:sp macro="" textlink="">
      <xdr:nvSpPr>
        <xdr:cNvPr id="805" name="テキスト ボックス 804">
          <a:extLst>
            <a:ext uri="{FF2B5EF4-FFF2-40B4-BE49-F238E27FC236}">
              <a16:creationId xmlns:a16="http://schemas.microsoft.com/office/drawing/2014/main" id="{00000000-0008-0000-0600-000025030000}"/>
            </a:ext>
          </a:extLst>
        </xdr:cNvPr>
        <xdr:cNvSpPr txBox="1"/>
      </xdr:nvSpPr>
      <xdr:spPr>
        <a:xfrm>
          <a:off x="19310428" y="100869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8,476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58</xdr:row>
      <xdr:rowOff>49928</xdr:rowOff>
    </xdr:from>
    <xdr:to>
      <xdr:col>98</xdr:col>
      <xdr:colOff>38100</xdr:colOff>
      <xdr:row>58</xdr:row>
      <xdr:rowOff>151528</xdr:rowOff>
    </xdr:to>
    <xdr:sp macro="" textlink="">
      <xdr:nvSpPr>
        <xdr:cNvPr id="806" name="フローチャート: 判断 805">
          <a:extLst>
            <a:ext uri="{FF2B5EF4-FFF2-40B4-BE49-F238E27FC236}">
              <a16:creationId xmlns:a16="http://schemas.microsoft.com/office/drawing/2014/main" id="{00000000-0008-0000-0600-000026030000}"/>
            </a:ext>
          </a:extLst>
        </xdr:cNvPr>
        <xdr:cNvSpPr/>
      </xdr:nvSpPr>
      <xdr:spPr>
        <a:xfrm>
          <a:off x="18605500" y="99940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58</xdr:row>
      <xdr:rowOff>142655</xdr:rowOff>
    </xdr:from>
    <xdr:ext cx="469744" cy="259045"/>
    <xdr:sp macro="" textlink="">
      <xdr:nvSpPr>
        <xdr:cNvPr id="807" name="テキスト ボックス 806">
          <a:extLst>
            <a:ext uri="{FF2B5EF4-FFF2-40B4-BE49-F238E27FC236}">
              <a16:creationId xmlns:a16="http://schemas.microsoft.com/office/drawing/2014/main" id="{00000000-0008-0000-0600-000027030000}"/>
            </a:ext>
          </a:extLst>
        </xdr:cNvPr>
        <xdr:cNvSpPr txBox="1"/>
      </xdr:nvSpPr>
      <xdr:spPr>
        <a:xfrm>
          <a:off x="18421428" y="100867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808" name="テキスト ボックス 807">
          <a:extLst>
            <a:ext uri="{FF2B5EF4-FFF2-40B4-BE49-F238E27FC236}">
              <a16:creationId xmlns:a16="http://schemas.microsoft.com/office/drawing/2014/main" id="{00000000-0008-0000-0600-000028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809" name="テキスト ボックス 808">
          <a:extLst>
            <a:ext uri="{FF2B5EF4-FFF2-40B4-BE49-F238E27FC236}">
              <a16:creationId xmlns:a16="http://schemas.microsoft.com/office/drawing/2014/main" id="{00000000-0008-0000-0600-000029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810" name="テキスト ボックス 809">
          <a:extLst>
            <a:ext uri="{FF2B5EF4-FFF2-40B4-BE49-F238E27FC236}">
              <a16:creationId xmlns:a16="http://schemas.microsoft.com/office/drawing/2014/main" id="{00000000-0008-0000-0600-00002A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811" name="テキスト ボックス 810">
          <a:extLst>
            <a:ext uri="{FF2B5EF4-FFF2-40B4-BE49-F238E27FC236}">
              <a16:creationId xmlns:a16="http://schemas.microsoft.com/office/drawing/2014/main" id="{00000000-0008-0000-0600-00002B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812" name="テキスト ボックス 811">
          <a:extLst>
            <a:ext uri="{FF2B5EF4-FFF2-40B4-BE49-F238E27FC236}">
              <a16:creationId xmlns:a16="http://schemas.microsoft.com/office/drawing/2014/main" id="{00000000-0008-0000-0600-00002C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58</xdr:row>
      <xdr:rowOff>56438</xdr:rowOff>
    </xdr:from>
    <xdr:to>
      <xdr:col>116</xdr:col>
      <xdr:colOff>114300</xdr:colOff>
      <xdr:row>58</xdr:row>
      <xdr:rowOff>158038</xdr:rowOff>
    </xdr:to>
    <xdr:sp macro="" textlink="">
      <xdr:nvSpPr>
        <xdr:cNvPr id="813" name="楕円 812">
          <a:extLst>
            <a:ext uri="{FF2B5EF4-FFF2-40B4-BE49-F238E27FC236}">
              <a16:creationId xmlns:a16="http://schemas.microsoft.com/office/drawing/2014/main" id="{00000000-0008-0000-0600-00002D030000}"/>
            </a:ext>
          </a:extLst>
        </xdr:cNvPr>
        <xdr:cNvSpPr/>
      </xdr:nvSpPr>
      <xdr:spPr>
        <a:xfrm>
          <a:off x="22110700" y="100005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58</xdr:row>
      <xdr:rowOff>30106</xdr:rowOff>
    </xdr:from>
    <xdr:ext cx="469744" cy="259045"/>
    <xdr:sp macro="" textlink="">
      <xdr:nvSpPr>
        <xdr:cNvPr id="814" name="貸付金該当値テキスト">
          <a:extLst>
            <a:ext uri="{FF2B5EF4-FFF2-40B4-BE49-F238E27FC236}">
              <a16:creationId xmlns:a16="http://schemas.microsoft.com/office/drawing/2014/main" id="{00000000-0008-0000-0600-00002E030000}"/>
            </a:ext>
          </a:extLst>
        </xdr:cNvPr>
        <xdr:cNvSpPr txBox="1"/>
      </xdr:nvSpPr>
      <xdr:spPr>
        <a:xfrm>
          <a:off x="22212300" y="99742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7,100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57</xdr:row>
      <xdr:rowOff>112240</xdr:rowOff>
    </xdr:from>
    <xdr:to>
      <xdr:col>112</xdr:col>
      <xdr:colOff>38100</xdr:colOff>
      <xdr:row>58</xdr:row>
      <xdr:rowOff>42390</xdr:rowOff>
    </xdr:to>
    <xdr:sp macro="" textlink="">
      <xdr:nvSpPr>
        <xdr:cNvPr id="815" name="楕円 814">
          <a:extLst>
            <a:ext uri="{FF2B5EF4-FFF2-40B4-BE49-F238E27FC236}">
              <a16:creationId xmlns:a16="http://schemas.microsoft.com/office/drawing/2014/main" id="{00000000-0008-0000-0600-00002F030000}"/>
            </a:ext>
          </a:extLst>
        </xdr:cNvPr>
        <xdr:cNvSpPr/>
      </xdr:nvSpPr>
      <xdr:spPr>
        <a:xfrm>
          <a:off x="21272500" y="98848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101111</xdr:colOff>
      <xdr:row>56</xdr:row>
      <xdr:rowOff>58917</xdr:rowOff>
    </xdr:from>
    <xdr:ext cx="534377" cy="259045"/>
    <xdr:sp macro="" textlink="">
      <xdr:nvSpPr>
        <xdr:cNvPr id="816" name="テキスト ボックス 815">
          <a:extLst>
            <a:ext uri="{FF2B5EF4-FFF2-40B4-BE49-F238E27FC236}">
              <a16:creationId xmlns:a16="http://schemas.microsoft.com/office/drawing/2014/main" id="{00000000-0008-0000-0600-000030030000}"/>
            </a:ext>
          </a:extLst>
        </xdr:cNvPr>
        <xdr:cNvSpPr txBox="1"/>
      </xdr:nvSpPr>
      <xdr:spPr>
        <a:xfrm>
          <a:off x="21056111" y="96601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32,395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57</xdr:row>
      <xdr:rowOff>109844</xdr:rowOff>
    </xdr:from>
    <xdr:to>
      <xdr:col>107</xdr:col>
      <xdr:colOff>101600</xdr:colOff>
      <xdr:row>58</xdr:row>
      <xdr:rowOff>39994</xdr:rowOff>
    </xdr:to>
    <xdr:sp macro="" textlink="">
      <xdr:nvSpPr>
        <xdr:cNvPr id="817" name="楕円 816">
          <a:extLst>
            <a:ext uri="{FF2B5EF4-FFF2-40B4-BE49-F238E27FC236}">
              <a16:creationId xmlns:a16="http://schemas.microsoft.com/office/drawing/2014/main" id="{00000000-0008-0000-0600-000031030000}"/>
            </a:ext>
          </a:extLst>
        </xdr:cNvPr>
        <xdr:cNvSpPr/>
      </xdr:nvSpPr>
      <xdr:spPr>
        <a:xfrm>
          <a:off x="20383500" y="98824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56</xdr:row>
      <xdr:rowOff>56521</xdr:rowOff>
    </xdr:from>
    <xdr:ext cx="534377" cy="259045"/>
    <xdr:sp macro="" textlink="">
      <xdr:nvSpPr>
        <xdr:cNvPr id="818" name="テキスト ボックス 817">
          <a:extLst>
            <a:ext uri="{FF2B5EF4-FFF2-40B4-BE49-F238E27FC236}">
              <a16:creationId xmlns:a16="http://schemas.microsoft.com/office/drawing/2014/main" id="{00000000-0008-0000-0600-000032030000}"/>
            </a:ext>
          </a:extLst>
        </xdr:cNvPr>
        <xdr:cNvSpPr txBox="1"/>
      </xdr:nvSpPr>
      <xdr:spPr>
        <a:xfrm>
          <a:off x="20167111" y="96577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32,919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57</xdr:row>
      <xdr:rowOff>66479</xdr:rowOff>
    </xdr:from>
    <xdr:to>
      <xdr:col>102</xdr:col>
      <xdr:colOff>165100</xdr:colOff>
      <xdr:row>57</xdr:row>
      <xdr:rowOff>168079</xdr:rowOff>
    </xdr:to>
    <xdr:sp macro="" textlink="">
      <xdr:nvSpPr>
        <xdr:cNvPr id="819" name="楕円 818">
          <a:extLst>
            <a:ext uri="{FF2B5EF4-FFF2-40B4-BE49-F238E27FC236}">
              <a16:creationId xmlns:a16="http://schemas.microsoft.com/office/drawing/2014/main" id="{00000000-0008-0000-0600-000033030000}"/>
            </a:ext>
          </a:extLst>
        </xdr:cNvPr>
        <xdr:cNvSpPr/>
      </xdr:nvSpPr>
      <xdr:spPr>
        <a:xfrm>
          <a:off x="19494500" y="98391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56</xdr:row>
      <xdr:rowOff>13156</xdr:rowOff>
    </xdr:from>
    <xdr:ext cx="534377" cy="259045"/>
    <xdr:sp macro="" textlink="">
      <xdr:nvSpPr>
        <xdr:cNvPr id="820" name="テキスト ボックス 819">
          <a:extLst>
            <a:ext uri="{FF2B5EF4-FFF2-40B4-BE49-F238E27FC236}">
              <a16:creationId xmlns:a16="http://schemas.microsoft.com/office/drawing/2014/main" id="{00000000-0008-0000-0600-000034030000}"/>
            </a:ext>
          </a:extLst>
        </xdr:cNvPr>
        <xdr:cNvSpPr txBox="1"/>
      </xdr:nvSpPr>
      <xdr:spPr>
        <a:xfrm>
          <a:off x="19278111" y="96143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42,404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57</xdr:row>
      <xdr:rowOff>65450</xdr:rowOff>
    </xdr:from>
    <xdr:to>
      <xdr:col>98</xdr:col>
      <xdr:colOff>38100</xdr:colOff>
      <xdr:row>57</xdr:row>
      <xdr:rowOff>167050</xdr:rowOff>
    </xdr:to>
    <xdr:sp macro="" textlink="">
      <xdr:nvSpPr>
        <xdr:cNvPr id="821" name="楕円 820">
          <a:extLst>
            <a:ext uri="{FF2B5EF4-FFF2-40B4-BE49-F238E27FC236}">
              <a16:creationId xmlns:a16="http://schemas.microsoft.com/office/drawing/2014/main" id="{00000000-0008-0000-0600-000035030000}"/>
            </a:ext>
          </a:extLst>
        </xdr:cNvPr>
        <xdr:cNvSpPr/>
      </xdr:nvSpPr>
      <xdr:spPr>
        <a:xfrm>
          <a:off x="18605500" y="983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56</xdr:row>
      <xdr:rowOff>12127</xdr:rowOff>
    </xdr:from>
    <xdr:ext cx="534377" cy="259045"/>
    <xdr:sp macro="" textlink="">
      <xdr:nvSpPr>
        <xdr:cNvPr id="822" name="テキスト ボックス 821">
          <a:extLst>
            <a:ext uri="{FF2B5EF4-FFF2-40B4-BE49-F238E27FC236}">
              <a16:creationId xmlns:a16="http://schemas.microsoft.com/office/drawing/2014/main" id="{00000000-0008-0000-0600-000036030000}"/>
            </a:ext>
          </a:extLst>
        </xdr:cNvPr>
        <xdr:cNvSpPr txBox="1"/>
      </xdr:nvSpPr>
      <xdr:spPr>
        <a:xfrm>
          <a:off x="18389111" y="96133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42,629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63</xdr:row>
      <xdr:rowOff>57150</xdr:rowOff>
    </xdr:from>
    <xdr:to>
      <xdr:col>120</xdr:col>
      <xdr:colOff>114300</xdr:colOff>
      <xdr:row>65</xdr:row>
      <xdr:rowOff>31750</xdr:rowOff>
    </xdr:to>
    <xdr:sp macro="" textlink="">
      <xdr:nvSpPr>
        <xdr:cNvPr id="823" name="正方形/長方形 822">
          <a:extLst>
            <a:ext uri="{FF2B5EF4-FFF2-40B4-BE49-F238E27FC236}">
              <a16:creationId xmlns:a16="http://schemas.microsoft.com/office/drawing/2014/main" id="{00000000-0008-0000-0600-000037030000}"/>
            </a:ext>
          </a:extLst>
        </xdr:cNvPr>
        <xdr:cNvSpPr/>
      </xdr:nvSpPr>
      <xdr:spPr>
        <a:xfrm>
          <a:off x="18288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繰出金</a:t>
          </a:r>
        </a:p>
      </xdr:txBody>
    </xdr:sp>
    <xdr:clientData/>
  </xdr:twoCellAnchor>
  <xdr:twoCellAnchor>
    <xdr:from>
      <xdr:col>96</xdr:col>
      <xdr:colOff>127000</xdr:colOff>
      <xdr:row>65</xdr:row>
      <xdr:rowOff>57150</xdr:rowOff>
    </xdr:from>
    <xdr:to>
      <xdr:col>104</xdr:col>
      <xdr:colOff>127000</xdr:colOff>
      <xdr:row>66</xdr:row>
      <xdr:rowOff>139700</xdr:rowOff>
    </xdr:to>
    <xdr:sp macro="" textlink="">
      <xdr:nvSpPr>
        <xdr:cNvPr id="824" name="正方形/長方形 823">
          <a:extLst>
            <a:ext uri="{FF2B5EF4-FFF2-40B4-BE49-F238E27FC236}">
              <a16:creationId xmlns:a16="http://schemas.microsoft.com/office/drawing/2014/main" id="{00000000-0008-0000-0600-000038030000}"/>
            </a:ext>
          </a:extLst>
        </xdr:cNvPr>
        <xdr:cNvSpPr/>
      </xdr:nvSpPr>
      <xdr:spPr>
        <a:xfrm>
          <a:off x="1841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66</xdr:row>
      <xdr:rowOff>88900</xdr:rowOff>
    </xdr:from>
    <xdr:to>
      <xdr:col>104</xdr:col>
      <xdr:colOff>127000</xdr:colOff>
      <xdr:row>68</xdr:row>
      <xdr:rowOff>0</xdr:rowOff>
    </xdr:to>
    <xdr:sp macro="" textlink="">
      <xdr:nvSpPr>
        <xdr:cNvPr id="825" name="正方形/長方形 824">
          <a:extLst>
            <a:ext uri="{FF2B5EF4-FFF2-40B4-BE49-F238E27FC236}">
              <a16:creationId xmlns:a16="http://schemas.microsoft.com/office/drawing/2014/main" id="{00000000-0008-0000-0600-000039030000}"/>
            </a:ext>
          </a:extLst>
        </xdr:cNvPr>
        <xdr:cNvSpPr/>
      </xdr:nvSpPr>
      <xdr:spPr>
        <a:xfrm>
          <a:off x="1841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20/167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65</xdr:row>
      <xdr:rowOff>57150</xdr:rowOff>
    </xdr:from>
    <xdr:to>
      <xdr:col>110</xdr:col>
      <xdr:colOff>0</xdr:colOff>
      <xdr:row>66</xdr:row>
      <xdr:rowOff>139700</xdr:rowOff>
    </xdr:to>
    <xdr:sp macro="" textlink="">
      <xdr:nvSpPr>
        <xdr:cNvPr id="826" name="正方形/長方形 825">
          <a:extLst>
            <a:ext uri="{FF2B5EF4-FFF2-40B4-BE49-F238E27FC236}">
              <a16:creationId xmlns:a16="http://schemas.microsoft.com/office/drawing/2014/main" id="{00000000-0008-0000-0600-00003A030000}"/>
            </a:ext>
          </a:extLst>
        </xdr:cNvPr>
        <xdr:cNvSpPr/>
      </xdr:nvSpPr>
      <xdr:spPr>
        <a:xfrm>
          <a:off x="1943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66</xdr:row>
      <xdr:rowOff>88900</xdr:rowOff>
    </xdr:from>
    <xdr:to>
      <xdr:col>110</xdr:col>
      <xdr:colOff>0</xdr:colOff>
      <xdr:row>68</xdr:row>
      <xdr:rowOff>0</xdr:rowOff>
    </xdr:to>
    <xdr:sp macro="" textlink="">
      <xdr:nvSpPr>
        <xdr:cNvPr id="827" name="正方形/長方形 826">
          <a:extLst>
            <a:ext uri="{FF2B5EF4-FFF2-40B4-BE49-F238E27FC236}">
              <a16:creationId xmlns:a16="http://schemas.microsoft.com/office/drawing/2014/main" id="{00000000-0008-0000-0600-00003B030000}"/>
            </a:ext>
          </a:extLst>
        </xdr:cNvPr>
        <xdr:cNvSpPr/>
      </xdr:nvSpPr>
      <xdr:spPr>
        <a:xfrm>
          <a:off x="1943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38,257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65</xdr:row>
      <xdr:rowOff>57150</xdr:rowOff>
    </xdr:from>
    <xdr:to>
      <xdr:col>116</xdr:col>
      <xdr:colOff>0</xdr:colOff>
      <xdr:row>66</xdr:row>
      <xdr:rowOff>139700</xdr:rowOff>
    </xdr:to>
    <xdr:sp macro="" textlink="">
      <xdr:nvSpPr>
        <xdr:cNvPr id="828" name="正方形/長方形 827">
          <a:extLst>
            <a:ext uri="{FF2B5EF4-FFF2-40B4-BE49-F238E27FC236}">
              <a16:creationId xmlns:a16="http://schemas.microsoft.com/office/drawing/2014/main" id="{00000000-0008-0000-0600-00003C030000}"/>
            </a:ext>
          </a:extLst>
        </xdr:cNvPr>
        <xdr:cNvSpPr/>
      </xdr:nvSpPr>
      <xdr:spPr>
        <a:xfrm>
          <a:off x="2057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108</xdr:col>
      <xdr:colOff>0</xdr:colOff>
      <xdr:row>66</xdr:row>
      <xdr:rowOff>88900</xdr:rowOff>
    </xdr:from>
    <xdr:to>
      <xdr:col>116</xdr:col>
      <xdr:colOff>0</xdr:colOff>
      <xdr:row>68</xdr:row>
      <xdr:rowOff>0</xdr:rowOff>
    </xdr:to>
    <xdr:sp macro="" textlink="">
      <xdr:nvSpPr>
        <xdr:cNvPr id="829" name="正方形/長方形 828">
          <a:extLst>
            <a:ext uri="{FF2B5EF4-FFF2-40B4-BE49-F238E27FC236}">
              <a16:creationId xmlns:a16="http://schemas.microsoft.com/office/drawing/2014/main" id="{00000000-0008-0000-0600-00003D030000}"/>
            </a:ext>
          </a:extLst>
        </xdr:cNvPr>
        <xdr:cNvSpPr/>
      </xdr:nvSpPr>
      <xdr:spPr>
        <a:xfrm>
          <a:off x="2057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47,354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68</xdr:row>
      <xdr:rowOff>25400</xdr:rowOff>
    </xdr:from>
    <xdr:to>
      <xdr:col>120</xdr:col>
      <xdr:colOff>114300</xdr:colOff>
      <xdr:row>81</xdr:row>
      <xdr:rowOff>82550</xdr:rowOff>
    </xdr:to>
    <xdr:sp macro="" textlink="">
      <xdr:nvSpPr>
        <xdr:cNvPr id="830" name="正方形/長方形 829">
          <a:extLst>
            <a:ext uri="{FF2B5EF4-FFF2-40B4-BE49-F238E27FC236}">
              <a16:creationId xmlns:a16="http://schemas.microsoft.com/office/drawing/2014/main" id="{00000000-0008-0000-0600-00003E030000}"/>
            </a:ext>
          </a:extLst>
        </xdr:cNvPr>
        <xdr:cNvSpPr/>
      </xdr:nvSpPr>
      <xdr:spPr>
        <a:xfrm>
          <a:off x="18288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67</xdr:row>
      <xdr:rowOff>6350</xdr:rowOff>
    </xdr:from>
    <xdr:ext cx="349839" cy="225703"/>
    <xdr:sp macro="" textlink="">
      <xdr:nvSpPr>
        <xdr:cNvPr id="831" name="テキスト ボックス 830">
          <a:extLst>
            <a:ext uri="{FF2B5EF4-FFF2-40B4-BE49-F238E27FC236}">
              <a16:creationId xmlns:a16="http://schemas.microsoft.com/office/drawing/2014/main" id="{00000000-0008-0000-0600-00003F030000}"/>
            </a:ext>
          </a:extLst>
        </xdr:cNvPr>
        <xdr:cNvSpPr txBox="1"/>
      </xdr:nvSpPr>
      <xdr:spPr>
        <a:xfrm>
          <a:off x="18249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82550</xdr:rowOff>
    </xdr:from>
    <xdr:to>
      <xdr:col>120</xdr:col>
      <xdr:colOff>114300</xdr:colOff>
      <xdr:row>81</xdr:row>
      <xdr:rowOff>82550</xdr:rowOff>
    </xdr:to>
    <xdr:cxnSp macro="">
      <xdr:nvCxnSpPr>
        <xdr:cNvPr id="832" name="直線コネクタ 831">
          <a:extLst>
            <a:ext uri="{FF2B5EF4-FFF2-40B4-BE49-F238E27FC236}">
              <a16:creationId xmlns:a16="http://schemas.microsoft.com/office/drawing/2014/main" id="{00000000-0008-0000-0600-000040030000}"/>
            </a:ext>
          </a:extLst>
        </xdr:cNvPr>
        <xdr:cNvCxnSpPr/>
      </xdr:nvCxnSpPr>
      <xdr:spPr>
        <a:xfrm>
          <a:off x="18288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79</xdr:row>
      <xdr:rowOff>44450</xdr:rowOff>
    </xdr:from>
    <xdr:to>
      <xdr:col>120</xdr:col>
      <xdr:colOff>114300</xdr:colOff>
      <xdr:row>79</xdr:row>
      <xdr:rowOff>44450</xdr:rowOff>
    </xdr:to>
    <xdr:cxnSp macro="">
      <xdr:nvCxnSpPr>
        <xdr:cNvPr id="833" name="直線コネクタ 832">
          <a:extLst>
            <a:ext uri="{FF2B5EF4-FFF2-40B4-BE49-F238E27FC236}">
              <a16:creationId xmlns:a16="http://schemas.microsoft.com/office/drawing/2014/main" id="{00000000-0008-0000-0600-000041030000}"/>
            </a:ext>
          </a:extLst>
        </xdr:cNvPr>
        <xdr:cNvCxnSpPr/>
      </xdr:nvCxnSpPr>
      <xdr:spPr>
        <a:xfrm>
          <a:off x="18288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78</xdr:row>
      <xdr:rowOff>73677</xdr:rowOff>
    </xdr:from>
    <xdr:ext cx="248786" cy="259045"/>
    <xdr:sp macro="" textlink="">
      <xdr:nvSpPr>
        <xdr:cNvPr id="834" name="テキスト ボックス 833">
          <a:extLst>
            <a:ext uri="{FF2B5EF4-FFF2-40B4-BE49-F238E27FC236}">
              <a16:creationId xmlns:a16="http://schemas.microsoft.com/office/drawing/2014/main" id="{00000000-0008-0000-0600-000042030000}"/>
            </a:ext>
          </a:extLst>
        </xdr:cNvPr>
        <xdr:cNvSpPr txBox="1"/>
      </xdr:nvSpPr>
      <xdr:spPr>
        <a:xfrm>
          <a:off x="18039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6350</xdr:rowOff>
    </xdr:from>
    <xdr:to>
      <xdr:col>120</xdr:col>
      <xdr:colOff>114300</xdr:colOff>
      <xdr:row>77</xdr:row>
      <xdr:rowOff>6350</xdr:rowOff>
    </xdr:to>
    <xdr:cxnSp macro="">
      <xdr:nvCxnSpPr>
        <xdr:cNvPr id="835" name="直線コネクタ 834">
          <a:extLst>
            <a:ext uri="{FF2B5EF4-FFF2-40B4-BE49-F238E27FC236}">
              <a16:creationId xmlns:a16="http://schemas.microsoft.com/office/drawing/2014/main" id="{00000000-0008-0000-0600-000043030000}"/>
            </a:ext>
          </a:extLst>
        </xdr:cNvPr>
        <xdr:cNvCxnSpPr/>
      </xdr:nvCxnSpPr>
      <xdr:spPr>
        <a:xfrm>
          <a:off x="18288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76</xdr:row>
      <xdr:rowOff>35577</xdr:rowOff>
    </xdr:from>
    <xdr:ext cx="595419" cy="259045"/>
    <xdr:sp macro="" textlink="">
      <xdr:nvSpPr>
        <xdr:cNvPr id="836" name="テキスト ボックス 835">
          <a:extLst>
            <a:ext uri="{FF2B5EF4-FFF2-40B4-BE49-F238E27FC236}">
              <a16:creationId xmlns:a16="http://schemas.microsoft.com/office/drawing/2014/main" id="{00000000-0008-0000-0600-000044030000}"/>
            </a:ext>
          </a:extLst>
        </xdr:cNvPr>
        <xdr:cNvSpPr txBox="1"/>
      </xdr:nvSpPr>
      <xdr:spPr>
        <a:xfrm>
          <a:off x="17692581" y="1306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74</xdr:row>
      <xdr:rowOff>139700</xdr:rowOff>
    </xdr:from>
    <xdr:to>
      <xdr:col>120</xdr:col>
      <xdr:colOff>114300</xdr:colOff>
      <xdr:row>74</xdr:row>
      <xdr:rowOff>139700</xdr:rowOff>
    </xdr:to>
    <xdr:cxnSp macro="">
      <xdr:nvCxnSpPr>
        <xdr:cNvPr id="837" name="直線コネクタ 836">
          <a:extLst>
            <a:ext uri="{FF2B5EF4-FFF2-40B4-BE49-F238E27FC236}">
              <a16:creationId xmlns:a16="http://schemas.microsoft.com/office/drawing/2014/main" id="{00000000-0008-0000-0600-000045030000}"/>
            </a:ext>
          </a:extLst>
        </xdr:cNvPr>
        <xdr:cNvCxnSpPr/>
      </xdr:nvCxnSpPr>
      <xdr:spPr>
        <a:xfrm>
          <a:off x="18288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73</xdr:row>
      <xdr:rowOff>168927</xdr:rowOff>
    </xdr:from>
    <xdr:ext cx="595419" cy="259045"/>
    <xdr:sp macro="" textlink="">
      <xdr:nvSpPr>
        <xdr:cNvPr id="838" name="テキスト ボックス 837">
          <a:extLst>
            <a:ext uri="{FF2B5EF4-FFF2-40B4-BE49-F238E27FC236}">
              <a16:creationId xmlns:a16="http://schemas.microsoft.com/office/drawing/2014/main" id="{00000000-0008-0000-0600-000046030000}"/>
            </a:ext>
          </a:extLst>
        </xdr:cNvPr>
        <xdr:cNvSpPr txBox="1"/>
      </xdr:nvSpPr>
      <xdr:spPr>
        <a:xfrm>
          <a:off x="17692581" y="1268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72</xdr:row>
      <xdr:rowOff>101600</xdr:rowOff>
    </xdr:from>
    <xdr:to>
      <xdr:col>120</xdr:col>
      <xdr:colOff>114300</xdr:colOff>
      <xdr:row>72</xdr:row>
      <xdr:rowOff>101600</xdr:rowOff>
    </xdr:to>
    <xdr:cxnSp macro="">
      <xdr:nvCxnSpPr>
        <xdr:cNvPr id="839" name="直線コネクタ 838">
          <a:extLst>
            <a:ext uri="{FF2B5EF4-FFF2-40B4-BE49-F238E27FC236}">
              <a16:creationId xmlns:a16="http://schemas.microsoft.com/office/drawing/2014/main" id="{00000000-0008-0000-0600-000047030000}"/>
            </a:ext>
          </a:extLst>
        </xdr:cNvPr>
        <xdr:cNvCxnSpPr/>
      </xdr:nvCxnSpPr>
      <xdr:spPr>
        <a:xfrm>
          <a:off x="18288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71</xdr:row>
      <xdr:rowOff>130827</xdr:rowOff>
    </xdr:from>
    <xdr:ext cx="595419" cy="259045"/>
    <xdr:sp macro="" textlink="">
      <xdr:nvSpPr>
        <xdr:cNvPr id="840" name="テキスト ボックス 839">
          <a:extLst>
            <a:ext uri="{FF2B5EF4-FFF2-40B4-BE49-F238E27FC236}">
              <a16:creationId xmlns:a16="http://schemas.microsoft.com/office/drawing/2014/main" id="{00000000-0008-0000-0600-000048030000}"/>
            </a:ext>
          </a:extLst>
        </xdr:cNvPr>
        <xdr:cNvSpPr txBox="1"/>
      </xdr:nvSpPr>
      <xdr:spPr>
        <a:xfrm>
          <a:off x="17692581" y="1230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70</xdr:row>
      <xdr:rowOff>63500</xdr:rowOff>
    </xdr:from>
    <xdr:to>
      <xdr:col>120</xdr:col>
      <xdr:colOff>114300</xdr:colOff>
      <xdr:row>70</xdr:row>
      <xdr:rowOff>63500</xdr:rowOff>
    </xdr:to>
    <xdr:cxnSp macro="">
      <xdr:nvCxnSpPr>
        <xdr:cNvPr id="841" name="直線コネクタ 840">
          <a:extLst>
            <a:ext uri="{FF2B5EF4-FFF2-40B4-BE49-F238E27FC236}">
              <a16:creationId xmlns:a16="http://schemas.microsoft.com/office/drawing/2014/main" id="{00000000-0008-0000-0600-000049030000}"/>
            </a:ext>
          </a:extLst>
        </xdr:cNvPr>
        <xdr:cNvCxnSpPr/>
      </xdr:nvCxnSpPr>
      <xdr:spPr>
        <a:xfrm>
          <a:off x="18288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69</xdr:row>
      <xdr:rowOff>92727</xdr:rowOff>
    </xdr:from>
    <xdr:ext cx="595419" cy="259045"/>
    <xdr:sp macro="" textlink="">
      <xdr:nvSpPr>
        <xdr:cNvPr id="842" name="テキスト ボックス 841">
          <a:extLst>
            <a:ext uri="{FF2B5EF4-FFF2-40B4-BE49-F238E27FC236}">
              <a16:creationId xmlns:a16="http://schemas.microsoft.com/office/drawing/2014/main" id="{00000000-0008-0000-0600-00004A030000}"/>
            </a:ext>
          </a:extLst>
        </xdr:cNvPr>
        <xdr:cNvSpPr txBox="1"/>
      </xdr:nvSpPr>
      <xdr:spPr>
        <a:xfrm>
          <a:off x="17692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68</xdr:row>
      <xdr:rowOff>25400</xdr:rowOff>
    </xdr:to>
    <xdr:cxnSp macro="">
      <xdr:nvCxnSpPr>
        <xdr:cNvPr id="843" name="直線コネクタ 842">
          <a:extLst>
            <a:ext uri="{FF2B5EF4-FFF2-40B4-BE49-F238E27FC236}">
              <a16:creationId xmlns:a16="http://schemas.microsoft.com/office/drawing/2014/main" id="{00000000-0008-0000-0600-00004B030000}"/>
            </a:ext>
          </a:extLst>
        </xdr:cNvPr>
        <xdr:cNvCxnSpPr/>
      </xdr:nvCxnSpPr>
      <xdr:spPr>
        <a:xfrm>
          <a:off x="18288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67</xdr:row>
      <xdr:rowOff>54627</xdr:rowOff>
    </xdr:from>
    <xdr:ext cx="595419" cy="259045"/>
    <xdr:sp macro="" textlink="">
      <xdr:nvSpPr>
        <xdr:cNvPr id="844" name="テキスト ボックス 843">
          <a:extLst>
            <a:ext uri="{FF2B5EF4-FFF2-40B4-BE49-F238E27FC236}">
              <a16:creationId xmlns:a16="http://schemas.microsoft.com/office/drawing/2014/main" id="{00000000-0008-0000-0600-00004C030000}"/>
            </a:ext>
          </a:extLst>
        </xdr:cNvPr>
        <xdr:cNvSpPr txBox="1"/>
      </xdr:nvSpPr>
      <xdr:spPr>
        <a:xfrm>
          <a:off x="17692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81</xdr:row>
      <xdr:rowOff>82550</xdr:rowOff>
    </xdr:to>
    <xdr:sp macro="" textlink="">
      <xdr:nvSpPr>
        <xdr:cNvPr id="845" name="繰出金グラフ枠">
          <a:extLst>
            <a:ext uri="{FF2B5EF4-FFF2-40B4-BE49-F238E27FC236}">
              <a16:creationId xmlns:a16="http://schemas.microsoft.com/office/drawing/2014/main" id="{00000000-0008-0000-0600-00004D030000}"/>
            </a:ext>
          </a:extLst>
        </xdr:cNvPr>
        <xdr:cNvSpPr/>
      </xdr:nvSpPr>
      <xdr:spPr>
        <a:xfrm>
          <a:off x="18288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71</xdr:row>
      <xdr:rowOff>38236</xdr:rowOff>
    </xdr:from>
    <xdr:to>
      <xdr:col>116</xdr:col>
      <xdr:colOff>62864</xdr:colOff>
      <xdr:row>78</xdr:row>
      <xdr:rowOff>58662</xdr:rowOff>
    </xdr:to>
    <xdr:cxnSp macro="">
      <xdr:nvCxnSpPr>
        <xdr:cNvPr id="846" name="直線コネクタ 845">
          <a:extLst>
            <a:ext uri="{FF2B5EF4-FFF2-40B4-BE49-F238E27FC236}">
              <a16:creationId xmlns:a16="http://schemas.microsoft.com/office/drawing/2014/main" id="{00000000-0008-0000-0600-00004E030000}"/>
            </a:ext>
          </a:extLst>
        </xdr:cNvPr>
        <xdr:cNvCxnSpPr/>
      </xdr:nvCxnSpPr>
      <xdr:spPr>
        <a:xfrm flipV="1">
          <a:off x="22159595" y="12211186"/>
          <a:ext cx="1269" cy="122057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78</xdr:row>
      <xdr:rowOff>62489</xdr:rowOff>
    </xdr:from>
    <xdr:ext cx="534377" cy="259045"/>
    <xdr:sp macro="" textlink="">
      <xdr:nvSpPr>
        <xdr:cNvPr id="847" name="繰出金最小値テキスト">
          <a:extLst>
            <a:ext uri="{FF2B5EF4-FFF2-40B4-BE49-F238E27FC236}">
              <a16:creationId xmlns:a16="http://schemas.microsoft.com/office/drawing/2014/main" id="{00000000-0008-0000-0600-00004F030000}"/>
            </a:ext>
          </a:extLst>
        </xdr:cNvPr>
        <xdr:cNvSpPr txBox="1"/>
      </xdr:nvSpPr>
      <xdr:spPr>
        <a:xfrm>
          <a:off x="22212300" y="134355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41,270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78</xdr:row>
      <xdr:rowOff>58662</xdr:rowOff>
    </xdr:from>
    <xdr:to>
      <xdr:col>116</xdr:col>
      <xdr:colOff>152400</xdr:colOff>
      <xdr:row>78</xdr:row>
      <xdr:rowOff>58662</xdr:rowOff>
    </xdr:to>
    <xdr:cxnSp macro="">
      <xdr:nvCxnSpPr>
        <xdr:cNvPr id="848" name="直線コネクタ 847">
          <a:extLst>
            <a:ext uri="{FF2B5EF4-FFF2-40B4-BE49-F238E27FC236}">
              <a16:creationId xmlns:a16="http://schemas.microsoft.com/office/drawing/2014/main" id="{00000000-0008-0000-0600-000050030000}"/>
            </a:ext>
          </a:extLst>
        </xdr:cNvPr>
        <xdr:cNvCxnSpPr/>
      </xdr:nvCxnSpPr>
      <xdr:spPr>
        <a:xfrm>
          <a:off x="22072600" y="1343176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69</xdr:row>
      <xdr:rowOff>156363</xdr:rowOff>
    </xdr:from>
    <xdr:ext cx="599010" cy="259045"/>
    <xdr:sp macro="" textlink="">
      <xdr:nvSpPr>
        <xdr:cNvPr id="849" name="繰出金最大値テキスト">
          <a:extLst>
            <a:ext uri="{FF2B5EF4-FFF2-40B4-BE49-F238E27FC236}">
              <a16:creationId xmlns:a16="http://schemas.microsoft.com/office/drawing/2014/main" id="{00000000-0008-0000-0600-000051030000}"/>
            </a:ext>
          </a:extLst>
        </xdr:cNvPr>
        <xdr:cNvSpPr txBox="1"/>
      </xdr:nvSpPr>
      <xdr:spPr>
        <a:xfrm>
          <a:off x="22212300" y="1198641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361,631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71</xdr:row>
      <xdr:rowOff>38236</xdr:rowOff>
    </xdr:from>
    <xdr:to>
      <xdr:col>116</xdr:col>
      <xdr:colOff>152400</xdr:colOff>
      <xdr:row>71</xdr:row>
      <xdr:rowOff>38236</xdr:rowOff>
    </xdr:to>
    <xdr:cxnSp macro="">
      <xdr:nvCxnSpPr>
        <xdr:cNvPr id="850" name="直線コネクタ 849">
          <a:extLst>
            <a:ext uri="{FF2B5EF4-FFF2-40B4-BE49-F238E27FC236}">
              <a16:creationId xmlns:a16="http://schemas.microsoft.com/office/drawing/2014/main" id="{00000000-0008-0000-0600-000052030000}"/>
            </a:ext>
          </a:extLst>
        </xdr:cNvPr>
        <xdr:cNvCxnSpPr/>
      </xdr:nvCxnSpPr>
      <xdr:spPr>
        <a:xfrm>
          <a:off x="22072600" y="1221118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75</xdr:row>
      <xdr:rowOff>37173</xdr:rowOff>
    </xdr:from>
    <xdr:to>
      <xdr:col>116</xdr:col>
      <xdr:colOff>63500</xdr:colOff>
      <xdr:row>75</xdr:row>
      <xdr:rowOff>141277</xdr:rowOff>
    </xdr:to>
    <xdr:cxnSp macro="">
      <xdr:nvCxnSpPr>
        <xdr:cNvPr id="851" name="直線コネクタ 850">
          <a:extLst>
            <a:ext uri="{FF2B5EF4-FFF2-40B4-BE49-F238E27FC236}">
              <a16:creationId xmlns:a16="http://schemas.microsoft.com/office/drawing/2014/main" id="{00000000-0008-0000-0600-000053030000}"/>
            </a:ext>
          </a:extLst>
        </xdr:cNvPr>
        <xdr:cNvCxnSpPr/>
      </xdr:nvCxnSpPr>
      <xdr:spPr>
        <a:xfrm flipV="1">
          <a:off x="21323300" y="12895923"/>
          <a:ext cx="838200" cy="1041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76</xdr:row>
      <xdr:rowOff>58171</xdr:rowOff>
    </xdr:from>
    <xdr:ext cx="599010" cy="259045"/>
    <xdr:sp macro="" textlink="">
      <xdr:nvSpPr>
        <xdr:cNvPr id="852" name="繰出金平均値テキスト">
          <a:extLst>
            <a:ext uri="{FF2B5EF4-FFF2-40B4-BE49-F238E27FC236}">
              <a16:creationId xmlns:a16="http://schemas.microsoft.com/office/drawing/2014/main" id="{00000000-0008-0000-0600-000054030000}"/>
            </a:ext>
          </a:extLst>
        </xdr:cNvPr>
        <xdr:cNvSpPr txBox="1"/>
      </xdr:nvSpPr>
      <xdr:spPr>
        <a:xfrm>
          <a:off x="22212300" y="13088371"/>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112,403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76</xdr:row>
      <xdr:rowOff>79744</xdr:rowOff>
    </xdr:from>
    <xdr:to>
      <xdr:col>116</xdr:col>
      <xdr:colOff>114300</xdr:colOff>
      <xdr:row>77</xdr:row>
      <xdr:rowOff>9894</xdr:rowOff>
    </xdr:to>
    <xdr:sp macro="" textlink="">
      <xdr:nvSpPr>
        <xdr:cNvPr id="853" name="フローチャート: 判断 852">
          <a:extLst>
            <a:ext uri="{FF2B5EF4-FFF2-40B4-BE49-F238E27FC236}">
              <a16:creationId xmlns:a16="http://schemas.microsoft.com/office/drawing/2014/main" id="{00000000-0008-0000-0600-000055030000}"/>
            </a:ext>
          </a:extLst>
        </xdr:cNvPr>
        <xdr:cNvSpPr/>
      </xdr:nvSpPr>
      <xdr:spPr>
        <a:xfrm>
          <a:off x="22110700" y="131099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75</xdr:row>
      <xdr:rowOff>135616</xdr:rowOff>
    </xdr:from>
    <xdr:to>
      <xdr:col>111</xdr:col>
      <xdr:colOff>177800</xdr:colOff>
      <xdr:row>75</xdr:row>
      <xdr:rowOff>141277</xdr:rowOff>
    </xdr:to>
    <xdr:cxnSp macro="">
      <xdr:nvCxnSpPr>
        <xdr:cNvPr id="854" name="直線コネクタ 853">
          <a:extLst>
            <a:ext uri="{FF2B5EF4-FFF2-40B4-BE49-F238E27FC236}">
              <a16:creationId xmlns:a16="http://schemas.microsoft.com/office/drawing/2014/main" id="{00000000-0008-0000-0600-000056030000}"/>
            </a:ext>
          </a:extLst>
        </xdr:cNvPr>
        <xdr:cNvCxnSpPr/>
      </xdr:nvCxnSpPr>
      <xdr:spPr>
        <a:xfrm>
          <a:off x="20434300" y="12994366"/>
          <a:ext cx="889000" cy="56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76</xdr:row>
      <xdr:rowOff>87517</xdr:rowOff>
    </xdr:from>
    <xdr:to>
      <xdr:col>112</xdr:col>
      <xdr:colOff>38100</xdr:colOff>
      <xdr:row>77</xdr:row>
      <xdr:rowOff>17667</xdr:rowOff>
    </xdr:to>
    <xdr:sp macro="" textlink="">
      <xdr:nvSpPr>
        <xdr:cNvPr id="855" name="フローチャート: 判断 854">
          <a:extLst>
            <a:ext uri="{FF2B5EF4-FFF2-40B4-BE49-F238E27FC236}">
              <a16:creationId xmlns:a16="http://schemas.microsoft.com/office/drawing/2014/main" id="{00000000-0008-0000-0600-000057030000}"/>
            </a:ext>
          </a:extLst>
        </xdr:cNvPr>
        <xdr:cNvSpPr/>
      </xdr:nvSpPr>
      <xdr:spPr>
        <a:xfrm>
          <a:off x="21272500" y="131177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68795</xdr:colOff>
      <xdr:row>77</xdr:row>
      <xdr:rowOff>8794</xdr:rowOff>
    </xdr:from>
    <xdr:ext cx="599010" cy="259045"/>
    <xdr:sp macro="" textlink="">
      <xdr:nvSpPr>
        <xdr:cNvPr id="856" name="テキスト ボックス 855">
          <a:extLst>
            <a:ext uri="{FF2B5EF4-FFF2-40B4-BE49-F238E27FC236}">
              <a16:creationId xmlns:a16="http://schemas.microsoft.com/office/drawing/2014/main" id="{00000000-0008-0000-0600-000058030000}"/>
            </a:ext>
          </a:extLst>
        </xdr:cNvPr>
        <xdr:cNvSpPr txBox="1"/>
      </xdr:nvSpPr>
      <xdr:spPr>
        <a:xfrm>
          <a:off x="21023795" y="1321044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110,363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75</xdr:row>
      <xdr:rowOff>120620</xdr:rowOff>
    </xdr:from>
    <xdr:to>
      <xdr:col>107</xdr:col>
      <xdr:colOff>50800</xdr:colOff>
      <xdr:row>75</xdr:row>
      <xdr:rowOff>135616</xdr:rowOff>
    </xdr:to>
    <xdr:cxnSp macro="">
      <xdr:nvCxnSpPr>
        <xdr:cNvPr id="857" name="直線コネクタ 856">
          <a:extLst>
            <a:ext uri="{FF2B5EF4-FFF2-40B4-BE49-F238E27FC236}">
              <a16:creationId xmlns:a16="http://schemas.microsoft.com/office/drawing/2014/main" id="{00000000-0008-0000-0600-000059030000}"/>
            </a:ext>
          </a:extLst>
        </xdr:cNvPr>
        <xdr:cNvCxnSpPr/>
      </xdr:nvCxnSpPr>
      <xdr:spPr>
        <a:xfrm>
          <a:off x="19545300" y="12979370"/>
          <a:ext cx="889000" cy="149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76</xdr:row>
      <xdr:rowOff>97727</xdr:rowOff>
    </xdr:from>
    <xdr:to>
      <xdr:col>107</xdr:col>
      <xdr:colOff>101600</xdr:colOff>
      <xdr:row>77</xdr:row>
      <xdr:rowOff>27877</xdr:rowOff>
    </xdr:to>
    <xdr:sp macro="" textlink="">
      <xdr:nvSpPr>
        <xdr:cNvPr id="858" name="フローチャート: 判断 857">
          <a:extLst>
            <a:ext uri="{FF2B5EF4-FFF2-40B4-BE49-F238E27FC236}">
              <a16:creationId xmlns:a16="http://schemas.microsoft.com/office/drawing/2014/main" id="{00000000-0008-0000-0600-00005A030000}"/>
            </a:ext>
          </a:extLst>
        </xdr:cNvPr>
        <xdr:cNvSpPr/>
      </xdr:nvSpPr>
      <xdr:spPr>
        <a:xfrm>
          <a:off x="20383500" y="131279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132295</xdr:colOff>
      <xdr:row>77</xdr:row>
      <xdr:rowOff>19004</xdr:rowOff>
    </xdr:from>
    <xdr:ext cx="599010" cy="259045"/>
    <xdr:sp macro="" textlink="">
      <xdr:nvSpPr>
        <xdr:cNvPr id="859" name="テキスト ボックス 858">
          <a:extLst>
            <a:ext uri="{FF2B5EF4-FFF2-40B4-BE49-F238E27FC236}">
              <a16:creationId xmlns:a16="http://schemas.microsoft.com/office/drawing/2014/main" id="{00000000-0008-0000-0600-00005B030000}"/>
            </a:ext>
          </a:extLst>
        </xdr:cNvPr>
        <xdr:cNvSpPr txBox="1"/>
      </xdr:nvSpPr>
      <xdr:spPr>
        <a:xfrm>
          <a:off x="20134795" y="1322065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107,683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75</xdr:row>
      <xdr:rowOff>120620</xdr:rowOff>
    </xdr:from>
    <xdr:to>
      <xdr:col>102</xdr:col>
      <xdr:colOff>114300</xdr:colOff>
      <xdr:row>75</xdr:row>
      <xdr:rowOff>132278</xdr:rowOff>
    </xdr:to>
    <xdr:cxnSp macro="">
      <xdr:nvCxnSpPr>
        <xdr:cNvPr id="860" name="直線コネクタ 859">
          <a:extLst>
            <a:ext uri="{FF2B5EF4-FFF2-40B4-BE49-F238E27FC236}">
              <a16:creationId xmlns:a16="http://schemas.microsoft.com/office/drawing/2014/main" id="{00000000-0008-0000-0600-00005C030000}"/>
            </a:ext>
          </a:extLst>
        </xdr:cNvPr>
        <xdr:cNvCxnSpPr/>
      </xdr:nvCxnSpPr>
      <xdr:spPr>
        <a:xfrm flipV="1">
          <a:off x="18656300" y="12979370"/>
          <a:ext cx="889000" cy="116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76</xdr:row>
      <xdr:rowOff>88847</xdr:rowOff>
    </xdr:from>
    <xdr:to>
      <xdr:col>102</xdr:col>
      <xdr:colOff>165100</xdr:colOff>
      <xdr:row>77</xdr:row>
      <xdr:rowOff>18997</xdr:rowOff>
    </xdr:to>
    <xdr:sp macro="" textlink="">
      <xdr:nvSpPr>
        <xdr:cNvPr id="861" name="フローチャート: 判断 860">
          <a:extLst>
            <a:ext uri="{FF2B5EF4-FFF2-40B4-BE49-F238E27FC236}">
              <a16:creationId xmlns:a16="http://schemas.microsoft.com/office/drawing/2014/main" id="{00000000-0008-0000-0600-00005D030000}"/>
            </a:ext>
          </a:extLst>
        </xdr:cNvPr>
        <xdr:cNvSpPr/>
      </xdr:nvSpPr>
      <xdr:spPr>
        <a:xfrm>
          <a:off x="19494500" y="131190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5295</xdr:colOff>
      <xdr:row>77</xdr:row>
      <xdr:rowOff>10124</xdr:rowOff>
    </xdr:from>
    <xdr:ext cx="599010" cy="259045"/>
    <xdr:sp macro="" textlink="">
      <xdr:nvSpPr>
        <xdr:cNvPr id="862" name="テキスト ボックス 861">
          <a:extLst>
            <a:ext uri="{FF2B5EF4-FFF2-40B4-BE49-F238E27FC236}">
              <a16:creationId xmlns:a16="http://schemas.microsoft.com/office/drawing/2014/main" id="{00000000-0008-0000-0600-00005E030000}"/>
            </a:ext>
          </a:extLst>
        </xdr:cNvPr>
        <xdr:cNvSpPr txBox="1"/>
      </xdr:nvSpPr>
      <xdr:spPr>
        <a:xfrm>
          <a:off x="19245795" y="1321177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110,014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76</xdr:row>
      <xdr:rowOff>98337</xdr:rowOff>
    </xdr:from>
    <xdr:to>
      <xdr:col>98</xdr:col>
      <xdr:colOff>38100</xdr:colOff>
      <xdr:row>77</xdr:row>
      <xdr:rowOff>28487</xdr:rowOff>
    </xdr:to>
    <xdr:sp macro="" textlink="">
      <xdr:nvSpPr>
        <xdr:cNvPr id="863" name="フローチャート: 判断 862">
          <a:extLst>
            <a:ext uri="{FF2B5EF4-FFF2-40B4-BE49-F238E27FC236}">
              <a16:creationId xmlns:a16="http://schemas.microsoft.com/office/drawing/2014/main" id="{00000000-0008-0000-0600-00005F030000}"/>
            </a:ext>
          </a:extLst>
        </xdr:cNvPr>
        <xdr:cNvSpPr/>
      </xdr:nvSpPr>
      <xdr:spPr>
        <a:xfrm>
          <a:off x="18605500" y="131285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68795</xdr:colOff>
      <xdr:row>77</xdr:row>
      <xdr:rowOff>19614</xdr:rowOff>
    </xdr:from>
    <xdr:ext cx="599010" cy="259045"/>
    <xdr:sp macro="" textlink="">
      <xdr:nvSpPr>
        <xdr:cNvPr id="864" name="テキスト ボックス 863">
          <a:extLst>
            <a:ext uri="{FF2B5EF4-FFF2-40B4-BE49-F238E27FC236}">
              <a16:creationId xmlns:a16="http://schemas.microsoft.com/office/drawing/2014/main" id="{00000000-0008-0000-0600-000060030000}"/>
            </a:ext>
          </a:extLst>
        </xdr:cNvPr>
        <xdr:cNvSpPr txBox="1"/>
      </xdr:nvSpPr>
      <xdr:spPr>
        <a:xfrm>
          <a:off x="18356795" y="1322126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107,523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81</xdr:row>
      <xdr:rowOff>80027</xdr:rowOff>
    </xdr:from>
    <xdr:ext cx="762000" cy="259045"/>
    <xdr:sp macro="" textlink="">
      <xdr:nvSpPr>
        <xdr:cNvPr id="865" name="テキスト ボックス 864">
          <a:extLst>
            <a:ext uri="{FF2B5EF4-FFF2-40B4-BE49-F238E27FC236}">
              <a16:creationId xmlns:a16="http://schemas.microsoft.com/office/drawing/2014/main" id="{00000000-0008-0000-0600-000061030000}"/>
            </a:ext>
          </a:extLst>
        </xdr:cNvPr>
        <xdr:cNvSpPr txBox="1"/>
      </xdr:nvSpPr>
      <xdr:spPr>
        <a:xfrm>
          <a:off x="21971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81</xdr:row>
      <xdr:rowOff>80027</xdr:rowOff>
    </xdr:from>
    <xdr:ext cx="762000" cy="259045"/>
    <xdr:sp macro="" textlink="">
      <xdr:nvSpPr>
        <xdr:cNvPr id="866" name="テキスト ボックス 865">
          <a:extLst>
            <a:ext uri="{FF2B5EF4-FFF2-40B4-BE49-F238E27FC236}">
              <a16:creationId xmlns:a16="http://schemas.microsoft.com/office/drawing/2014/main" id="{00000000-0008-0000-0600-000062030000}"/>
            </a:ext>
          </a:extLst>
        </xdr:cNvPr>
        <xdr:cNvSpPr txBox="1"/>
      </xdr:nvSpPr>
      <xdr:spPr>
        <a:xfrm>
          <a:off x="2113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81</xdr:row>
      <xdr:rowOff>80027</xdr:rowOff>
    </xdr:from>
    <xdr:ext cx="762000" cy="259045"/>
    <xdr:sp macro="" textlink="">
      <xdr:nvSpPr>
        <xdr:cNvPr id="867" name="テキスト ボックス 866">
          <a:extLst>
            <a:ext uri="{FF2B5EF4-FFF2-40B4-BE49-F238E27FC236}">
              <a16:creationId xmlns:a16="http://schemas.microsoft.com/office/drawing/2014/main" id="{00000000-0008-0000-0600-000063030000}"/>
            </a:ext>
          </a:extLst>
        </xdr:cNvPr>
        <xdr:cNvSpPr txBox="1"/>
      </xdr:nvSpPr>
      <xdr:spPr>
        <a:xfrm>
          <a:off x="2024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81</xdr:row>
      <xdr:rowOff>80027</xdr:rowOff>
    </xdr:from>
    <xdr:ext cx="762000" cy="259045"/>
    <xdr:sp macro="" textlink="">
      <xdr:nvSpPr>
        <xdr:cNvPr id="868" name="テキスト ボックス 867">
          <a:extLst>
            <a:ext uri="{FF2B5EF4-FFF2-40B4-BE49-F238E27FC236}">
              <a16:creationId xmlns:a16="http://schemas.microsoft.com/office/drawing/2014/main" id="{00000000-0008-0000-0600-000064030000}"/>
            </a:ext>
          </a:extLst>
        </xdr:cNvPr>
        <xdr:cNvSpPr txBox="1"/>
      </xdr:nvSpPr>
      <xdr:spPr>
        <a:xfrm>
          <a:off x="19354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81</xdr:row>
      <xdr:rowOff>80027</xdr:rowOff>
    </xdr:from>
    <xdr:ext cx="762000" cy="259045"/>
    <xdr:sp macro="" textlink="">
      <xdr:nvSpPr>
        <xdr:cNvPr id="869" name="テキスト ボックス 868">
          <a:extLst>
            <a:ext uri="{FF2B5EF4-FFF2-40B4-BE49-F238E27FC236}">
              <a16:creationId xmlns:a16="http://schemas.microsoft.com/office/drawing/2014/main" id="{00000000-0008-0000-0600-000065030000}"/>
            </a:ext>
          </a:extLst>
        </xdr:cNvPr>
        <xdr:cNvSpPr txBox="1"/>
      </xdr:nvSpPr>
      <xdr:spPr>
        <a:xfrm>
          <a:off x="18465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74</xdr:row>
      <xdr:rowOff>157823</xdr:rowOff>
    </xdr:from>
    <xdr:to>
      <xdr:col>116</xdr:col>
      <xdr:colOff>114300</xdr:colOff>
      <xdr:row>75</xdr:row>
      <xdr:rowOff>87973</xdr:rowOff>
    </xdr:to>
    <xdr:sp macro="" textlink="">
      <xdr:nvSpPr>
        <xdr:cNvPr id="870" name="楕円 869">
          <a:extLst>
            <a:ext uri="{FF2B5EF4-FFF2-40B4-BE49-F238E27FC236}">
              <a16:creationId xmlns:a16="http://schemas.microsoft.com/office/drawing/2014/main" id="{00000000-0008-0000-0600-000066030000}"/>
            </a:ext>
          </a:extLst>
        </xdr:cNvPr>
        <xdr:cNvSpPr/>
      </xdr:nvSpPr>
      <xdr:spPr>
        <a:xfrm>
          <a:off x="22110700" y="128451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74</xdr:row>
      <xdr:rowOff>9250</xdr:rowOff>
    </xdr:from>
    <xdr:ext cx="599010" cy="259045"/>
    <xdr:sp macro="" textlink="">
      <xdr:nvSpPr>
        <xdr:cNvPr id="871" name="繰出金該当値テキスト">
          <a:extLst>
            <a:ext uri="{FF2B5EF4-FFF2-40B4-BE49-F238E27FC236}">
              <a16:creationId xmlns:a16="http://schemas.microsoft.com/office/drawing/2014/main" id="{00000000-0008-0000-0600-000067030000}"/>
            </a:ext>
          </a:extLst>
        </xdr:cNvPr>
        <xdr:cNvSpPr txBox="1"/>
      </xdr:nvSpPr>
      <xdr:spPr>
        <a:xfrm>
          <a:off x="22212300" y="1269655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181,910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75</xdr:row>
      <xdr:rowOff>90477</xdr:rowOff>
    </xdr:from>
    <xdr:to>
      <xdr:col>112</xdr:col>
      <xdr:colOff>38100</xdr:colOff>
      <xdr:row>76</xdr:row>
      <xdr:rowOff>20628</xdr:rowOff>
    </xdr:to>
    <xdr:sp macro="" textlink="">
      <xdr:nvSpPr>
        <xdr:cNvPr id="872" name="楕円 871">
          <a:extLst>
            <a:ext uri="{FF2B5EF4-FFF2-40B4-BE49-F238E27FC236}">
              <a16:creationId xmlns:a16="http://schemas.microsoft.com/office/drawing/2014/main" id="{00000000-0008-0000-0600-000068030000}"/>
            </a:ext>
          </a:extLst>
        </xdr:cNvPr>
        <xdr:cNvSpPr/>
      </xdr:nvSpPr>
      <xdr:spPr>
        <a:xfrm>
          <a:off x="21272500" y="12949227"/>
          <a:ext cx="101600" cy="101601"/>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68795</xdr:colOff>
      <xdr:row>74</xdr:row>
      <xdr:rowOff>37154</xdr:rowOff>
    </xdr:from>
    <xdr:ext cx="599010" cy="259045"/>
    <xdr:sp macro="" textlink="">
      <xdr:nvSpPr>
        <xdr:cNvPr id="873" name="テキスト ボックス 872">
          <a:extLst>
            <a:ext uri="{FF2B5EF4-FFF2-40B4-BE49-F238E27FC236}">
              <a16:creationId xmlns:a16="http://schemas.microsoft.com/office/drawing/2014/main" id="{00000000-0008-0000-0600-000069030000}"/>
            </a:ext>
          </a:extLst>
        </xdr:cNvPr>
        <xdr:cNvSpPr txBox="1"/>
      </xdr:nvSpPr>
      <xdr:spPr>
        <a:xfrm>
          <a:off x="21023795" y="1272445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154,586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75</xdr:row>
      <xdr:rowOff>84816</xdr:rowOff>
    </xdr:from>
    <xdr:to>
      <xdr:col>107</xdr:col>
      <xdr:colOff>101600</xdr:colOff>
      <xdr:row>76</xdr:row>
      <xdr:rowOff>14967</xdr:rowOff>
    </xdr:to>
    <xdr:sp macro="" textlink="">
      <xdr:nvSpPr>
        <xdr:cNvPr id="874" name="楕円 873">
          <a:extLst>
            <a:ext uri="{FF2B5EF4-FFF2-40B4-BE49-F238E27FC236}">
              <a16:creationId xmlns:a16="http://schemas.microsoft.com/office/drawing/2014/main" id="{00000000-0008-0000-0600-00006A030000}"/>
            </a:ext>
          </a:extLst>
        </xdr:cNvPr>
        <xdr:cNvSpPr/>
      </xdr:nvSpPr>
      <xdr:spPr>
        <a:xfrm>
          <a:off x="20383500" y="12943566"/>
          <a:ext cx="101600" cy="101601"/>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132295</xdr:colOff>
      <xdr:row>74</xdr:row>
      <xdr:rowOff>31493</xdr:rowOff>
    </xdr:from>
    <xdr:ext cx="599010" cy="259045"/>
    <xdr:sp macro="" textlink="">
      <xdr:nvSpPr>
        <xdr:cNvPr id="875" name="テキスト ボックス 874">
          <a:extLst>
            <a:ext uri="{FF2B5EF4-FFF2-40B4-BE49-F238E27FC236}">
              <a16:creationId xmlns:a16="http://schemas.microsoft.com/office/drawing/2014/main" id="{00000000-0008-0000-0600-00006B030000}"/>
            </a:ext>
          </a:extLst>
        </xdr:cNvPr>
        <xdr:cNvSpPr txBox="1"/>
      </xdr:nvSpPr>
      <xdr:spPr>
        <a:xfrm>
          <a:off x="20134795" y="1271879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156,072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75</xdr:row>
      <xdr:rowOff>69820</xdr:rowOff>
    </xdr:from>
    <xdr:to>
      <xdr:col>102</xdr:col>
      <xdr:colOff>165100</xdr:colOff>
      <xdr:row>75</xdr:row>
      <xdr:rowOff>171419</xdr:rowOff>
    </xdr:to>
    <xdr:sp macro="" textlink="">
      <xdr:nvSpPr>
        <xdr:cNvPr id="876" name="楕円 875">
          <a:extLst>
            <a:ext uri="{FF2B5EF4-FFF2-40B4-BE49-F238E27FC236}">
              <a16:creationId xmlns:a16="http://schemas.microsoft.com/office/drawing/2014/main" id="{00000000-0008-0000-0600-00006C030000}"/>
            </a:ext>
          </a:extLst>
        </xdr:cNvPr>
        <xdr:cNvSpPr/>
      </xdr:nvSpPr>
      <xdr:spPr>
        <a:xfrm>
          <a:off x="19494500" y="12928570"/>
          <a:ext cx="101600" cy="101599"/>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5295</xdr:colOff>
      <xdr:row>74</xdr:row>
      <xdr:rowOff>16497</xdr:rowOff>
    </xdr:from>
    <xdr:ext cx="599010" cy="259045"/>
    <xdr:sp macro="" textlink="">
      <xdr:nvSpPr>
        <xdr:cNvPr id="877" name="テキスト ボックス 876">
          <a:extLst>
            <a:ext uri="{FF2B5EF4-FFF2-40B4-BE49-F238E27FC236}">
              <a16:creationId xmlns:a16="http://schemas.microsoft.com/office/drawing/2014/main" id="{00000000-0008-0000-0600-00006D030000}"/>
            </a:ext>
          </a:extLst>
        </xdr:cNvPr>
        <xdr:cNvSpPr txBox="1"/>
      </xdr:nvSpPr>
      <xdr:spPr>
        <a:xfrm>
          <a:off x="19245795" y="1270379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75</xdr:row>
      <xdr:rowOff>81478</xdr:rowOff>
    </xdr:from>
    <xdr:to>
      <xdr:col>98</xdr:col>
      <xdr:colOff>38100</xdr:colOff>
      <xdr:row>76</xdr:row>
      <xdr:rowOff>11627</xdr:rowOff>
    </xdr:to>
    <xdr:sp macro="" textlink="">
      <xdr:nvSpPr>
        <xdr:cNvPr id="878" name="楕円 877">
          <a:extLst>
            <a:ext uri="{FF2B5EF4-FFF2-40B4-BE49-F238E27FC236}">
              <a16:creationId xmlns:a16="http://schemas.microsoft.com/office/drawing/2014/main" id="{00000000-0008-0000-0600-00006E030000}"/>
            </a:ext>
          </a:extLst>
        </xdr:cNvPr>
        <xdr:cNvSpPr/>
      </xdr:nvSpPr>
      <xdr:spPr>
        <a:xfrm>
          <a:off x="18605500" y="12940228"/>
          <a:ext cx="101600" cy="101599"/>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68795</xdr:colOff>
      <xdr:row>74</xdr:row>
      <xdr:rowOff>28155</xdr:rowOff>
    </xdr:from>
    <xdr:ext cx="599010" cy="259045"/>
    <xdr:sp macro="" textlink="">
      <xdr:nvSpPr>
        <xdr:cNvPr id="879" name="テキスト ボックス 878">
          <a:extLst>
            <a:ext uri="{FF2B5EF4-FFF2-40B4-BE49-F238E27FC236}">
              <a16:creationId xmlns:a16="http://schemas.microsoft.com/office/drawing/2014/main" id="{00000000-0008-0000-0600-00006F030000}"/>
            </a:ext>
          </a:extLst>
        </xdr:cNvPr>
        <xdr:cNvSpPr txBox="1"/>
      </xdr:nvSpPr>
      <xdr:spPr>
        <a:xfrm>
          <a:off x="18356795" y="1271545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156,948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57150</xdr:rowOff>
    </xdr:from>
    <xdr:to>
      <xdr:col>120</xdr:col>
      <xdr:colOff>114300</xdr:colOff>
      <xdr:row>85</xdr:row>
      <xdr:rowOff>31750</xdr:rowOff>
    </xdr:to>
    <xdr:sp macro="" textlink="">
      <xdr:nvSpPr>
        <xdr:cNvPr id="880" name="正方形/長方形 879">
          <a:extLst>
            <a:ext uri="{FF2B5EF4-FFF2-40B4-BE49-F238E27FC236}">
              <a16:creationId xmlns:a16="http://schemas.microsoft.com/office/drawing/2014/main" id="{00000000-0008-0000-0600-000070030000}"/>
            </a:ext>
          </a:extLst>
        </xdr:cNvPr>
        <xdr:cNvSpPr/>
      </xdr:nvSpPr>
      <xdr:spPr>
        <a:xfrm>
          <a:off x="18288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96</xdr:col>
      <xdr:colOff>127000</xdr:colOff>
      <xdr:row>85</xdr:row>
      <xdr:rowOff>57150</xdr:rowOff>
    </xdr:from>
    <xdr:to>
      <xdr:col>104</xdr:col>
      <xdr:colOff>127000</xdr:colOff>
      <xdr:row>86</xdr:row>
      <xdr:rowOff>139700</xdr:rowOff>
    </xdr:to>
    <xdr:sp macro="" textlink="">
      <xdr:nvSpPr>
        <xdr:cNvPr id="881" name="正方形/長方形 880">
          <a:extLst>
            <a:ext uri="{FF2B5EF4-FFF2-40B4-BE49-F238E27FC236}">
              <a16:creationId xmlns:a16="http://schemas.microsoft.com/office/drawing/2014/main" id="{00000000-0008-0000-0600-000071030000}"/>
            </a:ext>
          </a:extLst>
        </xdr:cNvPr>
        <xdr:cNvSpPr/>
      </xdr:nvSpPr>
      <xdr:spPr>
        <a:xfrm>
          <a:off x="1841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86</xdr:row>
      <xdr:rowOff>88900</xdr:rowOff>
    </xdr:from>
    <xdr:to>
      <xdr:col>104</xdr:col>
      <xdr:colOff>127000</xdr:colOff>
      <xdr:row>88</xdr:row>
      <xdr:rowOff>0</xdr:rowOff>
    </xdr:to>
    <xdr:sp macro="" textlink="">
      <xdr:nvSpPr>
        <xdr:cNvPr id="882" name="正方形/長方形 881">
          <a:extLst>
            <a:ext uri="{FF2B5EF4-FFF2-40B4-BE49-F238E27FC236}">
              <a16:creationId xmlns:a16="http://schemas.microsoft.com/office/drawing/2014/main" id="{00000000-0008-0000-0600-000072030000}"/>
            </a:ext>
          </a:extLst>
        </xdr:cNvPr>
        <xdr:cNvSpPr/>
      </xdr:nvSpPr>
      <xdr:spPr>
        <a:xfrm>
          <a:off x="1841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85</xdr:row>
      <xdr:rowOff>57150</xdr:rowOff>
    </xdr:from>
    <xdr:to>
      <xdr:col>110</xdr:col>
      <xdr:colOff>0</xdr:colOff>
      <xdr:row>86</xdr:row>
      <xdr:rowOff>139700</xdr:rowOff>
    </xdr:to>
    <xdr:sp macro="" textlink="">
      <xdr:nvSpPr>
        <xdr:cNvPr id="883" name="正方形/長方形 882">
          <a:extLst>
            <a:ext uri="{FF2B5EF4-FFF2-40B4-BE49-F238E27FC236}">
              <a16:creationId xmlns:a16="http://schemas.microsoft.com/office/drawing/2014/main" id="{00000000-0008-0000-0600-000073030000}"/>
            </a:ext>
          </a:extLst>
        </xdr:cNvPr>
        <xdr:cNvSpPr/>
      </xdr:nvSpPr>
      <xdr:spPr>
        <a:xfrm>
          <a:off x="1943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86</xdr:row>
      <xdr:rowOff>88900</xdr:rowOff>
    </xdr:from>
    <xdr:to>
      <xdr:col>110</xdr:col>
      <xdr:colOff>0</xdr:colOff>
      <xdr:row>88</xdr:row>
      <xdr:rowOff>0</xdr:rowOff>
    </xdr:to>
    <xdr:sp macro="" textlink="">
      <xdr:nvSpPr>
        <xdr:cNvPr id="884" name="正方形/長方形 883">
          <a:extLst>
            <a:ext uri="{FF2B5EF4-FFF2-40B4-BE49-F238E27FC236}">
              <a16:creationId xmlns:a16="http://schemas.microsoft.com/office/drawing/2014/main" id="{00000000-0008-0000-0600-000074030000}"/>
            </a:ext>
          </a:extLst>
        </xdr:cNvPr>
        <xdr:cNvSpPr/>
      </xdr:nvSpPr>
      <xdr:spPr>
        <a:xfrm>
          <a:off x="1943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85</xdr:row>
      <xdr:rowOff>57150</xdr:rowOff>
    </xdr:from>
    <xdr:to>
      <xdr:col>116</xdr:col>
      <xdr:colOff>0</xdr:colOff>
      <xdr:row>86</xdr:row>
      <xdr:rowOff>139700</xdr:rowOff>
    </xdr:to>
    <xdr:sp macro="" textlink="">
      <xdr:nvSpPr>
        <xdr:cNvPr id="885" name="正方形/長方形 884">
          <a:extLst>
            <a:ext uri="{FF2B5EF4-FFF2-40B4-BE49-F238E27FC236}">
              <a16:creationId xmlns:a16="http://schemas.microsoft.com/office/drawing/2014/main" id="{00000000-0008-0000-0600-000075030000}"/>
            </a:ext>
          </a:extLst>
        </xdr:cNvPr>
        <xdr:cNvSpPr/>
      </xdr:nvSpPr>
      <xdr:spPr>
        <a:xfrm>
          <a:off x="2057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108</xdr:col>
      <xdr:colOff>0</xdr:colOff>
      <xdr:row>86</xdr:row>
      <xdr:rowOff>88900</xdr:rowOff>
    </xdr:from>
    <xdr:to>
      <xdr:col>116</xdr:col>
      <xdr:colOff>0</xdr:colOff>
      <xdr:row>88</xdr:row>
      <xdr:rowOff>0</xdr:rowOff>
    </xdr:to>
    <xdr:sp macro="" textlink="">
      <xdr:nvSpPr>
        <xdr:cNvPr id="886" name="正方形/長方形 885">
          <a:extLst>
            <a:ext uri="{FF2B5EF4-FFF2-40B4-BE49-F238E27FC236}">
              <a16:creationId xmlns:a16="http://schemas.microsoft.com/office/drawing/2014/main" id="{00000000-0008-0000-0600-000076030000}"/>
            </a:ext>
          </a:extLst>
        </xdr:cNvPr>
        <xdr:cNvSpPr/>
      </xdr:nvSpPr>
      <xdr:spPr>
        <a:xfrm>
          <a:off x="2057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88</xdr:row>
      <xdr:rowOff>25400</xdr:rowOff>
    </xdr:from>
    <xdr:to>
      <xdr:col>120</xdr:col>
      <xdr:colOff>114300</xdr:colOff>
      <xdr:row>101</xdr:row>
      <xdr:rowOff>82550</xdr:rowOff>
    </xdr:to>
    <xdr:sp macro="" textlink="">
      <xdr:nvSpPr>
        <xdr:cNvPr id="887" name="正方形/長方形 886">
          <a:extLst>
            <a:ext uri="{FF2B5EF4-FFF2-40B4-BE49-F238E27FC236}">
              <a16:creationId xmlns:a16="http://schemas.microsoft.com/office/drawing/2014/main" id="{00000000-0008-0000-0600-000077030000}"/>
            </a:ext>
          </a:extLst>
        </xdr:cNvPr>
        <xdr:cNvSpPr/>
      </xdr:nvSpPr>
      <xdr:spPr>
        <a:xfrm>
          <a:off x="18288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87</xdr:row>
      <xdr:rowOff>6350</xdr:rowOff>
    </xdr:from>
    <xdr:ext cx="349839" cy="225703"/>
    <xdr:sp macro="" textlink="">
      <xdr:nvSpPr>
        <xdr:cNvPr id="888" name="テキスト ボックス 887">
          <a:extLst>
            <a:ext uri="{FF2B5EF4-FFF2-40B4-BE49-F238E27FC236}">
              <a16:creationId xmlns:a16="http://schemas.microsoft.com/office/drawing/2014/main" id="{00000000-0008-0000-0600-000078030000}"/>
            </a:ext>
          </a:extLst>
        </xdr:cNvPr>
        <xdr:cNvSpPr txBox="1"/>
      </xdr:nvSpPr>
      <xdr:spPr>
        <a:xfrm>
          <a:off x="18249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82550</xdr:rowOff>
    </xdr:from>
    <xdr:to>
      <xdr:col>120</xdr:col>
      <xdr:colOff>114300</xdr:colOff>
      <xdr:row>101</xdr:row>
      <xdr:rowOff>82550</xdr:rowOff>
    </xdr:to>
    <xdr:cxnSp macro="">
      <xdr:nvCxnSpPr>
        <xdr:cNvPr id="889" name="直線コネクタ 888">
          <a:extLst>
            <a:ext uri="{FF2B5EF4-FFF2-40B4-BE49-F238E27FC236}">
              <a16:creationId xmlns:a16="http://schemas.microsoft.com/office/drawing/2014/main" id="{00000000-0008-0000-0600-000079030000}"/>
            </a:ext>
          </a:extLst>
        </xdr:cNvPr>
        <xdr:cNvCxnSpPr/>
      </xdr:nvCxnSpPr>
      <xdr:spPr>
        <a:xfrm>
          <a:off x="18288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98</xdr:row>
      <xdr:rowOff>139700</xdr:rowOff>
    </xdr:from>
    <xdr:to>
      <xdr:col>120</xdr:col>
      <xdr:colOff>114300</xdr:colOff>
      <xdr:row>98</xdr:row>
      <xdr:rowOff>139700</xdr:rowOff>
    </xdr:to>
    <xdr:cxnSp macro="">
      <xdr:nvCxnSpPr>
        <xdr:cNvPr id="890" name="直線コネクタ 889">
          <a:extLst>
            <a:ext uri="{FF2B5EF4-FFF2-40B4-BE49-F238E27FC236}">
              <a16:creationId xmlns:a16="http://schemas.microsoft.com/office/drawing/2014/main" id="{00000000-0008-0000-0600-00007A030000}"/>
            </a:ext>
          </a:extLst>
        </xdr:cNvPr>
        <xdr:cNvCxnSpPr/>
      </xdr:nvCxnSpPr>
      <xdr:spPr>
        <a:xfrm>
          <a:off x="18288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97</xdr:row>
      <xdr:rowOff>168927</xdr:rowOff>
    </xdr:from>
    <xdr:ext cx="248786" cy="259045"/>
    <xdr:sp macro="" textlink="">
      <xdr:nvSpPr>
        <xdr:cNvPr id="891" name="テキスト ボックス 890">
          <a:extLst>
            <a:ext uri="{FF2B5EF4-FFF2-40B4-BE49-F238E27FC236}">
              <a16:creationId xmlns:a16="http://schemas.microsoft.com/office/drawing/2014/main" id="{00000000-0008-0000-0600-00007B030000}"/>
            </a:ext>
          </a:extLst>
        </xdr:cNvPr>
        <xdr:cNvSpPr txBox="1"/>
      </xdr:nvSpPr>
      <xdr:spPr>
        <a:xfrm>
          <a:off x="18039214" y="16799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96</xdr:row>
      <xdr:rowOff>25400</xdr:rowOff>
    </xdr:from>
    <xdr:to>
      <xdr:col>120</xdr:col>
      <xdr:colOff>114300</xdr:colOff>
      <xdr:row>96</xdr:row>
      <xdr:rowOff>25400</xdr:rowOff>
    </xdr:to>
    <xdr:cxnSp macro="">
      <xdr:nvCxnSpPr>
        <xdr:cNvPr id="892" name="直線コネクタ 891">
          <a:extLst>
            <a:ext uri="{FF2B5EF4-FFF2-40B4-BE49-F238E27FC236}">
              <a16:creationId xmlns:a16="http://schemas.microsoft.com/office/drawing/2014/main" id="{00000000-0008-0000-0600-00007C030000}"/>
            </a:ext>
          </a:extLst>
        </xdr:cNvPr>
        <xdr:cNvCxnSpPr/>
      </xdr:nvCxnSpPr>
      <xdr:spPr>
        <a:xfrm>
          <a:off x="18288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95</xdr:row>
      <xdr:rowOff>54627</xdr:rowOff>
    </xdr:from>
    <xdr:ext cx="312906" cy="259045"/>
    <xdr:sp macro="" textlink="">
      <xdr:nvSpPr>
        <xdr:cNvPr id="893" name="テキスト ボックス 892">
          <a:extLst>
            <a:ext uri="{FF2B5EF4-FFF2-40B4-BE49-F238E27FC236}">
              <a16:creationId xmlns:a16="http://schemas.microsoft.com/office/drawing/2014/main" id="{00000000-0008-0000-0600-00007D030000}"/>
            </a:ext>
          </a:extLst>
        </xdr:cNvPr>
        <xdr:cNvSpPr txBox="1"/>
      </xdr:nvSpPr>
      <xdr:spPr>
        <a:xfrm>
          <a:off x="17975094" y="163423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93</xdr:row>
      <xdr:rowOff>82550</xdr:rowOff>
    </xdr:from>
    <xdr:to>
      <xdr:col>120</xdr:col>
      <xdr:colOff>114300</xdr:colOff>
      <xdr:row>93</xdr:row>
      <xdr:rowOff>82550</xdr:rowOff>
    </xdr:to>
    <xdr:cxnSp macro="">
      <xdr:nvCxnSpPr>
        <xdr:cNvPr id="894" name="直線コネクタ 893">
          <a:extLst>
            <a:ext uri="{FF2B5EF4-FFF2-40B4-BE49-F238E27FC236}">
              <a16:creationId xmlns:a16="http://schemas.microsoft.com/office/drawing/2014/main" id="{00000000-0008-0000-0600-00007E030000}"/>
            </a:ext>
          </a:extLst>
        </xdr:cNvPr>
        <xdr:cNvCxnSpPr/>
      </xdr:nvCxnSpPr>
      <xdr:spPr>
        <a:xfrm>
          <a:off x="18288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92</xdr:row>
      <xdr:rowOff>111777</xdr:rowOff>
    </xdr:from>
    <xdr:ext cx="312906" cy="259045"/>
    <xdr:sp macro="" textlink="">
      <xdr:nvSpPr>
        <xdr:cNvPr id="895" name="テキスト ボックス 894">
          <a:extLst>
            <a:ext uri="{FF2B5EF4-FFF2-40B4-BE49-F238E27FC236}">
              <a16:creationId xmlns:a16="http://schemas.microsoft.com/office/drawing/2014/main" id="{00000000-0008-0000-0600-00007F030000}"/>
            </a:ext>
          </a:extLst>
        </xdr:cNvPr>
        <xdr:cNvSpPr txBox="1"/>
      </xdr:nvSpPr>
      <xdr:spPr>
        <a:xfrm>
          <a:off x="17975094" y="158851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90</xdr:row>
      <xdr:rowOff>139700</xdr:rowOff>
    </xdr:from>
    <xdr:to>
      <xdr:col>120</xdr:col>
      <xdr:colOff>114300</xdr:colOff>
      <xdr:row>90</xdr:row>
      <xdr:rowOff>139700</xdr:rowOff>
    </xdr:to>
    <xdr:cxnSp macro="">
      <xdr:nvCxnSpPr>
        <xdr:cNvPr id="896" name="直線コネクタ 895">
          <a:extLst>
            <a:ext uri="{FF2B5EF4-FFF2-40B4-BE49-F238E27FC236}">
              <a16:creationId xmlns:a16="http://schemas.microsoft.com/office/drawing/2014/main" id="{00000000-0008-0000-0600-000080030000}"/>
            </a:ext>
          </a:extLst>
        </xdr:cNvPr>
        <xdr:cNvCxnSpPr/>
      </xdr:nvCxnSpPr>
      <xdr:spPr>
        <a:xfrm>
          <a:off x="18288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89</xdr:row>
      <xdr:rowOff>168927</xdr:rowOff>
    </xdr:from>
    <xdr:ext cx="312906" cy="259045"/>
    <xdr:sp macro="" textlink="">
      <xdr:nvSpPr>
        <xdr:cNvPr id="897" name="テキスト ボックス 896">
          <a:extLst>
            <a:ext uri="{FF2B5EF4-FFF2-40B4-BE49-F238E27FC236}">
              <a16:creationId xmlns:a16="http://schemas.microsoft.com/office/drawing/2014/main" id="{00000000-0008-0000-0600-000081030000}"/>
            </a:ext>
          </a:extLst>
        </xdr:cNvPr>
        <xdr:cNvSpPr txBox="1"/>
      </xdr:nvSpPr>
      <xdr:spPr>
        <a:xfrm>
          <a:off x="17975094" y="154279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88</xdr:row>
      <xdr:rowOff>25400</xdr:rowOff>
    </xdr:to>
    <xdr:cxnSp macro="">
      <xdr:nvCxnSpPr>
        <xdr:cNvPr id="898" name="直線コネクタ 897">
          <a:extLst>
            <a:ext uri="{FF2B5EF4-FFF2-40B4-BE49-F238E27FC236}">
              <a16:creationId xmlns:a16="http://schemas.microsoft.com/office/drawing/2014/main" id="{00000000-0008-0000-0600-000082030000}"/>
            </a:ext>
          </a:extLst>
        </xdr:cNvPr>
        <xdr:cNvCxnSpPr/>
      </xdr:nvCxnSpPr>
      <xdr:spPr>
        <a:xfrm>
          <a:off x="18288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87</xdr:row>
      <xdr:rowOff>54627</xdr:rowOff>
    </xdr:from>
    <xdr:ext cx="312906" cy="259045"/>
    <xdr:sp macro="" textlink="">
      <xdr:nvSpPr>
        <xdr:cNvPr id="899" name="テキスト ボックス 898">
          <a:extLst>
            <a:ext uri="{FF2B5EF4-FFF2-40B4-BE49-F238E27FC236}">
              <a16:creationId xmlns:a16="http://schemas.microsoft.com/office/drawing/2014/main" id="{00000000-0008-0000-0600-000083030000}"/>
            </a:ext>
          </a:extLst>
        </xdr:cNvPr>
        <xdr:cNvSpPr txBox="1"/>
      </xdr:nvSpPr>
      <xdr:spPr>
        <a:xfrm>
          <a:off x="17975094" y="14970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101</xdr:row>
      <xdr:rowOff>82550</xdr:rowOff>
    </xdr:to>
    <xdr:sp macro="" textlink="">
      <xdr:nvSpPr>
        <xdr:cNvPr id="900" name="前年度繰上充用金グラフ枠">
          <a:extLst>
            <a:ext uri="{FF2B5EF4-FFF2-40B4-BE49-F238E27FC236}">
              <a16:creationId xmlns:a16="http://schemas.microsoft.com/office/drawing/2014/main" id="{00000000-0008-0000-0600-000084030000}"/>
            </a:ext>
          </a:extLst>
        </xdr:cNvPr>
        <xdr:cNvSpPr/>
      </xdr:nvSpPr>
      <xdr:spPr>
        <a:xfrm>
          <a:off x="18288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98</xdr:row>
      <xdr:rowOff>139700</xdr:rowOff>
    </xdr:from>
    <xdr:to>
      <xdr:col>116</xdr:col>
      <xdr:colOff>62864</xdr:colOff>
      <xdr:row>98</xdr:row>
      <xdr:rowOff>139700</xdr:rowOff>
    </xdr:to>
    <xdr:cxnSp macro="">
      <xdr:nvCxnSpPr>
        <xdr:cNvPr id="901" name="直線コネクタ 900">
          <a:extLst>
            <a:ext uri="{FF2B5EF4-FFF2-40B4-BE49-F238E27FC236}">
              <a16:creationId xmlns:a16="http://schemas.microsoft.com/office/drawing/2014/main" id="{00000000-0008-0000-0600-000085030000}"/>
            </a:ext>
          </a:extLst>
        </xdr:cNvPr>
        <xdr:cNvCxnSpPr/>
      </xdr:nvCxnSpPr>
      <xdr:spPr>
        <a:xfrm>
          <a:off x="22159595" y="169418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99</xdr:row>
      <xdr:rowOff>10177</xdr:rowOff>
    </xdr:from>
    <xdr:ext cx="249299" cy="259045"/>
    <xdr:sp macro="" textlink="">
      <xdr:nvSpPr>
        <xdr:cNvPr id="902" name="前年度繰上充用金最小値テキスト">
          <a:extLst>
            <a:ext uri="{FF2B5EF4-FFF2-40B4-BE49-F238E27FC236}">
              <a16:creationId xmlns:a16="http://schemas.microsoft.com/office/drawing/2014/main" id="{00000000-0008-0000-0600-000086030000}"/>
            </a:ext>
          </a:extLst>
        </xdr:cNvPr>
        <xdr:cNvSpPr txBox="1"/>
      </xdr:nvSpPr>
      <xdr:spPr>
        <a:xfrm>
          <a:off x="22212300" y="16983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98</xdr:row>
      <xdr:rowOff>139700</xdr:rowOff>
    </xdr:from>
    <xdr:to>
      <xdr:col>116</xdr:col>
      <xdr:colOff>152400</xdr:colOff>
      <xdr:row>98</xdr:row>
      <xdr:rowOff>139700</xdr:rowOff>
    </xdr:to>
    <xdr:cxnSp macro="">
      <xdr:nvCxnSpPr>
        <xdr:cNvPr id="903" name="直線コネクタ 902">
          <a:extLst>
            <a:ext uri="{FF2B5EF4-FFF2-40B4-BE49-F238E27FC236}">
              <a16:creationId xmlns:a16="http://schemas.microsoft.com/office/drawing/2014/main" id="{00000000-0008-0000-0600-000087030000}"/>
            </a:ext>
          </a:extLst>
        </xdr:cNvPr>
        <xdr:cNvCxnSpPr/>
      </xdr:nvCxnSpPr>
      <xdr:spPr>
        <a:xfrm>
          <a:off x="22072600" y="16941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97</xdr:row>
      <xdr:rowOff>10177</xdr:rowOff>
    </xdr:from>
    <xdr:ext cx="249299" cy="259045"/>
    <xdr:sp macro="" textlink="">
      <xdr:nvSpPr>
        <xdr:cNvPr id="904" name="前年度繰上充用金最大値テキスト">
          <a:extLst>
            <a:ext uri="{FF2B5EF4-FFF2-40B4-BE49-F238E27FC236}">
              <a16:creationId xmlns:a16="http://schemas.microsoft.com/office/drawing/2014/main" id="{00000000-0008-0000-0600-000088030000}"/>
            </a:ext>
          </a:extLst>
        </xdr:cNvPr>
        <xdr:cNvSpPr txBox="1"/>
      </xdr:nvSpPr>
      <xdr:spPr>
        <a:xfrm>
          <a:off x="22212300" y="166408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98</xdr:row>
      <xdr:rowOff>139700</xdr:rowOff>
    </xdr:from>
    <xdr:to>
      <xdr:col>116</xdr:col>
      <xdr:colOff>152400</xdr:colOff>
      <xdr:row>98</xdr:row>
      <xdr:rowOff>139700</xdr:rowOff>
    </xdr:to>
    <xdr:cxnSp macro="">
      <xdr:nvCxnSpPr>
        <xdr:cNvPr id="905" name="直線コネクタ 904">
          <a:extLst>
            <a:ext uri="{FF2B5EF4-FFF2-40B4-BE49-F238E27FC236}">
              <a16:creationId xmlns:a16="http://schemas.microsoft.com/office/drawing/2014/main" id="{00000000-0008-0000-0600-000089030000}"/>
            </a:ext>
          </a:extLst>
        </xdr:cNvPr>
        <xdr:cNvCxnSpPr/>
      </xdr:nvCxnSpPr>
      <xdr:spPr>
        <a:xfrm>
          <a:off x="22072600" y="16941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98</xdr:row>
      <xdr:rowOff>139700</xdr:rowOff>
    </xdr:from>
    <xdr:to>
      <xdr:col>116</xdr:col>
      <xdr:colOff>63500</xdr:colOff>
      <xdr:row>98</xdr:row>
      <xdr:rowOff>139700</xdr:rowOff>
    </xdr:to>
    <xdr:cxnSp macro="">
      <xdr:nvCxnSpPr>
        <xdr:cNvPr id="906" name="直線コネクタ 905">
          <a:extLst>
            <a:ext uri="{FF2B5EF4-FFF2-40B4-BE49-F238E27FC236}">
              <a16:creationId xmlns:a16="http://schemas.microsoft.com/office/drawing/2014/main" id="{00000000-0008-0000-0600-00008A030000}"/>
            </a:ext>
          </a:extLst>
        </xdr:cNvPr>
        <xdr:cNvCxnSpPr/>
      </xdr:nvCxnSpPr>
      <xdr:spPr>
        <a:xfrm>
          <a:off x="21323300" y="169418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98</xdr:row>
      <xdr:rowOff>67327</xdr:rowOff>
    </xdr:from>
    <xdr:ext cx="249299" cy="259045"/>
    <xdr:sp macro="" textlink="">
      <xdr:nvSpPr>
        <xdr:cNvPr id="907" name="前年度繰上充用金平均値テキスト">
          <a:extLst>
            <a:ext uri="{FF2B5EF4-FFF2-40B4-BE49-F238E27FC236}">
              <a16:creationId xmlns:a16="http://schemas.microsoft.com/office/drawing/2014/main" id="{00000000-0008-0000-0600-00008B030000}"/>
            </a:ext>
          </a:extLst>
        </xdr:cNvPr>
        <xdr:cNvSpPr txBox="1"/>
      </xdr:nvSpPr>
      <xdr:spPr>
        <a:xfrm>
          <a:off x="22212300" y="168694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98</xdr:row>
      <xdr:rowOff>88900</xdr:rowOff>
    </xdr:from>
    <xdr:to>
      <xdr:col>116</xdr:col>
      <xdr:colOff>114300</xdr:colOff>
      <xdr:row>99</xdr:row>
      <xdr:rowOff>19050</xdr:rowOff>
    </xdr:to>
    <xdr:sp macro="" textlink="">
      <xdr:nvSpPr>
        <xdr:cNvPr id="908" name="フローチャート: 判断 907">
          <a:extLst>
            <a:ext uri="{FF2B5EF4-FFF2-40B4-BE49-F238E27FC236}">
              <a16:creationId xmlns:a16="http://schemas.microsoft.com/office/drawing/2014/main" id="{00000000-0008-0000-0600-00008C030000}"/>
            </a:ext>
          </a:extLst>
        </xdr:cNvPr>
        <xdr:cNvSpPr/>
      </xdr:nvSpPr>
      <xdr:spPr>
        <a:xfrm>
          <a:off x="22110700" y="16891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98</xdr:row>
      <xdr:rowOff>139700</xdr:rowOff>
    </xdr:from>
    <xdr:to>
      <xdr:col>111</xdr:col>
      <xdr:colOff>177800</xdr:colOff>
      <xdr:row>98</xdr:row>
      <xdr:rowOff>139700</xdr:rowOff>
    </xdr:to>
    <xdr:cxnSp macro="">
      <xdr:nvCxnSpPr>
        <xdr:cNvPr id="909" name="直線コネクタ 908">
          <a:extLst>
            <a:ext uri="{FF2B5EF4-FFF2-40B4-BE49-F238E27FC236}">
              <a16:creationId xmlns:a16="http://schemas.microsoft.com/office/drawing/2014/main" id="{00000000-0008-0000-0600-00008D030000}"/>
            </a:ext>
          </a:extLst>
        </xdr:cNvPr>
        <xdr:cNvCxnSpPr/>
      </xdr:nvCxnSpPr>
      <xdr:spPr>
        <a:xfrm>
          <a:off x="20434300" y="169418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98</xdr:row>
      <xdr:rowOff>88900</xdr:rowOff>
    </xdr:from>
    <xdr:to>
      <xdr:col>112</xdr:col>
      <xdr:colOff>38100</xdr:colOff>
      <xdr:row>99</xdr:row>
      <xdr:rowOff>19050</xdr:rowOff>
    </xdr:to>
    <xdr:sp macro="" textlink="">
      <xdr:nvSpPr>
        <xdr:cNvPr id="910" name="フローチャート: 判断 909">
          <a:extLst>
            <a:ext uri="{FF2B5EF4-FFF2-40B4-BE49-F238E27FC236}">
              <a16:creationId xmlns:a16="http://schemas.microsoft.com/office/drawing/2014/main" id="{00000000-0008-0000-0600-00008E030000}"/>
            </a:ext>
          </a:extLst>
        </xdr:cNvPr>
        <xdr:cNvSpPr/>
      </xdr:nvSpPr>
      <xdr:spPr>
        <a:xfrm>
          <a:off x="21272500" y="16891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53150</xdr:colOff>
      <xdr:row>99</xdr:row>
      <xdr:rowOff>10177</xdr:rowOff>
    </xdr:from>
    <xdr:ext cx="249299" cy="259045"/>
    <xdr:sp macro="" textlink="">
      <xdr:nvSpPr>
        <xdr:cNvPr id="911" name="テキスト ボックス 910">
          <a:extLst>
            <a:ext uri="{FF2B5EF4-FFF2-40B4-BE49-F238E27FC236}">
              <a16:creationId xmlns:a16="http://schemas.microsoft.com/office/drawing/2014/main" id="{00000000-0008-0000-0600-00008F030000}"/>
            </a:ext>
          </a:extLst>
        </xdr:cNvPr>
        <xdr:cNvSpPr txBox="1"/>
      </xdr:nvSpPr>
      <xdr:spPr>
        <a:xfrm>
          <a:off x="21198650" y="16983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98</xdr:row>
      <xdr:rowOff>139700</xdr:rowOff>
    </xdr:from>
    <xdr:to>
      <xdr:col>107</xdr:col>
      <xdr:colOff>50800</xdr:colOff>
      <xdr:row>98</xdr:row>
      <xdr:rowOff>139700</xdr:rowOff>
    </xdr:to>
    <xdr:cxnSp macro="">
      <xdr:nvCxnSpPr>
        <xdr:cNvPr id="912" name="直線コネクタ 911">
          <a:extLst>
            <a:ext uri="{FF2B5EF4-FFF2-40B4-BE49-F238E27FC236}">
              <a16:creationId xmlns:a16="http://schemas.microsoft.com/office/drawing/2014/main" id="{00000000-0008-0000-0600-000090030000}"/>
            </a:ext>
          </a:extLst>
        </xdr:cNvPr>
        <xdr:cNvCxnSpPr/>
      </xdr:nvCxnSpPr>
      <xdr:spPr>
        <a:xfrm>
          <a:off x="19545300" y="169418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89</xdr:row>
      <xdr:rowOff>123189</xdr:rowOff>
    </xdr:from>
    <xdr:to>
      <xdr:col>107</xdr:col>
      <xdr:colOff>101600</xdr:colOff>
      <xdr:row>90</xdr:row>
      <xdr:rowOff>53339</xdr:rowOff>
    </xdr:to>
    <xdr:sp macro="" textlink="">
      <xdr:nvSpPr>
        <xdr:cNvPr id="913" name="フローチャート: 判断 912">
          <a:extLst>
            <a:ext uri="{FF2B5EF4-FFF2-40B4-BE49-F238E27FC236}">
              <a16:creationId xmlns:a16="http://schemas.microsoft.com/office/drawing/2014/main" id="{00000000-0008-0000-0600-000091030000}"/>
            </a:ext>
          </a:extLst>
        </xdr:cNvPr>
        <xdr:cNvSpPr/>
      </xdr:nvSpPr>
      <xdr:spPr>
        <a:xfrm>
          <a:off x="20383500" y="153822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84333</xdr:colOff>
      <xdr:row>88</xdr:row>
      <xdr:rowOff>69866</xdr:rowOff>
    </xdr:from>
    <xdr:ext cx="313932" cy="259045"/>
    <xdr:sp macro="" textlink="">
      <xdr:nvSpPr>
        <xdr:cNvPr id="914" name="テキスト ボックス 913">
          <a:extLst>
            <a:ext uri="{FF2B5EF4-FFF2-40B4-BE49-F238E27FC236}">
              <a16:creationId xmlns:a16="http://schemas.microsoft.com/office/drawing/2014/main" id="{00000000-0008-0000-0600-000092030000}"/>
            </a:ext>
          </a:extLst>
        </xdr:cNvPr>
        <xdr:cNvSpPr txBox="1"/>
      </xdr:nvSpPr>
      <xdr:spPr>
        <a:xfrm>
          <a:off x="20277333" y="15157466"/>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98</xdr:row>
      <xdr:rowOff>139700</xdr:rowOff>
    </xdr:from>
    <xdr:to>
      <xdr:col>102</xdr:col>
      <xdr:colOff>114300</xdr:colOff>
      <xdr:row>98</xdr:row>
      <xdr:rowOff>139700</xdr:rowOff>
    </xdr:to>
    <xdr:cxnSp macro="">
      <xdr:nvCxnSpPr>
        <xdr:cNvPr id="915" name="直線コネクタ 914">
          <a:extLst>
            <a:ext uri="{FF2B5EF4-FFF2-40B4-BE49-F238E27FC236}">
              <a16:creationId xmlns:a16="http://schemas.microsoft.com/office/drawing/2014/main" id="{00000000-0008-0000-0600-000093030000}"/>
            </a:ext>
          </a:extLst>
        </xdr:cNvPr>
        <xdr:cNvCxnSpPr/>
      </xdr:nvCxnSpPr>
      <xdr:spPr>
        <a:xfrm>
          <a:off x="18656300" y="169418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98</xdr:row>
      <xdr:rowOff>88900</xdr:rowOff>
    </xdr:from>
    <xdr:to>
      <xdr:col>102</xdr:col>
      <xdr:colOff>165100</xdr:colOff>
      <xdr:row>99</xdr:row>
      <xdr:rowOff>19050</xdr:rowOff>
    </xdr:to>
    <xdr:sp macro="" textlink="">
      <xdr:nvSpPr>
        <xdr:cNvPr id="916" name="フローチャート: 判断 915">
          <a:extLst>
            <a:ext uri="{FF2B5EF4-FFF2-40B4-BE49-F238E27FC236}">
              <a16:creationId xmlns:a16="http://schemas.microsoft.com/office/drawing/2014/main" id="{00000000-0008-0000-0600-000094030000}"/>
            </a:ext>
          </a:extLst>
        </xdr:cNvPr>
        <xdr:cNvSpPr/>
      </xdr:nvSpPr>
      <xdr:spPr>
        <a:xfrm>
          <a:off x="19494500" y="16891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99</xdr:row>
      <xdr:rowOff>10177</xdr:rowOff>
    </xdr:from>
    <xdr:ext cx="249299" cy="259045"/>
    <xdr:sp macro="" textlink="">
      <xdr:nvSpPr>
        <xdr:cNvPr id="917" name="テキスト ボックス 916">
          <a:extLst>
            <a:ext uri="{FF2B5EF4-FFF2-40B4-BE49-F238E27FC236}">
              <a16:creationId xmlns:a16="http://schemas.microsoft.com/office/drawing/2014/main" id="{00000000-0008-0000-0600-000095030000}"/>
            </a:ext>
          </a:extLst>
        </xdr:cNvPr>
        <xdr:cNvSpPr txBox="1"/>
      </xdr:nvSpPr>
      <xdr:spPr>
        <a:xfrm>
          <a:off x="19420650" y="16983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98</xdr:row>
      <xdr:rowOff>88900</xdr:rowOff>
    </xdr:from>
    <xdr:to>
      <xdr:col>98</xdr:col>
      <xdr:colOff>38100</xdr:colOff>
      <xdr:row>99</xdr:row>
      <xdr:rowOff>19050</xdr:rowOff>
    </xdr:to>
    <xdr:sp macro="" textlink="">
      <xdr:nvSpPr>
        <xdr:cNvPr id="918" name="フローチャート: 判断 917">
          <a:extLst>
            <a:ext uri="{FF2B5EF4-FFF2-40B4-BE49-F238E27FC236}">
              <a16:creationId xmlns:a16="http://schemas.microsoft.com/office/drawing/2014/main" id="{00000000-0008-0000-0600-000096030000}"/>
            </a:ext>
          </a:extLst>
        </xdr:cNvPr>
        <xdr:cNvSpPr/>
      </xdr:nvSpPr>
      <xdr:spPr>
        <a:xfrm>
          <a:off x="18605500" y="16891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99</xdr:row>
      <xdr:rowOff>10177</xdr:rowOff>
    </xdr:from>
    <xdr:ext cx="249299" cy="259045"/>
    <xdr:sp macro="" textlink="">
      <xdr:nvSpPr>
        <xdr:cNvPr id="919" name="テキスト ボックス 918">
          <a:extLst>
            <a:ext uri="{FF2B5EF4-FFF2-40B4-BE49-F238E27FC236}">
              <a16:creationId xmlns:a16="http://schemas.microsoft.com/office/drawing/2014/main" id="{00000000-0008-0000-0600-000097030000}"/>
            </a:ext>
          </a:extLst>
        </xdr:cNvPr>
        <xdr:cNvSpPr txBox="1"/>
      </xdr:nvSpPr>
      <xdr:spPr>
        <a:xfrm>
          <a:off x="18531650" y="16983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101</xdr:row>
      <xdr:rowOff>80027</xdr:rowOff>
    </xdr:from>
    <xdr:ext cx="762000" cy="259045"/>
    <xdr:sp macro="" textlink="">
      <xdr:nvSpPr>
        <xdr:cNvPr id="920" name="テキスト ボックス 919">
          <a:extLst>
            <a:ext uri="{FF2B5EF4-FFF2-40B4-BE49-F238E27FC236}">
              <a16:creationId xmlns:a16="http://schemas.microsoft.com/office/drawing/2014/main" id="{00000000-0008-0000-0600-000098030000}"/>
            </a:ext>
          </a:extLst>
        </xdr:cNvPr>
        <xdr:cNvSpPr txBox="1"/>
      </xdr:nvSpPr>
      <xdr:spPr>
        <a:xfrm>
          <a:off x="21971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101</xdr:row>
      <xdr:rowOff>80027</xdr:rowOff>
    </xdr:from>
    <xdr:ext cx="762000" cy="259045"/>
    <xdr:sp macro="" textlink="">
      <xdr:nvSpPr>
        <xdr:cNvPr id="921" name="テキスト ボックス 920">
          <a:extLst>
            <a:ext uri="{FF2B5EF4-FFF2-40B4-BE49-F238E27FC236}">
              <a16:creationId xmlns:a16="http://schemas.microsoft.com/office/drawing/2014/main" id="{00000000-0008-0000-0600-000099030000}"/>
            </a:ext>
          </a:extLst>
        </xdr:cNvPr>
        <xdr:cNvSpPr txBox="1"/>
      </xdr:nvSpPr>
      <xdr:spPr>
        <a:xfrm>
          <a:off x="2113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101</xdr:row>
      <xdr:rowOff>80027</xdr:rowOff>
    </xdr:from>
    <xdr:ext cx="762000" cy="259045"/>
    <xdr:sp macro="" textlink="">
      <xdr:nvSpPr>
        <xdr:cNvPr id="922" name="テキスト ボックス 921">
          <a:extLst>
            <a:ext uri="{FF2B5EF4-FFF2-40B4-BE49-F238E27FC236}">
              <a16:creationId xmlns:a16="http://schemas.microsoft.com/office/drawing/2014/main" id="{00000000-0008-0000-0600-00009A030000}"/>
            </a:ext>
          </a:extLst>
        </xdr:cNvPr>
        <xdr:cNvSpPr txBox="1"/>
      </xdr:nvSpPr>
      <xdr:spPr>
        <a:xfrm>
          <a:off x="2024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101</xdr:row>
      <xdr:rowOff>80027</xdr:rowOff>
    </xdr:from>
    <xdr:ext cx="762000" cy="259045"/>
    <xdr:sp macro="" textlink="">
      <xdr:nvSpPr>
        <xdr:cNvPr id="923" name="テキスト ボックス 922">
          <a:extLst>
            <a:ext uri="{FF2B5EF4-FFF2-40B4-BE49-F238E27FC236}">
              <a16:creationId xmlns:a16="http://schemas.microsoft.com/office/drawing/2014/main" id="{00000000-0008-0000-0600-00009B030000}"/>
            </a:ext>
          </a:extLst>
        </xdr:cNvPr>
        <xdr:cNvSpPr txBox="1"/>
      </xdr:nvSpPr>
      <xdr:spPr>
        <a:xfrm>
          <a:off x="19354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101</xdr:row>
      <xdr:rowOff>80027</xdr:rowOff>
    </xdr:from>
    <xdr:ext cx="762000" cy="259045"/>
    <xdr:sp macro="" textlink="">
      <xdr:nvSpPr>
        <xdr:cNvPr id="924" name="テキスト ボックス 923">
          <a:extLst>
            <a:ext uri="{FF2B5EF4-FFF2-40B4-BE49-F238E27FC236}">
              <a16:creationId xmlns:a16="http://schemas.microsoft.com/office/drawing/2014/main" id="{00000000-0008-0000-0600-00009C030000}"/>
            </a:ext>
          </a:extLst>
        </xdr:cNvPr>
        <xdr:cNvSpPr txBox="1"/>
      </xdr:nvSpPr>
      <xdr:spPr>
        <a:xfrm>
          <a:off x="18465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98</xdr:row>
      <xdr:rowOff>88900</xdr:rowOff>
    </xdr:from>
    <xdr:to>
      <xdr:col>116</xdr:col>
      <xdr:colOff>114300</xdr:colOff>
      <xdr:row>99</xdr:row>
      <xdr:rowOff>19050</xdr:rowOff>
    </xdr:to>
    <xdr:sp macro="" textlink="">
      <xdr:nvSpPr>
        <xdr:cNvPr id="925" name="楕円 924">
          <a:extLst>
            <a:ext uri="{FF2B5EF4-FFF2-40B4-BE49-F238E27FC236}">
              <a16:creationId xmlns:a16="http://schemas.microsoft.com/office/drawing/2014/main" id="{00000000-0008-0000-0600-00009D030000}"/>
            </a:ext>
          </a:extLst>
        </xdr:cNvPr>
        <xdr:cNvSpPr/>
      </xdr:nvSpPr>
      <xdr:spPr>
        <a:xfrm>
          <a:off x="22110700" y="16891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97</xdr:row>
      <xdr:rowOff>124477</xdr:rowOff>
    </xdr:from>
    <xdr:ext cx="249299" cy="259045"/>
    <xdr:sp macro="" textlink="">
      <xdr:nvSpPr>
        <xdr:cNvPr id="926" name="前年度繰上充用金該当値テキスト">
          <a:extLst>
            <a:ext uri="{FF2B5EF4-FFF2-40B4-BE49-F238E27FC236}">
              <a16:creationId xmlns:a16="http://schemas.microsoft.com/office/drawing/2014/main" id="{00000000-0008-0000-0600-00009E030000}"/>
            </a:ext>
          </a:extLst>
        </xdr:cNvPr>
        <xdr:cNvSpPr txBox="1"/>
      </xdr:nvSpPr>
      <xdr:spPr>
        <a:xfrm>
          <a:off x="22212300" y="167551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98</xdr:row>
      <xdr:rowOff>88900</xdr:rowOff>
    </xdr:from>
    <xdr:to>
      <xdr:col>112</xdr:col>
      <xdr:colOff>38100</xdr:colOff>
      <xdr:row>99</xdr:row>
      <xdr:rowOff>19050</xdr:rowOff>
    </xdr:to>
    <xdr:sp macro="" textlink="">
      <xdr:nvSpPr>
        <xdr:cNvPr id="927" name="楕円 926">
          <a:extLst>
            <a:ext uri="{FF2B5EF4-FFF2-40B4-BE49-F238E27FC236}">
              <a16:creationId xmlns:a16="http://schemas.microsoft.com/office/drawing/2014/main" id="{00000000-0008-0000-0600-00009F030000}"/>
            </a:ext>
          </a:extLst>
        </xdr:cNvPr>
        <xdr:cNvSpPr/>
      </xdr:nvSpPr>
      <xdr:spPr>
        <a:xfrm>
          <a:off x="21272500" y="16891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53150</xdr:colOff>
      <xdr:row>97</xdr:row>
      <xdr:rowOff>35577</xdr:rowOff>
    </xdr:from>
    <xdr:ext cx="249299" cy="259045"/>
    <xdr:sp macro="" textlink="">
      <xdr:nvSpPr>
        <xdr:cNvPr id="928" name="テキスト ボックス 927">
          <a:extLst>
            <a:ext uri="{FF2B5EF4-FFF2-40B4-BE49-F238E27FC236}">
              <a16:creationId xmlns:a16="http://schemas.microsoft.com/office/drawing/2014/main" id="{00000000-0008-0000-0600-0000A0030000}"/>
            </a:ext>
          </a:extLst>
        </xdr:cNvPr>
        <xdr:cNvSpPr txBox="1"/>
      </xdr:nvSpPr>
      <xdr:spPr>
        <a:xfrm>
          <a:off x="21198650" y="166662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98</xdr:row>
      <xdr:rowOff>88900</xdr:rowOff>
    </xdr:from>
    <xdr:to>
      <xdr:col>107</xdr:col>
      <xdr:colOff>101600</xdr:colOff>
      <xdr:row>99</xdr:row>
      <xdr:rowOff>19050</xdr:rowOff>
    </xdr:to>
    <xdr:sp macro="" textlink="">
      <xdr:nvSpPr>
        <xdr:cNvPr id="929" name="楕円 928">
          <a:extLst>
            <a:ext uri="{FF2B5EF4-FFF2-40B4-BE49-F238E27FC236}">
              <a16:creationId xmlns:a16="http://schemas.microsoft.com/office/drawing/2014/main" id="{00000000-0008-0000-0600-0000A1030000}"/>
            </a:ext>
          </a:extLst>
        </xdr:cNvPr>
        <xdr:cNvSpPr/>
      </xdr:nvSpPr>
      <xdr:spPr>
        <a:xfrm>
          <a:off x="20383500" y="16891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99</xdr:row>
      <xdr:rowOff>10177</xdr:rowOff>
    </xdr:from>
    <xdr:ext cx="249299" cy="259045"/>
    <xdr:sp macro="" textlink="">
      <xdr:nvSpPr>
        <xdr:cNvPr id="930" name="テキスト ボックス 929">
          <a:extLst>
            <a:ext uri="{FF2B5EF4-FFF2-40B4-BE49-F238E27FC236}">
              <a16:creationId xmlns:a16="http://schemas.microsoft.com/office/drawing/2014/main" id="{00000000-0008-0000-0600-0000A2030000}"/>
            </a:ext>
          </a:extLst>
        </xdr:cNvPr>
        <xdr:cNvSpPr txBox="1"/>
      </xdr:nvSpPr>
      <xdr:spPr>
        <a:xfrm>
          <a:off x="20309650" y="16983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98</xdr:row>
      <xdr:rowOff>88900</xdr:rowOff>
    </xdr:from>
    <xdr:to>
      <xdr:col>102</xdr:col>
      <xdr:colOff>165100</xdr:colOff>
      <xdr:row>99</xdr:row>
      <xdr:rowOff>19050</xdr:rowOff>
    </xdr:to>
    <xdr:sp macro="" textlink="">
      <xdr:nvSpPr>
        <xdr:cNvPr id="931" name="楕円 930">
          <a:extLst>
            <a:ext uri="{FF2B5EF4-FFF2-40B4-BE49-F238E27FC236}">
              <a16:creationId xmlns:a16="http://schemas.microsoft.com/office/drawing/2014/main" id="{00000000-0008-0000-0600-0000A3030000}"/>
            </a:ext>
          </a:extLst>
        </xdr:cNvPr>
        <xdr:cNvSpPr/>
      </xdr:nvSpPr>
      <xdr:spPr>
        <a:xfrm>
          <a:off x="19494500" y="16891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97</xdr:row>
      <xdr:rowOff>35577</xdr:rowOff>
    </xdr:from>
    <xdr:ext cx="249299" cy="259045"/>
    <xdr:sp macro="" textlink="">
      <xdr:nvSpPr>
        <xdr:cNvPr id="932" name="テキスト ボックス 931">
          <a:extLst>
            <a:ext uri="{FF2B5EF4-FFF2-40B4-BE49-F238E27FC236}">
              <a16:creationId xmlns:a16="http://schemas.microsoft.com/office/drawing/2014/main" id="{00000000-0008-0000-0600-0000A4030000}"/>
            </a:ext>
          </a:extLst>
        </xdr:cNvPr>
        <xdr:cNvSpPr txBox="1"/>
      </xdr:nvSpPr>
      <xdr:spPr>
        <a:xfrm>
          <a:off x="19420650" y="166662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98</xdr:row>
      <xdr:rowOff>88900</xdr:rowOff>
    </xdr:from>
    <xdr:to>
      <xdr:col>98</xdr:col>
      <xdr:colOff>38100</xdr:colOff>
      <xdr:row>99</xdr:row>
      <xdr:rowOff>19050</xdr:rowOff>
    </xdr:to>
    <xdr:sp macro="" textlink="">
      <xdr:nvSpPr>
        <xdr:cNvPr id="933" name="楕円 932">
          <a:extLst>
            <a:ext uri="{FF2B5EF4-FFF2-40B4-BE49-F238E27FC236}">
              <a16:creationId xmlns:a16="http://schemas.microsoft.com/office/drawing/2014/main" id="{00000000-0008-0000-0600-0000A5030000}"/>
            </a:ext>
          </a:extLst>
        </xdr:cNvPr>
        <xdr:cNvSpPr/>
      </xdr:nvSpPr>
      <xdr:spPr>
        <a:xfrm>
          <a:off x="18605500" y="16891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97</xdr:row>
      <xdr:rowOff>35577</xdr:rowOff>
    </xdr:from>
    <xdr:ext cx="249299" cy="259045"/>
    <xdr:sp macro="" textlink="">
      <xdr:nvSpPr>
        <xdr:cNvPr id="934" name="テキスト ボックス 933">
          <a:extLst>
            <a:ext uri="{FF2B5EF4-FFF2-40B4-BE49-F238E27FC236}">
              <a16:creationId xmlns:a16="http://schemas.microsoft.com/office/drawing/2014/main" id="{00000000-0008-0000-0600-0000A6030000}"/>
            </a:ext>
          </a:extLst>
        </xdr:cNvPr>
        <xdr:cNvSpPr txBox="1"/>
      </xdr:nvSpPr>
      <xdr:spPr>
        <a:xfrm>
          <a:off x="18531650" y="166662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935" name="正方形/長方形 934">
          <a:extLst>
            <a:ext uri="{FF2B5EF4-FFF2-40B4-BE49-F238E27FC236}">
              <a16:creationId xmlns:a16="http://schemas.microsoft.com/office/drawing/2014/main" id="{00000000-0008-0000-0600-0000A7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936" name="正方形/長方形 935">
          <a:extLst>
            <a:ext uri="{FF2B5EF4-FFF2-40B4-BE49-F238E27FC236}">
              <a16:creationId xmlns:a16="http://schemas.microsoft.com/office/drawing/2014/main" id="{00000000-0008-0000-0600-0000A8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性質別歳出の分析欄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937" name="テキスト ボックス 936">
          <a:extLst>
            <a:ext uri="{FF2B5EF4-FFF2-40B4-BE49-F238E27FC236}">
              <a16:creationId xmlns:a16="http://schemas.microsoft.com/office/drawing/2014/main" id="{00000000-0008-0000-0600-0000A9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ＭＳ 明朝" panose="02020609040205080304" pitchFamily="17" charset="-128"/>
              <a:ea typeface="ＭＳ 明朝" panose="02020609040205080304" pitchFamily="17" charset="-128"/>
              <a:cs typeface="+mn-cs"/>
            </a:rPr>
            <a:t>・歳出決算総額は、</a:t>
          </a:r>
          <a:r>
            <a:rPr kumimoji="1" lang="ja-JP" altLang="en-US" sz="1100">
              <a:solidFill>
                <a:schemeClr val="dk1"/>
              </a:solidFill>
              <a:effectLst/>
              <a:latin typeface="ＭＳ 明朝" panose="02020609040205080304" pitchFamily="17" charset="-128"/>
              <a:ea typeface="ＭＳ 明朝" panose="02020609040205080304" pitchFamily="17" charset="-128"/>
              <a:cs typeface="+mn-cs"/>
            </a:rPr>
            <a:t>新型コロナウイルス感染症対応関連事業の影響で、</a:t>
          </a:r>
          <a:r>
            <a:rPr kumimoji="1" lang="ja-JP" altLang="ja-JP" sz="1100">
              <a:solidFill>
                <a:schemeClr val="dk1"/>
              </a:solidFill>
              <a:effectLst/>
              <a:latin typeface="ＭＳ 明朝" panose="02020609040205080304" pitchFamily="17" charset="-128"/>
              <a:ea typeface="ＭＳ 明朝" panose="02020609040205080304" pitchFamily="17" charset="-128"/>
              <a:cs typeface="+mn-cs"/>
            </a:rPr>
            <a:t>前年度より</a:t>
          </a:r>
          <a:r>
            <a:rPr kumimoji="1" lang="en-US" altLang="ja-JP" sz="1100">
              <a:solidFill>
                <a:schemeClr val="dk1"/>
              </a:solidFill>
              <a:effectLst/>
              <a:latin typeface="ＭＳ 明朝" panose="02020609040205080304" pitchFamily="17" charset="-128"/>
              <a:ea typeface="ＭＳ 明朝" panose="02020609040205080304" pitchFamily="17" charset="-128"/>
              <a:cs typeface="+mn-cs"/>
            </a:rPr>
            <a:t>207,051</a:t>
          </a:r>
          <a:r>
            <a:rPr kumimoji="1" lang="ja-JP" altLang="ja-JP" sz="1100">
              <a:solidFill>
                <a:schemeClr val="dk1"/>
              </a:solidFill>
              <a:effectLst/>
              <a:latin typeface="ＭＳ 明朝" panose="02020609040205080304" pitchFamily="17" charset="-128"/>
              <a:ea typeface="ＭＳ 明朝" panose="02020609040205080304" pitchFamily="17" charset="-128"/>
              <a:cs typeface="+mn-cs"/>
            </a:rPr>
            <a:t>千円の</a:t>
          </a:r>
          <a:r>
            <a:rPr kumimoji="1" lang="ja-JP" altLang="en-US" sz="1100">
              <a:solidFill>
                <a:schemeClr val="dk1"/>
              </a:solidFill>
              <a:effectLst/>
              <a:latin typeface="ＭＳ 明朝" panose="02020609040205080304" pitchFamily="17" charset="-128"/>
              <a:ea typeface="ＭＳ 明朝" panose="02020609040205080304" pitchFamily="17" charset="-128"/>
              <a:cs typeface="+mn-cs"/>
            </a:rPr>
            <a:t>増</a:t>
          </a:r>
          <a:r>
            <a:rPr kumimoji="1" lang="ja-JP" altLang="ja-JP" sz="1100">
              <a:solidFill>
                <a:schemeClr val="dk1"/>
              </a:solidFill>
              <a:effectLst/>
              <a:latin typeface="ＭＳ 明朝" panose="02020609040205080304" pitchFamily="17" charset="-128"/>
              <a:ea typeface="ＭＳ 明朝" panose="02020609040205080304" pitchFamily="17" charset="-128"/>
              <a:cs typeface="+mn-cs"/>
            </a:rPr>
            <a:t>となった</a:t>
          </a:r>
          <a:r>
            <a:rPr kumimoji="1" lang="ja-JP" altLang="en-US" sz="1100">
              <a:solidFill>
                <a:schemeClr val="dk1"/>
              </a:solidFill>
              <a:effectLst/>
              <a:latin typeface="ＭＳ 明朝" panose="02020609040205080304" pitchFamily="17" charset="-128"/>
              <a:ea typeface="ＭＳ 明朝" panose="02020609040205080304" pitchFamily="17" charset="-128"/>
              <a:cs typeface="+mn-cs"/>
            </a:rPr>
            <a:t>。</a:t>
          </a:r>
          <a:r>
            <a:rPr kumimoji="1" lang="ja-JP" altLang="ja-JP" sz="1100">
              <a:solidFill>
                <a:schemeClr val="dk1"/>
              </a:solidFill>
              <a:effectLst/>
              <a:latin typeface="ＭＳ 明朝" panose="02020609040205080304" pitchFamily="17" charset="-128"/>
              <a:ea typeface="ＭＳ 明朝" panose="02020609040205080304" pitchFamily="17" charset="-128"/>
              <a:cs typeface="+mn-cs"/>
            </a:rPr>
            <a:t>住民一人当たりのコストは</a:t>
          </a:r>
          <a:r>
            <a:rPr kumimoji="1" lang="en-US" altLang="ja-JP" sz="1100">
              <a:solidFill>
                <a:schemeClr val="dk1"/>
              </a:solidFill>
              <a:effectLst/>
              <a:latin typeface="ＭＳ 明朝" panose="02020609040205080304" pitchFamily="17" charset="-128"/>
              <a:ea typeface="ＭＳ 明朝" panose="02020609040205080304" pitchFamily="17" charset="-128"/>
              <a:cs typeface="+mn-cs"/>
            </a:rPr>
            <a:t>2,221</a:t>
          </a:r>
          <a:r>
            <a:rPr kumimoji="1" lang="ja-JP" altLang="en-US" sz="1100">
              <a:solidFill>
                <a:schemeClr val="dk1"/>
              </a:solidFill>
              <a:effectLst/>
              <a:latin typeface="ＭＳ 明朝" panose="02020609040205080304" pitchFamily="17" charset="-128"/>
              <a:ea typeface="ＭＳ 明朝" panose="02020609040205080304" pitchFamily="17" charset="-128"/>
              <a:cs typeface="+mn-cs"/>
            </a:rPr>
            <a:t>千円</a:t>
          </a:r>
          <a:r>
            <a:rPr kumimoji="1" lang="ja-JP" altLang="ja-JP" sz="1100">
              <a:solidFill>
                <a:schemeClr val="dk1"/>
              </a:solidFill>
              <a:effectLst/>
              <a:latin typeface="ＭＳ 明朝" panose="02020609040205080304" pitchFamily="17" charset="-128"/>
              <a:ea typeface="ＭＳ 明朝" panose="02020609040205080304" pitchFamily="17" charset="-128"/>
              <a:cs typeface="+mn-cs"/>
            </a:rPr>
            <a:t>と前年度</a:t>
          </a:r>
          <a:r>
            <a:rPr kumimoji="1" lang="en-US" altLang="ja-JP" sz="1100">
              <a:solidFill>
                <a:schemeClr val="dk1"/>
              </a:solidFill>
              <a:effectLst/>
              <a:latin typeface="ＭＳ 明朝" panose="02020609040205080304" pitchFamily="17" charset="-128"/>
              <a:ea typeface="ＭＳ 明朝" panose="02020609040205080304" pitchFamily="17" charset="-128"/>
              <a:cs typeface="+mn-cs"/>
            </a:rPr>
            <a:t>2,011</a:t>
          </a:r>
          <a:r>
            <a:rPr kumimoji="1" lang="ja-JP" altLang="en-US" sz="1100">
              <a:solidFill>
                <a:schemeClr val="dk1"/>
              </a:solidFill>
              <a:effectLst/>
              <a:latin typeface="ＭＳ 明朝" panose="02020609040205080304" pitchFamily="17" charset="-128"/>
              <a:ea typeface="ＭＳ 明朝" panose="02020609040205080304" pitchFamily="17" charset="-128"/>
              <a:cs typeface="+mn-cs"/>
            </a:rPr>
            <a:t>千円</a:t>
          </a:r>
          <a:r>
            <a:rPr kumimoji="1" lang="ja-JP" altLang="ja-JP" sz="1100">
              <a:solidFill>
                <a:schemeClr val="dk1"/>
              </a:solidFill>
              <a:effectLst/>
              <a:latin typeface="ＭＳ 明朝" panose="02020609040205080304" pitchFamily="17" charset="-128"/>
              <a:ea typeface="ＭＳ 明朝" panose="02020609040205080304" pitchFamily="17" charset="-128"/>
              <a:cs typeface="+mn-cs"/>
            </a:rPr>
            <a:t>と比較し、</a:t>
          </a:r>
          <a:r>
            <a:rPr kumimoji="1" lang="en-US" altLang="ja-JP" sz="1100">
              <a:solidFill>
                <a:schemeClr val="dk1"/>
              </a:solidFill>
              <a:effectLst/>
              <a:latin typeface="ＭＳ 明朝" panose="02020609040205080304" pitchFamily="17" charset="-128"/>
              <a:ea typeface="ＭＳ 明朝" panose="02020609040205080304" pitchFamily="17" charset="-128"/>
              <a:cs typeface="+mn-cs"/>
            </a:rPr>
            <a:t>10.4</a:t>
          </a:r>
          <a:r>
            <a:rPr kumimoji="1" lang="ja-JP" altLang="ja-JP" sz="1100">
              <a:solidFill>
                <a:schemeClr val="dk1"/>
              </a:solidFill>
              <a:effectLst/>
              <a:latin typeface="ＭＳ 明朝" panose="02020609040205080304" pitchFamily="17" charset="-128"/>
              <a:ea typeface="ＭＳ 明朝" panose="02020609040205080304" pitchFamily="17" charset="-128"/>
              <a:cs typeface="+mn-cs"/>
            </a:rPr>
            <a:t>％の増となっている。</a:t>
          </a:r>
          <a:endParaRPr lang="ja-JP" altLang="ja-JP" sz="1400">
            <a:effectLst/>
            <a:latin typeface="ＭＳ 明朝" panose="02020609040205080304" pitchFamily="17" charset="-128"/>
            <a:ea typeface="ＭＳ 明朝" panose="02020609040205080304" pitchFamily="17" charset="-128"/>
          </a:endParaRPr>
        </a:p>
        <a:p>
          <a:r>
            <a:rPr kumimoji="1" lang="ja-JP" altLang="ja-JP" sz="1100">
              <a:solidFill>
                <a:schemeClr val="dk1"/>
              </a:solidFill>
              <a:effectLst/>
              <a:latin typeface="ＭＳ 明朝" panose="02020609040205080304" pitchFamily="17" charset="-128"/>
              <a:ea typeface="ＭＳ 明朝" panose="02020609040205080304" pitchFamily="17" charset="-128"/>
              <a:cs typeface="+mn-cs"/>
            </a:rPr>
            <a:t>・維持補修費については、住民一人当たりのコストが前年度より</a:t>
          </a:r>
          <a:r>
            <a:rPr kumimoji="1" lang="en-US" altLang="ja-JP" sz="1100">
              <a:solidFill>
                <a:schemeClr val="dk1"/>
              </a:solidFill>
              <a:effectLst/>
              <a:latin typeface="ＭＳ 明朝" panose="02020609040205080304" pitchFamily="17" charset="-128"/>
              <a:ea typeface="ＭＳ 明朝" panose="02020609040205080304" pitchFamily="17" charset="-128"/>
              <a:cs typeface="+mn-cs"/>
            </a:rPr>
            <a:t>13</a:t>
          </a:r>
          <a:r>
            <a:rPr kumimoji="1" lang="ja-JP" altLang="ja-JP" sz="1100">
              <a:solidFill>
                <a:schemeClr val="dk1"/>
              </a:solidFill>
              <a:effectLst/>
              <a:latin typeface="ＭＳ 明朝" panose="02020609040205080304" pitchFamily="17" charset="-128"/>
              <a:ea typeface="ＭＳ 明朝" panose="02020609040205080304" pitchFamily="17" charset="-128"/>
              <a:cs typeface="+mn-cs"/>
            </a:rPr>
            <a:t>千円の</a:t>
          </a:r>
          <a:r>
            <a:rPr kumimoji="1" lang="ja-JP" altLang="en-US" sz="1100">
              <a:solidFill>
                <a:schemeClr val="dk1"/>
              </a:solidFill>
              <a:effectLst/>
              <a:latin typeface="ＭＳ 明朝" panose="02020609040205080304" pitchFamily="17" charset="-128"/>
              <a:ea typeface="ＭＳ 明朝" panose="02020609040205080304" pitchFamily="17" charset="-128"/>
              <a:cs typeface="+mn-cs"/>
            </a:rPr>
            <a:t>増</a:t>
          </a:r>
          <a:r>
            <a:rPr kumimoji="1" lang="ja-JP" altLang="ja-JP" sz="1100">
              <a:solidFill>
                <a:schemeClr val="dk1"/>
              </a:solidFill>
              <a:effectLst/>
              <a:latin typeface="ＭＳ 明朝" panose="02020609040205080304" pitchFamily="17" charset="-128"/>
              <a:ea typeface="ＭＳ 明朝" panose="02020609040205080304" pitchFamily="17" charset="-128"/>
              <a:cs typeface="+mn-cs"/>
            </a:rPr>
            <a:t>となった</a:t>
          </a:r>
          <a:r>
            <a:rPr kumimoji="1" lang="ja-JP" altLang="en-US" sz="1100">
              <a:solidFill>
                <a:schemeClr val="dk1"/>
              </a:solidFill>
              <a:effectLst/>
              <a:latin typeface="ＭＳ 明朝" panose="02020609040205080304" pitchFamily="17" charset="-128"/>
              <a:ea typeface="ＭＳ 明朝" panose="02020609040205080304" pitchFamily="17" charset="-128"/>
              <a:cs typeface="+mn-cs"/>
            </a:rPr>
            <a:t>。</a:t>
          </a:r>
          <a:r>
            <a:rPr kumimoji="1" lang="ja-JP" altLang="ja-JP" sz="1100">
              <a:solidFill>
                <a:schemeClr val="dk1"/>
              </a:solidFill>
              <a:effectLst/>
              <a:latin typeface="ＭＳ 明朝" panose="02020609040205080304" pitchFamily="17" charset="-128"/>
              <a:ea typeface="ＭＳ 明朝" panose="02020609040205080304" pitchFamily="17" charset="-128"/>
              <a:cs typeface="+mn-cs"/>
            </a:rPr>
            <a:t>今後</a:t>
          </a:r>
          <a:r>
            <a:rPr kumimoji="1" lang="ja-JP" altLang="en-US" sz="1100">
              <a:solidFill>
                <a:schemeClr val="dk1"/>
              </a:solidFill>
              <a:effectLst/>
              <a:latin typeface="ＭＳ 明朝" panose="02020609040205080304" pitchFamily="17" charset="-128"/>
              <a:ea typeface="ＭＳ 明朝" panose="02020609040205080304" pitchFamily="17" charset="-128"/>
              <a:cs typeface="+mn-cs"/>
            </a:rPr>
            <a:t>も</a:t>
          </a:r>
          <a:r>
            <a:rPr kumimoji="1" lang="ja-JP" altLang="ja-JP" sz="1100">
              <a:solidFill>
                <a:schemeClr val="dk1"/>
              </a:solidFill>
              <a:effectLst/>
              <a:latin typeface="ＭＳ 明朝" panose="02020609040205080304" pitchFamily="17" charset="-128"/>
              <a:ea typeface="ＭＳ 明朝" panose="02020609040205080304" pitchFamily="17" charset="-128"/>
              <a:cs typeface="+mn-cs"/>
            </a:rPr>
            <a:t>老朽化した施設の修繕等が増えてくることが予想され、公共施設総合管理計画に基づき計画的な整備を進める必要がある。</a:t>
          </a:r>
          <a:endParaRPr lang="ja-JP" altLang="ja-JP" sz="1400">
            <a:effectLst/>
            <a:latin typeface="ＭＳ 明朝" panose="02020609040205080304" pitchFamily="17" charset="-128"/>
            <a:ea typeface="ＭＳ 明朝" panose="02020609040205080304" pitchFamily="17" charset="-128"/>
          </a:endParaRPr>
        </a:p>
        <a:p>
          <a:r>
            <a:rPr kumimoji="1" lang="ja-JP" altLang="ja-JP" sz="1100">
              <a:solidFill>
                <a:schemeClr val="dk1"/>
              </a:solidFill>
              <a:effectLst/>
              <a:latin typeface="ＭＳ 明朝" panose="02020609040205080304" pitchFamily="17" charset="-128"/>
              <a:ea typeface="ＭＳ 明朝" panose="02020609040205080304" pitchFamily="17" charset="-128"/>
              <a:cs typeface="+mn-cs"/>
            </a:rPr>
            <a:t>・扶助費は、類似団体を上回り、前年度より特別養護老人ホーム措置費等の増額の影響により住民一人当たりのコストが</a:t>
          </a:r>
          <a:r>
            <a:rPr kumimoji="1" lang="en-US" altLang="ja-JP" sz="1100">
              <a:solidFill>
                <a:schemeClr val="dk1"/>
              </a:solidFill>
              <a:effectLst/>
              <a:latin typeface="ＭＳ 明朝" panose="02020609040205080304" pitchFamily="17" charset="-128"/>
              <a:ea typeface="ＭＳ 明朝" panose="02020609040205080304" pitchFamily="17" charset="-128"/>
              <a:cs typeface="+mn-cs"/>
            </a:rPr>
            <a:t>4</a:t>
          </a:r>
          <a:r>
            <a:rPr kumimoji="1" lang="ja-JP" altLang="ja-JP" sz="1100">
              <a:solidFill>
                <a:schemeClr val="dk1"/>
              </a:solidFill>
              <a:effectLst/>
              <a:latin typeface="ＭＳ 明朝" panose="02020609040205080304" pitchFamily="17" charset="-128"/>
              <a:ea typeface="ＭＳ 明朝" panose="02020609040205080304" pitchFamily="17" charset="-128"/>
              <a:cs typeface="+mn-cs"/>
            </a:rPr>
            <a:t>千円の増額となっている。高齢化社会において、今後も扶助費は増加していくと考えられる。</a:t>
          </a:r>
          <a:endParaRPr lang="ja-JP" altLang="ja-JP" sz="1400">
            <a:effectLst/>
            <a:latin typeface="ＭＳ 明朝" panose="02020609040205080304" pitchFamily="17" charset="-128"/>
            <a:ea typeface="ＭＳ 明朝" panose="02020609040205080304" pitchFamily="17" charset="-128"/>
          </a:endParaRPr>
        </a:p>
        <a:p>
          <a:r>
            <a:rPr kumimoji="1" lang="ja-JP" altLang="ja-JP" sz="1100">
              <a:solidFill>
                <a:schemeClr val="dk1"/>
              </a:solidFill>
              <a:effectLst/>
              <a:latin typeface="ＭＳ 明朝" panose="02020609040205080304" pitchFamily="17" charset="-128"/>
              <a:ea typeface="ＭＳ 明朝" panose="02020609040205080304" pitchFamily="17" charset="-128"/>
              <a:cs typeface="+mn-cs"/>
            </a:rPr>
            <a:t>・補助費等については、類似団体を大きく上回り、前年度よりも住民一人当たりのコストが</a:t>
          </a:r>
          <a:r>
            <a:rPr kumimoji="1" lang="en-US" altLang="ja-JP" sz="1100">
              <a:solidFill>
                <a:schemeClr val="dk1"/>
              </a:solidFill>
              <a:effectLst/>
              <a:latin typeface="ＭＳ 明朝" panose="02020609040205080304" pitchFamily="17" charset="-128"/>
              <a:ea typeface="ＭＳ 明朝" panose="02020609040205080304" pitchFamily="17" charset="-128"/>
              <a:cs typeface="+mn-cs"/>
            </a:rPr>
            <a:t>152</a:t>
          </a:r>
          <a:r>
            <a:rPr kumimoji="1" lang="ja-JP" altLang="ja-JP" sz="1100">
              <a:solidFill>
                <a:schemeClr val="dk1"/>
              </a:solidFill>
              <a:effectLst/>
              <a:latin typeface="ＭＳ 明朝" panose="02020609040205080304" pitchFamily="17" charset="-128"/>
              <a:ea typeface="ＭＳ 明朝" panose="02020609040205080304" pitchFamily="17" charset="-128"/>
              <a:cs typeface="+mn-cs"/>
            </a:rPr>
            <a:t>千円増額となっている。</a:t>
          </a:r>
          <a:r>
            <a:rPr kumimoji="1" lang="ja-JP" altLang="en-US" sz="1100">
              <a:solidFill>
                <a:schemeClr val="dk1"/>
              </a:solidFill>
              <a:effectLst/>
              <a:latin typeface="ＭＳ 明朝" panose="02020609040205080304" pitchFamily="17" charset="-128"/>
              <a:ea typeface="ＭＳ 明朝" panose="02020609040205080304" pitchFamily="17" charset="-128"/>
              <a:cs typeface="+mn-cs"/>
            </a:rPr>
            <a:t>これは定額給付金事業の影響が大きい。今後は</a:t>
          </a:r>
          <a:r>
            <a:rPr kumimoji="1" lang="ja-JP" altLang="ja-JP" sz="1100">
              <a:solidFill>
                <a:schemeClr val="dk1"/>
              </a:solidFill>
              <a:effectLst/>
              <a:latin typeface="ＭＳ 明朝" panose="02020609040205080304" pitchFamily="17" charset="-128"/>
              <a:ea typeface="ＭＳ 明朝" panose="02020609040205080304" pitchFamily="17" charset="-128"/>
              <a:cs typeface="+mn-cs"/>
            </a:rPr>
            <a:t>補助事業</a:t>
          </a:r>
          <a:r>
            <a:rPr kumimoji="1" lang="ja-JP" altLang="en-US" sz="1100">
              <a:solidFill>
                <a:schemeClr val="dk1"/>
              </a:solidFill>
              <a:effectLst/>
              <a:latin typeface="ＭＳ 明朝" panose="02020609040205080304" pitchFamily="17" charset="-128"/>
              <a:ea typeface="ＭＳ 明朝" panose="02020609040205080304" pitchFamily="17" charset="-128"/>
              <a:cs typeface="+mn-cs"/>
            </a:rPr>
            <a:t>等</a:t>
          </a:r>
          <a:r>
            <a:rPr kumimoji="1" lang="ja-JP" altLang="ja-JP" sz="1100">
              <a:solidFill>
                <a:schemeClr val="dk1"/>
              </a:solidFill>
              <a:effectLst/>
              <a:latin typeface="ＭＳ 明朝" panose="02020609040205080304" pitchFamily="17" charset="-128"/>
              <a:ea typeface="ＭＳ 明朝" panose="02020609040205080304" pitchFamily="17" charset="-128"/>
              <a:cs typeface="+mn-cs"/>
            </a:rPr>
            <a:t>の内容見直しも実施しており、経費削減に繋げていきたい。</a:t>
          </a:r>
          <a:endParaRPr lang="ja-JP" altLang="ja-JP" sz="1400">
            <a:effectLst/>
            <a:latin typeface="ＭＳ 明朝" panose="02020609040205080304" pitchFamily="17" charset="-128"/>
            <a:ea typeface="ＭＳ 明朝" panose="02020609040205080304" pitchFamily="17" charset="-128"/>
          </a:endParaRPr>
        </a:p>
        <a:p>
          <a:r>
            <a:rPr kumimoji="1" lang="ja-JP" altLang="ja-JP" sz="1100">
              <a:solidFill>
                <a:schemeClr val="dk1"/>
              </a:solidFill>
              <a:effectLst/>
              <a:latin typeface="ＭＳ 明朝" panose="02020609040205080304" pitchFamily="17" charset="-128"/>
              <a:ea typeface="ＭＳ 明朝" panose="02020609040205080304" pitchFamily="17" charset="-128"/>
              <a:cs typeface="+mn-cs"/>
            </a:rPr>
            <a:t>・普通建設費については、類似団体平均を上回っている。これは、村民の生活の基盤ともなっている道路整備に要する経費が主なものとなっている。今後は財政状況に配慮し、計画的な整備を進める必要がある。</a:t>
          </a:r>
          <a:endParaRPr lang="ja-JP" altLang="ja-JP" sz="1400">
            <a:effectLst/>
            <a:latin typeface="ＭＳ 明朝" panose="02020609040205080304" pitchFamily="17" charset="-128"/>
            <a:ea typeface="ＭＳ 明朝" panose="02020609040205080304" pitchFamily="17" charset="-128"/>
          </a:endParaRPr>
        </a:p>
        <a:p>
          <a:r>
            <a:rPr kumimoji="1" lang="ja-JP" altLang="ja-JP" sz="1100">
              <a:solidFill>
                <a:schemeClr val="dk1"/>
              </a:solidFill>
              <a:effectLst/>
              <a:latin typeface="ＭＳ 明朝" panose="02020609040205080304" pitchFamily="17" charset="-128"/>
              <a:ea typeface="ＭＳ 明朝" panose="02020609040205080304" pitchFamily="17" charset="-128"/>
              <a:cs typeface="+mn-cs"/>
            </a:rPr>
            <a:t>・災害復旧事業費については、集中豪雨、台風災害などの影響によるもので、災害による急激な経費の増加については、基金等の活用も考慮しながら対応していきたい。</a:t>
          </a:r>
          <a:endParaRPr lang="ja-JP" altLang="ja-JP" sz="1400">
            <a:effectLst/>
            <a:latin typeface="ＭＳ 明朝" panose="02020609040205080304" pitchFamily="17" charset="-128"/>
            <a:ea typeface="ＭＳ 明朝" panose="02020609040205080304" pitchFamily="17" charset="-128"/>
          </a:endParaRPr>
        </a:p>
        <a:p>
          <a:r>
            <a:rPr kumimoji="1" lang="ja-JP" altLang="ja-JP" sz="1100">
              <a:solidFill>
                <a:schemeClr val="dk1"/>
              </a:solidFill>
              <a:effectLst/>
              <a:latin typeface="ＭＳ 明朝" panose="02020609040205080304" pitchFamily="17" charset="-128"/>
              <a:ea typeface="ＭＳ 明朝" panose="02020609040205080304" pitchFamily="17" charset="-128"/>
              <a:cs typeface="+mn-cs"/>
            </a:rPr>
            <a:t>・繰出金においては、前年度より住民一人当たりのコストが</a:t>
          </a:r>
          <a:r>
            <a:rPr kumimoji="1" lang="en-US" altLang="ja-JP" sz="1100">
              <a:solidFill>
                <a:schemeClr val="dk1"/>
              </a:solidFill>
              <a:effectLst/>
              <a:latin typeface="ＭＳ 明朝" panose="02020609040205080304" pitchFamily="17" charset="-128"/>
              <a:ea typeface="ＭＳ 明朝" panose="02020609040205080304" pitchFamily="17" charset="-128"/>
              <a:cs typeface="+mn-cs"/>
            </a:rPr>
            <a:t>27</a:t>
          </a:r>
          <a:r>
            <a:rPr kumimoji="1" lang="ja-JP" altLang="ja-JP" sz="1100">
              <a:solidFill>
                <a:schemeClr val="dk1"/>
              </a:solidFill>
              <a:effectLst/>
              <a:latin typeface="ＭＳ 明朝" panose="02020609040205080304" pitchFamily="17" charset="-128"/>
              <a:ea typeface="ＭＳ 明朝" panose="02020609040205080304" pitchFamily="17" charset="-128"/>
              <a:cs typeface="+mn-cs"/>
            </a:rPr>
            <a:t>千円の</a:t>
          </a:r>
          <a:r>
            <a:rPr kumimoji="1" lang="ja-JP" altLang="en-US" sz="1100">
              <a:solidFill>
                <a:schemeClr val="dk1"/>
              </a:solidFill>
              <a:effectLst/>
              <a:latin typeface="ＭＳ 明朝" panose="02020609040205080304" pitchFamily="17" charset="-128"/>
              <a:ea typeface="ＭＳ 明朝" panose="02020609040205080304" pitchFamily="17" charset="-128"/>
              <a:cs typeface="+mn-cs"/>
            </a:rPr>
            <a:t>増</a:t>
          </a:r>
          <a:r>
            <a:rPr kumimoji="1" lang="ja-JP" altLang="ja-JP" sz="1100">
              <a:solidFill>
                <a:schemeClr val="dk1"/>
              </a:solidFill>
              <a:effectLst/>
              <a:latin typeface="ＭＳ 明朝" panose="02020609040205080304" pitchFamily="17" charset="-128"/>
              <a:ea typeface="ＭＳ 明朝" panose="02020609040205080304" pitchFamily="17" charset="-128"/>
              <a:cs typeface="+mn-cs"/>
            </a:rPr>
            <a:t>とな</a:t>
          </a:r>
          <a:r>
            <a:rPr kumimoji="1" lang="ja-JP" altLang="en-US" sz="1100">
              <a:solidFill>
                <a:schemeClr val="dk1"/>
              </a:solidFill>
              <a:effectLst/>
              <a:latin typeface="ＭＳ 明朝" panose="02020609040205080304" pitchFamily="17" charset="-128"/>
              <a:ea typeface="ＭＳ 明朝" panose="02020609040205080304" pitchFamily="17" charset="-128"/>
              <a:cs typeface="+mn-cs"/>
            </a:rPr>
            <a:t>り</a:t>
          </a:r>
          <a:r>
            <a:rPr kumimoji="1" lang="ja-JP" altLang="ja-JP" sz="1100">
              <a:solidFill>
                <a:schemeClr val="dk1"/>
              </a:solidFill>
              <a:effectLst/>
              <a:latin typeface="ＭＳ 明朝" panose="02020609040205080304" pitchFamily="17" charset="-128"/>
              <a:ea typeface="ＭＳ 明朝" panose="02020609040205080304" pitchFamily="17" charset="-128"/>
              <a:cs typeface="+mn-cs"/>
            </a:rPr>
            <a:t>類似団体平均を上回っている</a:t>
          </a:r>
          <a:r>
            <a:rPr kumimoji="1" lang="ja-JP" altLang="en-US" sz="1100">
              <a:solidFill>
                <a:schemeClr val="dk1"/>
              </a:solidFill>
              <a:effectLst/>
              <a:latin typeface="ＭＳ 明朝" panose="02020609040205080304" pitchFamily="17" charset="-128"/>
              <a:ea typeface="ＭＳ 明朝" panose="02020609040205080304" pitchFamily="17" charset="-128"/>
              <a:cs typeface="+mn-cs"/>
            </a:rPr>
            <a:t>。これは新型コロナウイルス関連対策事業による国民健康保険直診会計（診療所特別会計）への繰出金の増額によるものである。</a:t>
          </a:r>
          <a:endParaRPr kumimoji="1" lang="en-US" altLang="ja-JP" sz="1100">
            <a:solidFill>
              <a:schemeClr val="dk1"/>
            </a:solidFill>
            <a:effectLst/>
            <a:latin typeface="ＭＳ 明朝" panose="02020609040205080304" pitchFamily="17" charset="-128"/>
            <a:ea typeface="ＭＳ 明朝" panose="02020609040205080304" pitchFamily="17" charset="-128"/>
            <a:cs typeface="+mn-cs"/>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6</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）市町村目的別歳出決算分析表（住民一人当たりのコスト）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宮崎県諸塚村</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1,586
1,584
187.56
3,673,655
3,523,243
65,557
1,910,277
2,924,764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7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5.4
-</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7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57</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700-000011000000}"/>
            </a:ext>
          </a:extLst>
        </xdr:cNvPr>
        <xdr:cNvSpPr/>
      </xdr:nvSpPr>
      <xdr:spPr>
        <a:xfrm>
          <a:off x="7175500" y="1714500"/>
          <a:ext cx="381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H29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H30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R01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R02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－０</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7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7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7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7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7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7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7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7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114300</xdr:rowOff>
    </xdr:from>
    <xdr:ext cx="8896666" cy="259045"/>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698500" y="2857500"/>
          <a:ext cx="889666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3</xdr:col>
      <xdr:colOff>127000</xdr:colOff>
      <xdr:row>18</xdr:row>
      <xdr:rowOff>88900</xdr:rowOff>
    </xdr:from>
    <xdr:ext cx="6046335" cy="259045"/>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698500" y="3175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63500</xdr:rowOff>
    </xdr:from>
    <xdr:ext cx="8231805" cy="259045"/>
    <xdr:sp macro="" textlink="">
      <xdr:nvSpPr>
        <xdr:cNvPr id="31" name="テキスト ボックス 30">
          <a:extLst>
            <a:ext uri="{FF2B5EF4-FFF2-40B4-BE49-F238E27FC236}">
              <a16:creationId xmlns:a16="http://schemas.microsoft.com/office/drawing/2014/main" id="{00000000-0008-0000-0700-00001F000000}"/>
            </a:ext>
          </a:extLst>
        </xdr:cNvPr>
        <xdr:cNvSpPr txBox="1"/>
      </xdr:nvSpPr>
      <xdr:spPr>
        <a:xfrm>
          <a:off x="698500" y="3492500"/>
          <a:ext cx="823180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類似団体内順位、全国平均、各都道府県平均は、令和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年度決算の状況である。また類似団体が存在しない場合、類似団体内順位を表示しない。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2" name="正方形/長方形 31">
          <a:extLst>
            <a:ext uri="{FF2B5EF4-FFF2-40B4-BE49-F238E27FC236}">
              <a16:creationId xmlns:a16="http://schemas.microsoft.com/office/drawing/2014/main" id="{00000000-0008-0000-0700-000020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議会費</a:t>
          </a:r>
        </a:p>
      </xdr:txBody>
    </xdr:sp>
    <xdr:clientData/>
  </xdr:twoCellAnchor>
  <xdr:twoCellAnchor>
    <xdr:from>
      <xdr:col>4</xdr:col>
      <xdr:colOff>127000</xdr:colOff>
      <xdr:row>25</xdr:row>
      <xdr:rowOff>57150</xdr:rowOff>
    </xdr:from>
    <xdr:to>
      <xdr:col>12</xdr:col>
      <xdr:colOff>127000</xdr:colOff>
      <xdr:row>26</xdr:row>
      <xdr:rowOff>139700</xdr:rowOff>
    </xdr:to>
    <xdr:sp macro="" textlink="">
      <xdr:nvSpPr>
        <xdr:cNvPr id="33" name="正方形/長方形 32">
          <a:extLst>
            <a:ext uri="{FF2B5EF4-FFF2-40B4-BE49-F238E27FC236}">
              <a16:creationId xmlns:a16="http://schemas.microsoft.com/office/drawing/2014/main" id="{00000000-0008-0000-0700-000021000000}"/>
            </a:ext>
          </a:extLst>
        </xdr:cNvPr>
        <xdr:cNvSpPr/>
      </xdr:nvSpPr>
      <xdr:spPr>
        <a:xfrm>
          <a:off x="889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26</xdr:row>
      <xdr:rowOff>88900</xdr:rowOff>
    </xdr:from>
    <xdr:to>
      <xdr:col>12</xdr:col>
      <xdr:colOff>127000</xdr:colOff>
      <xdr:row>28</xdr:row>
      <xdr:rowOff>0</xdr:rowOff>
    </xdr:to>
    <xdr:sp macro="" textlink="">
      <xdr:nvSpPr>
        <xdr:cNvPr id="34" name="正方形/長方形 33">
          <a:extLst>
            <a:ext uri="{FF2B5EF4-FFF2-40B4-BE49-F238E27FC236}">
              <a16:creationId xmlns:a16="http://schemas.microsoft.com/office/drawing/2014/main" id="{00000000-0008-0000-0700-000022000000}"/>
            </a:ext>
          </a:extLst>
        </xdr:cNvPr>
        <xdr:cNvSpPr/>
      </xdr:nvSpPr>
      <xdr:spPr>
        <a:xfrm>
          <a:off x="889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33/167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25</xdr:row>
      <xdr:rowOff>57150</xdr:rowOff>
    </xdr:from>
    <xdr:to>
      <xdr:col>18</xdr:col>
      <xdr:colOff>0</xdr:colOff>
      <xdr:row>26</xdr:row>
      <xdr:rowOff>139700</xdr:rowOff>
    </xdr:to>
    <xdr:sp macro="" textlink="">
      <xdr:nvSpPr>
        <xdr:cNvPr id="35" name="正方形/長方形 34">
          <a:extLst>
            <a:ext uri="{FF2B5EF4-FFF2-40B4-BE49-F238E27FC236}">
              <a16:creationId xmlns:a16="http://schemas.microsoft.com/office/drawing/2014/main" id="{00000000-0008-0000-0700-000023000000}"/>
            </a:ext>
          </a:extLst>
        </xdr:cNvPr>
        <xdr:cNvSpPr/>
      </xdr:nvSpPr>
      <xdr:spPr>
        <a:xfrm>
          <a:off x="19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26</xdr:row>
      <xdr:rowOff>88900</xdr:rowOff>
    </xdr:from>
    <xdr:to>
      <xdr:col>18</xdr:col>
      <xdr:colOff>0</xdr:colOff>
      <xdr:row>28</xdr:row>
      <xdr:rowOff>0</xdr:rowOff>
    </xdr:to>
    <xdr:sp macro="" textlink="">
      <xdr:nvSpPr>
        <xdr:cNvPr id="36" name="正方形/長方形 35">
          <a:extLst>
            <a:ext uri="{FF2B5EF4-FFF2-40B4-BE49-F238E27FC236}">
              <a16:creationId xmlns:a16="http://schemas.microsoft.com/office/drawing/2014/main" id="{00000000-0008-0000-0700-000024000000}"/>
            </a:ext>
          </a:extLst>
        </xdr:cNvPr>
        <xdr:cNvSpPr/>
      </xdr:nvSpPr>
      <xdr:spPr>
        <a:xfrm>
          <a:off x="19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25</xdr:row>
      <xdr:rowOff>57150</xdr:rowOff>
    </xdr:from>
    <xdr:to>
      <xdr:col>24</xdr:col>
      <xdr:colOff>0</xdr:colOff>
      <xdr:row>26</xdr:row>
      <xdr:rowOff>139700</xdr:rowOff>
    </xdr:to>
    <xdr:sp macro="" textlink="">
      <xdr:nvSpPr>
        <xdr:cNvPr id="37" name="正方形/長方形 36">
          <a:extLst>
            <a:ext uri="{FF2B5EF4-FFF2-40B4-BE49-F238E27FC236}">
              <a16:creationId xmlns:a16="http://schemas.microsoft.com/office/drawing/2014/main" id="{00000000-0008-0000-0700-000025000000}"/>
            </a:ext>
          </a:extLst>
        </xdr:cNvPr>
        <xdr:cNvSpPr/>
      </xdr:nvSpPr>
      <xdr:spPr>
        <a:xfrm>
          <a:off x="3048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16</xdr:col>
      <xdr:colOff>0</xdr:colOff>
      <xdr:row>26</xdr:row>
      <xdr:rowOff>88900</xdr:rowOff>
    </xdr:from>
    <xdr:to>
      <xdr:col>24</xdr:col>
      <xdr:colOff>0</xdr:colOff>
      <xdr:row>28</xdr:row>
      <xdr:rowOff>0</xdr:rowOff>
    </xdr:to>
    <xdr:sp macro="" textlink="">
      <xdr:nvSpPr>
        <xdr:cNvPr id="38" name="正方形/長方形 37">
          <a:extLst>
            <a:ext uri="{FF2B5EF4-FFF2-40B4-BE49-F238E27FC236}">
              <a16:creationId xmlns:a16="http://schemas.microsoft.com/office/drawing/2014/main" id="{00000000-0008-0000-0700-000026000000}"/>
            </a:ext>
          </a:extLst>
        </xdr:cNvPr>
        <xdr:cNvSpPr/>
      </xdr:nvSpPr>
      <xdr:spPr>
        <a:xfrm>
          <a:off x="3048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3,288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7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7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39</xdr:row>
      <xdr:rowOff>44450</xdr:rowOff>
    </xdr:from>
    <xdr:to>
      <xdr:col>28</xdr:col>
      <xdr:colOff>114300</xdr:colOff>
      <xdr:row>39</xdr:row>
      <xdr:rowOff>44450</xdr:rowOff>
    </xdr:to>
    <xdr:cxnSp macro="">
      <xdr:nvCxnSpPr>
        <xdr:cNvPr id="42" name="直線コネクタ 41">
          <a:extLst>
            <a:ext uri="{FF2B5EF4-FFF2-40B4-BE49-F238E27FC236}">
              <a16:creationId xmlns:a16="http://schemas.microsoft.com/office/drawing/2014/main" id="{00000000-0008-0000-0700-00002A000000}"/>
            </a:ext>
          </a:extLst>
        </xdr:cNvPr>
        <xdr:cNvCxnSpPr/>
      </xdr:nvCxnSpPr>
      <xdr:spPr>
        <a:xfrm>
          <a:off x="762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38</xdr:row>
      <xdr:rowOff>73677</xdr:rowOff>
    </xdr:from>
    <xdr:ext cx="248786" cy="259045"/>
    <xdr:sp macro="" textlink="">
      <xdr:nvSpPr>
        <xdr:cNvPr id="43" name="テキスト ボックス 42">
          <a:extLst>
            <a:ext uri="{FF2B5EF4-FFF2-40B4-BE49-F238E27FC236}">
              <a16:creationId xmlns:a16="http://schemas.microsoft.com/office/drawing/2014/main" id="{00000000-0008-0000-0700-00002B000000}"/>
            </a:ext>
          </a:extLst>
        </xdr:cNvPr>
        <xdr:cNvSpPr txBox="1"/>
      </xdr:nvSpPr>
      <xdr:spPr>
        <a:xfrm>
          <a:off x="513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6350</xdr:rowOff>
    </xdr:from>
    <xdr:to>
      <xdr:col>28</xdr:col>
      <xdr:colOff>114300</xdr:colOff>
      <xdr:row>37</xdr:row>
      <xdr:rowOff>6350</xdr:rowOff>
    </xdr:to>
    <xdr:cxnSp macro="">
      <xdr:nvCxnSpPr>
        <xdr:cNvPr id="44" name="直線コネクタ 43">
          <a:extLst>
            <a:ext uri="{FF2B5EF4-FFF2-40B4-BE49-F238E27FC236}">
              <a16:creationId xmlns:a16="http://schemas.microsoft.com/office/drawing/2014/main" id="{00000000-0008-0000-0700-00002C000000}"/>
            </a:ext>
          </a:extLst>
        </xdr:cNvPr>
        <xdr:cNvCxnSpPr/>
      </xdr:nvCxnSpPr>
      <xdr:spPr>
        <a:xfrm>
          <a:off x="762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36</xdr:row>
      <xdr:rowOff>35577</xdr:rowOff>
    </xdr:from>
    <xdr:ext cx="531299" cy="259045"/>
    <xdr:sp macro="" textlink="">
      <xdr:nvSpPr>
        <xdr:cNvPr id="45" name="テキスト ボックス 44">
          <a:extLst>
            <a:ext uri="{FF2B5EF4-FFF2-40B4-BE49-F238E27FC236}">
              <a16:creationId xmlns:a16="http://schemas.microsoft.com/office/drawing/2014/main" id="{00000000-0008-0000-0700-00002D000000}"/>
            </a:ext>
          </a:extLst>
        </xdr:cNvPr>
        <xdr:cNvSpPr txBox="1"/>
      </xdr:nvSpPr>
      <xdr:spPr>
        <a:xfrm>
          <a:off x="230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139700</xdr:rowOff>
    </xdr:from>
    <xdr:to>
      <xdr:col>28</xdr:col>
      <xdr:colOff>114300</xdr:colOff>
      <xdr:row>34</xdr:row>
      <xdr:rowOff>139700</xdr:rowOff>
    </xdr:to>
    <xdr:cxnSp macro="">
      <xdr:nvCxnSpPr>
        <xdr:cNvPr id="46" name="直線コネクタ 45">
          <a:extLst>
            <a:ext uri="{FF2B5EF4-FFF2-40B4-BE49-F238E27FC236}">
              <a16:creationId xmlns:a16="http://schemas.microsoft.com/office/drawing/2014/main" id="{00000000-0008-0000-0700-00002E000000}"/>
            </a:ext>
          </a:extLst>
        </xdr:cNvPr>
        <xdr:cNvCxnSpPr/>
      </xdr:nvCxnSpPr>
      <xdr:spPr>
        <a:xfrm>
          <a:off x="762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33</xdr:row>
      <xdr:rowOff>168927</xdr:rowOff>
    </xdr:from>
    <xdr:ext cx="531299" cy="259045"/>
    <xdr:sp macro="" textlink="">
      <xdr:nvSpPr>
        <xdr:cNvPr id="47" name="テキスト ボックス 46">
          <a:extLst>
            <a:ext uri="{FF2B5EF4-FFF2-40B4-BE49-F238E27FC236}">
              <a16:creationId xmlns:a16="http://schemas.microsoft.com/office/drawing/2014/main" id="{00000000-0008-0000-0700-00002F000000}"/>
            </a:ext>
          </a:extLst>
        </xdr:cNvPr>
        <xdr:cNvSpPr txBox="1"/>
      </xdr:nvSpPr>
      <xdr:spPr>
        <a:xfrm>
          <a:off x="230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32</xdr:row>
      <xdr:rowOff>101600</xdr:rowOff>
    </xdr:from>
    <xdr:to>
      <xdr:col>28</xdr:col>
      <xdr:colOff>114300</xdr:colOff>
      <xdr:row>32</xdr:row>
      <xdr:rowOff>101600</xdr:rowOff>
    </xdr:to>
    <xdr:cxnSp macro="">
      <xdr:nvCxnSpPr>
        <xdr:cNvPr id="48" name="直線コネクタ 47">
          <a:extLst>
            <a:ext uri="{FF2B5EF4-FFF2-40B4-BE49-F238E27FC236}">
              <a16:creationId xmlns:a16="http://schemas.microsoft.com/office/drawing/2014/main" id="{00000000-0008-0000-0700-000030000000}"/>
            </a:ext>
          </a:extLst>
        </xdr:cNvPr>
        <xdr:cNvCxnSpPr/>
      </xdr:nvCxnSpPr>
      <xdr:spPr>
        <a:xfrm>
          <a:off x="762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31</xdr:row>
      <xdr:rowOff>130827</xdr:rowOff>
    </xdr:from>
    <xdr:ext cx="531299" cy="259045"/>
    <xdr:sp macro="" textlink="">
      <xdr:nvSpPr>
        <xdr:cNvPr id="49" name="テキスト ボックス 48">
          <a:extLst>
            <a:ext uri="{FF2B5EF4-FFF2-40B4-BE49-F238E27FC236}">
              <a16:creationId xmlns:a16="http://schemas.microsoft.com/office/drawing/2014/main" id="{00000000-0008-0000-0700-000031000000}"/>
            </a:ext>
          </a:extLst>
        </xdr:cNvPr>
        <xdr:cNvSpPr txBox="1"/>
      </xdr:nvSpPr>
      <xdr:spPr>
        <a:xfrm>
          <a:off x="230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63500</xdr:rowOff>
    </xdr:from>
    <xdr:to>
      <xdr:col>28</xdr:col>
      <xdr:colOff>114300</xdr:colOff>
      <xdr:row>30</xdr:row>
      <xdr:rowOff>63500</xdr:rowOff>
    </xdr:to>
    <xdr:cxnSp macro="">
      <xdr:nvCxnSpPr>
        <xdr:cNvPr id="50" name="直線コネクタ 49">
          <a:extLst>
            <a:ext uri="{FF2B5EF4-FFF2-40B4-BE49-F238E27FC236}">
              <a16:creationId xmlns:a16="http://schemas.microsoft.com/office/drawing/2014/main" id="{00000000-0008-0000-0700-000032000000}"/>
            </a:ext>
          </a:extLst>
        </xdr:cNvPr>
        <xdr:cNvCxnSpPr/>
      </xdr:nvCxnSpPr>
      <xdr:spPr>
        <a:xfrm>
          <a:off x="762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29</xdr:row>
      <xdr:rowOff>92727</xdr:rowOff>
    </xdr:from>
    <xdr:ext cx="531299" cy="259045"/>
    <xdr:sp macro="" textlink="">
      <xdr:nvSpPr>
        <xdr:cNvPr id="51" name="テキスト ボックス 50">
          <a:extLst>
            <a:ext uri="{FF2B5EF4-FFF2-40B4-BE49-F238E27FC236}">
              <a16:creationId xmlns:a16="http://schemas.microsoft.com/office/drawing/2014/main" id="{00000000-0008-0000-0700-000033000000}"/>
            </a:ext>
          </a:extLst>
        </xdr:cNvPr>
        <xdr:cNvSpPr txBox="1"/>
      </xdr:nvSpPr>
      <xdr:spPr>
        <a:xfrm>
          <a:off x="230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2" name="直線コネクタ 51">
          <a:extLst>
            <a:ext uri="{FF2B5EF4-FFF2-40B4-BE49-F238E27FC236}">
              <a16:creationId xmlns:a16="http://schemas.microsoft.com/office/drawing/2014/main" id="{00000000-0008-0000-0700-000034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27</xdr:row>
      <xdr:rowOff>54627</xdr:rowOff>
    </xdr:from>
    <xdr:ext cx="595419" cy="259045"/>
    <xdr:sp macro="" textlink="">
      <xdr:nvSpPr>
        <xdr:cNvPr id="53" name="テキスト ボックス 52">
          <a:extLst>
            <a:ext uri="{FF2B5EF4-FFF2-40B4-BE49-F238E27FC236}">
              <a16:creationId xmlns:a16="http://schemas.microsoft.com/office/drawing/2014/main" id="{00000000-0008-0000-0700-000035000000}"/>
            </a:ext>
          </a:extLst>
        </xdr:cNvPr>
        <xdr:cNvSpPr txBox="1"/>
      </xdr:nvSpPr>
      <xdr:spPr>
        <a:xfrm>
          <a:off x="166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4" name="議会費グラフ枠">
          <a:extLst>
            <a:ext uri="{FF2B5EF4-FFF2-40B4-BE49-F238E27FC236}">
              <a16:creationId xmlns:a16="http://schemas.microsoft.com/office/drawing/2014/main" id="{00000000-0008-0000-0700-000036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31</xdr:row>
      <xdr:rowOff>6712</xdr:rowOff>
    </xdr:from>
    <xdr:to>
      <xdr:col>24</xdr:col>
      <xdr:colOff>62865</xdr:colOff>
      <xdr:row>38</xdr:row>
      <xdr:rowOff>92818</xdr:rowOff>
    </xdr:to>
    <xdr:cxnSp macro="">
      <xdr:nvCxnSpPr>
        <xdr:cNvPr id="55" name="直線コネクタ 54">
          <a:extLst>
            <a:ext uri="{FF2B5EF4-FFF2-40B4-BE49-F238E27FC236}">
              <a16:creationId xmlns:a16="http://schemas.microsoft.com/office/drawing/2014/main" id="{00000000-0008-0000-0700-000037000000}"/>
            </a:ext>
          </a:extLst>
        </xdr:cNvPr>
        <xdr:cNvCxnSpPr/>
      </xdr:nvCxnSpPr>
      <xdr:spPr>
        <a:xfrm flipV="1">
          <a:off x="4633595" y="5321662"/>
          <a:ext cx="1270" cy="128625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96645</xdr:rowOff>
    </xdr:from>
    <xdr:ext cx="469744" cy="259045"/>
    <xdr:sp macro="" textlink="">
      <xdr:nvSpPr>
        <xdr:cNvPr id="56" name="議会費最小値テキスト">
          <a:extLst>
            <a:ext uri="{FF2B5EF4-FFF2-40B4-BE49-F238E27FC236}">
              <a16:creationId xmlns:a16="http://schemas.microsoft.com/office/drawing/2014/main" id="{00000000-0008-0000-0700-000038000000}"/>
            </a:ext>
          </a:extLst>
        </xdr:cNvPr>
        <xdr:cNvSpPr txBox="1"/>
      </xdr:nvSpPr>
      <xdr:spPr>
        <a:xfrm>
          <a:off x="4686300" y="66117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6,461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38</xdr:row>
      <xdr:rowOff>92818</xdr:rowOff>
    </xdr:from>
    <xdr:to>
      <xdr:col>24</xdr:col>
      <xdr:colOff>152400</xdr:colOff>
      <xdr:row>38</xdr:row>
      <xdr:rowOff>92818</xdr:rowOff>
    </xdr:to>
    <xdr:cxnSp macro="">
      <xdr:nvCxnSpPr>
        <xdr:cNvPr id="57" name="直線コネクタ 56">
          <a:extLst>
            <a:ext uri="{FF2B5EF4-FFF2-40B4-BE49-F238E27FC236}">
              <a16:creationId xmlns:a16="http://schemas.microsoft.com/office/drawing/2014/main" id="{00000000-0008-0000-0700-000039000000}"/>
            </a:ext>
          </a:extLst>
        </xdr:cNvPr>
        <xdr:cNvCxnSpPr/>
      </xdr:nvCxnSpPr>
      <xdr:spPr>
        <a:xfrm>
          <a:off x="4546600" y="660791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124839</xdr:rowOff>
    </xdr:from>
    <xdr:ext cx="534377" cy="259045"/>
    <xdr:sp macro="" textlink="">
      <xdr:nvSpPr>
        <xdr:cNvPr id="58" name="議会費最大値テキスト">
          <a:extLst>
            <a:ext uri="{FF2B5EF4-FFF2-40B4-BE49-F238E27FC236}">
              <a16:creationId xmlns:a16="http://schemas.microsoft.com/office/drawing/2014/main" id="{00000000-0008-0000-0700-00003A000000}"/>
            </a:ext>
          </a:extLst>
        </xdr:cNvPr>
        <xdr:cNvSpPr txBox="1"/>
      </xdr:nvSpPr>
      <xdr:spPr>
        <a:xfrm>
          <a:off x="4686300" y="50968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73,981</a:t>
          </a:r>
          <a:endParaRPr kumimoji="1" lang="ja-JP" altLang="en-US" sz="1000" b="1">
            <a:latin typeface="ＭＳ Ｐゴシック" panose="020B0600070205080204" pitchFamily="50" charset="-128"/>
          </a:endParaRPr>
        </a:p>
      </xdr:txBody>
    </xdr:sp>
    <xdr:clientData/>
  </xdr:oneCellAnchor>
  <xdr:twoCellAnchor>
    <xdr:from>
      <xdr:col>23</xdr:col>
      <xdr:colOff>165100</xdr:colOff>
      <xdr:row>31</xdr:row>
      <xdr:rowOff>6712</xdr:rowOff>
    </xdr:from>
    <xdr:to>
      <xdr:col>24</xdr:col>
      <xdr:colOff>152400</xdr:colOff>
      <xdr:row>31</xdr:row>
      <xdr:rowOff>6712</xdr:rowOff>
    </xdr:to>
    <xdr:cxnSp macro="">
      <xdr:nvCxnSpPr>
        <xdr:cNvPr id="59" name="直線コネクタ 58">
          <a:extLst>
            <a:ext uri="{FF2B5EF4-FFF2-40B4-BE49-F238E27FC236}">
              <a16:creationId xmlns:a16="http://schemas.microsoft.com/office/drawing/2014/main" id="{00000000-0008-0000-0700-00003B000000}"/>
            </a:ext>
          </a:extLst>
        </xdr:cNvPr>
        <xdr:cNvCxnSpPr/>
      </xdr:nvCxnSpPr>
      <xdr:spPr>
        <a:xfrm>
          <a:off x="4546600" y="532166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36</xdr:row>
      <xdr:rowOff>37440</xdr:rowOff>
    </xdr:from>
    <xdr:to>
      <xdr:col>24</xdr:col>
      <xdr:colOff>63500</xdr:colOff>
      <xdr:row>36</xdr:row>
      <xdr:rowOff>45822</xdr:rowOff>
    </xdr:to>
    <xdr:cxnSp macro="">
      <xdr:nvCxnSpPr>
        <xdr:cNvPr id="60" name="直線コネクタ 59">
          <a:extLst>
            <a:ext uri="{FF2B5EF4-FFF2-40B4-BE49-F238E27FC236}">
              <a16:creationId xmlns:a16="http://schemas.microsoft.com/office/drawing/2014/main" id="{00000000-0008-0000-0700-00003C000000}"/>
            </a:ext>
          </a:extLst>
        </xdr:cNvPr>
        <xdr:cNvCxnSpPr/>
      </xdr:nvCxnSpPr>
      <xdr:spPr>
        <a:xfrm flipV="1">
          <a:off x="3797300" y="6209640"/>
          <a:ext cx="838200" cy="83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159338</xdr:rowOff>
    </xdr:from>
    <xdr:ext cx="534377" cy="259045"/>
    <xdr:sp macro="" textlink="">
      <xdr:nvSpPr>
        <xdr:cNvPr id="61" name="議会費平均値テキスト">
          <a:extLst>
            <a:ext uri="{FF2B5EF4-FFF2-40B4-BE49-F238E27FC236}">
              <a16:creationId xmlns:a16="http://schemas.microsoft.com/office/drawing/2014/main" id="{00000000-0008-0000-0700-00003D000000}"/>
            </a:ext>
          </a:extLst>
        </xdr:cNvPr>
        <xdr:cNvSpPr txBox="1"/>
      </xdr:nvSpPr>
      <xdr:spPr>
        <a:xfrm>
          <a:off x="4686300" y="633153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17,170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9461</xdr:rowOff>
    </xdr:from>
    <xdr:to>
      <xdr:col>24</xdr:col>
      <xdr:colOff>114300</xdr:colOff>
      <xdr:row>37</xdr:row>
      <xdr:rowOff>111061</xdr:rowOff>
    </xdr:to>
    <xdr:sp macro="" textlink="">
      <xdr:nvSpPr>
        <xdr:cNvPr id="62" name="フローチャート: 判断 61">
          <a:extLst>
            <a:ext uri="{FF2B5EF4-FFF2-40B4-BE49-F238E27FC236}">
              <a16:creationId xmlns:a16="http://schemas.microsoft.com/office/drawing/2014/main" id="{00000000-0008-0000-0700-00003E000000}"/>
            </a:ext>
          </a:extLst>
        </xdr:cNvPr>
        <xdr:cNvSpPr/>
      </xdr:nvSpPr>
      <xdr:spPr>
        <a:xfrm>
          <a:off x="4584700" y="63531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36</xdr:row>
      <xdr:rowOff>45822</xdr:rowOff>
    </xdr:from>
    <xdr:to>
      <xdr:col>19</xdr:col>
      <xdr:colOff>177800</xdr:colOff>
      <xdr:row>36</xdr:row>
      <xdr:rowOff>49308</xdr:rowOff>
    </xdr:to>
    <xdr:cxnSp macro="">
      <xdr:nvCxnSpPr>
        <xdr:cNvPr id="63" name="直線コネクタ 62">
          <a:extLst>
            <a:ext uri="{FF2B5EF4-FFF2-40B4-BE49-F238E27FC236}">
              <a16:creationId xmlns:a16="http://schemas.microsoft.com/office/drawing/2014/main" id="{00000000-0008-0000-0700-00003F000000}"/>
            </a:ext>
          </a:extLst>
        </xdr:cNvPr>
        <xdr:cNvCxnSpPr/>
      </xdr:nvCxnSpPr>
      <xdr:spPr>
        <a:xfrm flipV="1">
          <a:off x="2908300" y="6218022"/>
          <a:ext cx="889000" cy="34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36</xdr:row>
      <xdr:rowOff>170129</xdr:rowOff>
    </xdr:from>
    <xdr:to>
      <xdr:col>20</xdr:col>
      <xdr:colOff>38100</xdr:colOff>
      <xdr:row>37</xdr:row>
      <xdr:rowOff>100279</xdr:rowOff>
    </xdr:to>
    <xdr:sp macro="" textlink="">
      <xdr:nvSpPr>
        <xdr:cNvPr id="64" name="フローチャート: 判断 63">
          <a:extLst>
            <a:ext uri="{FF2B5EF4-FFF2-40B4-BE49-F238E27FC236}">
              <a16:creationId xmlns:a16="http://schemas.microsoft.com/office/drawing/2014/main" id="{00000000-0008-0000-0700-000040000000}"/>
            </a:ext>
          </a:extLst>
        </xdr:cNvPr>
        <xdr:cNvSpPr/>
      </xdr:nvSpPr>
      <xdr:spPr>
        <a:xfrm>
          <a:off x="3746500" y="63423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101111</xdr:colOff>
      <xdr:row>37</xdr:row>
      <xdr:rowOff>91406</xdr:rowOff>
    </xdr:from>
    <xdr:ext cx="534377" cy="259045"/>
    <xdr:sp macro="" textlink="">
      <xdr:nvSpPr>
        <xdr:cNvPr id="65" name="テキスト ボックス 64">
          <a:extLst>
            <a:ext uri="{FF2B5EF4-FFF2-40B4-BE49-F238E27FC236}">
              <a16:creationId xmlns:a16="http://schemas.microsoft.com/office/drawing/2014/main" id="{00000000-0008-0000-0700-000041000000}"/>
            </a:ext>
          </a:extLst>
        </xdr:cNvPr>
        <xdr:cNvSpPr txBox="1"/>
      </xdr:nvSpPr>
      <xdr:spPr>
        <a:xfrm>
          <a:off x="3530111" y="64350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17,736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36</xdr:row>
      <xdr:rowOff>49308</xdr:rowOff>
    </xdr:from>
    <xdr:to>
      <xdr:col>15</xdr:col>
      <xdr:colOff>50800</xdr:colOff>
      <xdr:row>36</xdr:row>
      <xdr:rowOff>65805</xdr:rowOff>
    </xdr:to>
    <xdr:cxnSp macro="">
      <xdr:nvCxnSpPr>
        <xdr:cNvPr id="66" name="直線コネクタ 65">
          <a:extLst>
            <a:ext uri="{FF2B5EF4-FFF2-40B4-BE49-F238E27FC236}">
              <a16:creationId xmlns:a16="http://schemas.microsoft.com/office/drawing/2014/main" id="{00000000-0008-0000-0700-000042000000}"/>
            </a:ext>
          </a:extLst>
        </xdr:cNvPr>
        <xdr:cNvCxnSpPr/>
      </xdr:nvCxnSpPr>
      <xdr:spPr>
        <a:xfrm flipV="1">
          <a:off x="2019300" y="6221508"/>
          <a:ext cx="889000" cy="164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37</xdr:row>
      <xdr:rowOff>5252</xdr:rowOff>
    </xdr:from>
    <xdr:to>
      <xdr:col>15</xdr:col>
      <xdr:colOff>101600</xdr:colOff>
      <xdr:row>37</xdr:row>
      <xdr:rowOff>106852</xdr:rowOff>
    </xdr:to>
    <xdr:sp macro="" textlink="">
      <xdr:nvSpPr>
        <xdr:cNvPr id="67" name="フローチャート: 判断 66">
          <a:extLst>
            <a:ext uri="{FF2B5EF4-FFF2-40B4-BE49-F238E27FC236}">
              <a16:creationId xmlns:a16="http://schemas.microsoft.com/office/drawing/2014/main" id="{00000000-0008-0000-0700-000043000000}"/>
            </a:ext>
          </a:extLst>
        </xdr:cNvPr>
        <xdr:cNvSpPr/>
      </xdr:nvSpPr>
      <xdr:spPr>
        <a:xfrm>
          <a:off x="2857500" y="63489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37</xdr:row>
      <xdr:rowOff>97979</xdr:rowOff>
    </xdr:from>
    <xdr:ext cx="534377" cy="259045"/>
    <xdr:sp macro="" textlink="">
      <xdr:nvSpPr>
        <xdr:cNvPr id="68" name="テキスト ボックス 67">
          <a:extLst>
            <a:ext uri="{FF2B5EF4-FFF2-40B4-BE49-F238E27FC236}">
              <a16:creationId xmlns:a16="http://schemas.microsoft.com/office/drawing/2014/main" id="{00000000-0008-0000-0700-000044000000}"/>
            </a:ext>
          </a:extLst>
        </xdr:cNvPr>
        <xdr:cNvSpPr txBox="1"/>
      </xdr:nvSpPr>
      <xdr:spPr>
        <a:xfrm>
          <a:off x="2641111" y="64416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17,391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36</xdr:row>
      <xdr:rowOff>65805</xdr:rowOff>
    </xdr:from>
    <xdr:to>
      <xdr:col>10</xdr:col>
      <xdr:colOff>114300</xdr:colOff>
      <xdr:row>36</xdr:row>
      <xdr:rowOff>83388</xdr:rowOff>
    </xdr:to>
    <xdr:cxnSp macro="">
      <xdr:nvCxnSpPr>
        <xdr:cNvPr id="69" name="直線コネクタ 68">
          <a:extLst>
            <a:ext uri="{FF2B5EF4-FFF2-40B4-BE49-F238E27FC236}">
              <a16:creationId xmlns:a16="http://schemas.microsoft.com/office/drawing/2014/main" id="{00000000-0008-0000-0700-000045000000}"/>
            </a:ext>
          </a:extLst>
        </xdr:cNvPr>
        <xdr:cNvCxnSpPr/>
      </xdr:nvCxnSpPr>
      <xdr:spPr>
        <a:xfrm flipV="1">
          <a:off x="1130300" y="6238005"/>
          <a:ext cx="889000" cy="175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37</xdr:row>
      <xdr:rowOff>2984</xdr:rowOff>
    </xdr:from>
    <xdr:to>
      <xdr:col>10</xdr:col>
      <xdr:colOff>165100</xdr:colOff>
      <xdr:row>37</xdr:row>
      <xdr:rowOff>104584</xdr:rowOff>
    </xdr:to>
    <xdr:sp macro="" textlink="">
      <xdr:nvSpPr>
        <xdr:cNvPr id="70" name="フローチャート: 判断 69">
          <a:extLst>
            <a:ext uri="{FF2B5EF4-FFF2-40B4-BE49-F238E27FC236}">
              <a16:creationId xmlns:a16="http://schemas.microsoft.com/office/drawing/2014/main" id="{00000000-0008-0000-0700-000046000000}"/>
            </a:ext>
          </a:extLst>
        </xdr:cNvPr>
        <xdr:cNvSpPr/>
      </xdr:nvSpPr>
      <xdr:spPr>
        <a:xfrm>
          <a:off x="1968500" y="63466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37</xdr:row>
      <xdr:rowOff>95711</xdr:rowOff>
    </xdr:from>
    <xdr:ext cx="534377" cy="259045"/>
    <xdr:sp macro="" textlink="">
      <xdr:nvSpPr>
        <xdr:cNvPr id="71" name="テキスト ボックス 70">
          <a:extLst>
            <a:ext uri="{FF2B5EF4-FFF2-40B4-BE49-F238E27FC236}">
              <a16:creationId xmlns:a16="http://schemas.microsoft.com/office/drawing/2014/main" id="{00000000-0008-0000-0700-000047000000}"/>
            </a:ext>
          </a:extLst>
        </xdr:cNvPr>
        <xdr:cNvSpPr txBox="1"/>
      </xdr:nvSpPr>
      <xdr:spPr>
        <a:xfrm>
          <a:off x="1752111" y="64393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37</xdr:row>
      <xdr:rowOff>3270</xdr:rowOff>
    </xdr:from>
    <xdr:to>
      <xdr:col>6</xdr:col>
      <xdr:colOff>38100</xdr:colOff>
      <xdr:row>37</xdr:row>
      <xdr:rowOff>104870</xdr:rowOff>
    </xdr:to>
    <xdr:sp macro="" textlink="">
      <xdr:nvSpPr>
        <xdr:cNvPr id="72" name="フローチャート: 判断 71">
          <a:extLst>
            <a:ext uri="{FF2B5EF4-FFF2-40B4-BE49-F238E27FC236}">
              <a16:creationId xmlns:a16="http://schemas.microsoft.com/office/drawing/2014/main" id="{00000000-0008-0000-0700-000048000000}"/>
            </a:ext>
          </a:extLst>
        </xdr:cNvPr>
        <xdr:cNvSpPr/>
      </xdr:nvSpPr>
      <xdr:spPr>
        <a:xfrm>
          <a:off x="1079500" y="63469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37</xdr:row>
      <xdr:rowOff>95997</xdr:rowOff>
    </xdr:from>
    <xdr:ext cx="534377" cy="259045"/>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863111" y="64396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17,495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700-00004B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00000000-0008-0000-0700-00004C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700-00004D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700-00004E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158090</xdr:rowOff>
    </xdr:from>
    <xdr:to>
      <xdr:col>24</xdr:col>
      <xdr:colOff>114300</xdr:colOff>
      <xdr:row>36</xdr:row>
      <xdr:rowOff>88240</xdr:rowOff>
    </xdr:to>
    <xdr:sp macro="" textlink="">
      <xdr:nvSpPr>
        <xdr:cNvPr id="79" name="楕円 78">
          <a:extLst>
            <a:ext uri="{FF2B5EF4-FFF2-40B4-BE49-F238E27FC236}">
              <a16:creationId xmlns:a16="http://schemas.microsoft.com/office/drawing/2014/main" id="{00000000-0008-0000-0700-00004F000000}"/>
            </a:ext>
          </a:extLst>
        </xdr:cNvPr>
        <xdr:cNvSpPr/>
      </xdr:nvSpPr>
      <xdr:spPr>
        <a:xfrm>
          <a:off x="4584700" y="61588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35</xdr:row>
      <xdr:rowOff>9517</xdr:rowOff>
    </xdr:from>
    <xdr:ext cx="534377" cy="259045"/>
    <xdr:sp macro="" textlink="">
      <xdr:nvSpPr>
        <xdr:cNvPr id="80" name="議会費該当値テキスト">
          <a:extLst>
            <a:ext uri="{FF2B5EF4-FFF2-40B4-BE49-F238E27FC236}">
              <a16:creationId xmlns:a16="http://schemas.microsoft.com/office/drawing/2014/main" id="{00000000-0008-0000-0700-000050000000}"/>
            </a:ext>
          </a:extLst>
        </xdr:cNvPr>
        <xdr:cNvSpPr txBox="1"/>
      </xdr:nvSpPr>
      <xdr:spPr>
        <a:xfrm>
          <a:off x="4686300" y="60102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27,368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35</xdr:row>
      <xdr:rowOff>166472</xdr:rowOff>
    </xdr:from>
    <xdr:to>
      <xdr:col>20</xdr:col>
      <xdr:colOff>38100</xdr:colOff>
      <xdr:row>36</xdr:row>
      <xdr:rowOff>96622</xdr:rowOff>
    </xdr:to>
    <xdr:sp macro="" textlink="">
      <xdr:nvSpPr>
        <xdr:cNvPr id="81" name="楕円 80">
          <a:extLst>
            <a:ext uri="{FF2B5EF4-FFF2-40B4-BE49-F238E27FC236}">
              <a16:creationId xmlns:a16="http://schemas.microsoft.com/office/drawing/2014/main" id="{00000000-0008-0000-0700-000051000000}"/>
            </a:ext>
          </a:extLst>
        </xdr:cNvPr>
        <xdr:cNvSpPr/>
      </xdr:nvSpPr>
      <xdr:spPr>
        <a:xfrm>
          <a:off x="3746500" y="61672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101111</xdr:colOff>
      <xdr:row>34</xdr:row>
      <xdr:rowOff>113149</xdr:rowOff>
    </xdr:from>
    <xdr:ext cx="534377" cy="259045"/>
    <xdr:sp macro="" textlink="">
      <xdr:nvSpPr>
        <xdr:cNvPr id="82" name="テキスト ボックス 81">
          <a:extLst>
            <a:ext uri="{FF2B5EF4-FFF2-40B4-BE49-F238E27FC236}">
              <a16:creationId xmlns:a16="http://schemas.microsoft.com/office/drawing/2014/main" id="{00000000-0008-0000-0700-000052000000}"/>
            </a:ext>
          </a:extLst>
        </xdr:cNvPr>
        <xdr:cNvSpPr txBox="1"/>
      </xdr:nvSpPr>
      <xdr:spPr>
        <a:xfrm>
          <a:off x="3530111" y="59424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26,928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169958</xdr:rowOff>
    </xdr:from>
    <xdr:to>
      <xdr:col>15</xdr:col>
      <xdr:colOff>101600</xdr:colOff>
      <xdr:row>36</xdr:row>
      <xdr:rowOff>100108</xdr:rowOff>
    </xdr:to>
    <xdr:sp macro="" textlink="">
      <xdr:nvSpPr>
        <xdr:cNvPr id="83" name="楕円 82">
          <a:extLst>
            <a:ext uri="{FF2B5EF4-FFF2-40B4-BE49-F238E27FC236}">
              <a16:creationId xmlns:a16="http://schemas.microsoft.com/office/drawing/2014/main" id="{00000000-0008-0000-0700-000053000000}"/>
            </a:ext>
          </a:extLst>
        </xdr:cNvPr>
        <xdr:cNvSpPr/>
      </xdr:nvSpPr>
      <xdr:spPr>
        <a:xfrm>
          <a:off x="2857500" y="61707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34</xdr:row>
      <xdr:rowOff>116635</xdr:rowOff>
    </xdr:from>
    <xdr:ext cx="534377" cy="259045"/>
    <xdr:sp macro="" textlink="">
      <xdr:nvSpPr>
        <xdr:cNvPr id="84" name="テキスト ボックス 83">
          <a:extLst>
            <a:ext uri="{FF2B5EF4-FFF2-40B4-BE49-F238E27FC236}">
              <a16:creationId xmlns:a16="http://schemas.microsoft.com/office/drawing/2014/main" id="{00000000-0008-0000-0700-000054000000}"/>
            </a:ext>
          </a:extLst>
        </xdr:cNvPr>
        <xdr:cNvSpPr txBox="1"/>
      </xdr:nvSpPr>
      <xdr:spPr>
        <a:xfrm>
          <a:off x="2641111" y="59459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26,745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36</xdr:row>
      <xdr:rowOff>15005</xdr:rowOff>
    </xdr:from>
    <xdr:to>
      <xdr:col>10</xdr:col>
      <xdr:colOff>165100</xdr:colOff>
      <xdr:row>36</xdr:row>
      <xdr:rowOff>116605</xdr:rowOff>
    </xdr:to>
    <xdr:sp macro="" textlink="">
      <xdr:nvSpPr>
        <xdr:cNvPr id="85" name="楕円 84">
          <a:extLst>
            <a:ext uri="{FF2B5EF4-FFF2-40B4-BE49-F238E27FC236}">
              <a16:creationId xmlns:a16="http://schemas.microsoft.com/office/drawing/2014/main" id="{00000000-0008-0000-0700-000055000000}"/>
            </a:ext>
          </a:extLst>
        </xdr:cNvPr>
        <xdr:cNvSpPr/>
      </xdr:nvSpPr>
      <xdr:spPr>
        <a:xfrm>
          <a:off x="1968500" y="61872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34</xdr:row>
      <xdr:rowOff>133132</xdr:rowOff>
    </xdr:from>
    <xdr:ext cx="534377" cy="259045"/>
    <xdr:sp macro="" textlink="">
      <xdr:nvSpPr>
        <xdr:cNvPr id="86" name="テキスト ボックス 85">
          <a:extLst>
            <a:ext uri="{FF2B5EF4-FFF2-40B4-BE49-F238E27FC236}">
              <a16:creationId xmlns:a16="http://schemas.microsoft.com/office/drawing/2014/main" id="{00000000-0008-0000-0700-000056000000}"/>
            </a:ext>
          </a:extLst>
        </xdr:cNvPr>
        <xdr:cNvSpPr txBox="1"/>
      </xdr:nvSpPr>
      <xdr:spPr>
        <a:xfrm>
          <a:off x="1752111" y="59624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25,879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36</xdr:row>
      <xdr:rowOff>32588</xdr:rowOff>
    </xdr:from>
    <xdr:to>
      <xdr:col>6</xdr:col>
      <xdr:colOff>38100</xdr:colOff>
      <xdr:row>36</xdr:row>
      <xdr:rowOff>134188</xdr:rowOff>
    </xdr:to>
    <xdr:sp macro="" textlink="">
      <xdr:nvSpPr>
        <xdr:cNvPr id="87" name="楕円 86">
          <a:extLst>
            <a:ext uri="{FF2B5EF4-FFF2-40B4-BE49-F238E27FC236}">
              <a16:creationId xmlns:a16="http://schemas.microsoft.com/office/drawing/2014/main" id="{00000000-0008-0000-0700-000057000000}"/>
            </a:ext>
          </a:extLst>
        </xdr:cNvPr>
        <xdr:cNvSpPr/>
      </xdr:nvSpPr>
      <xdr:spPr>
        <a:xfrm>
          <a:off x="1079500" y="62047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34</xdr:row>
      <xdr:rowOff>150715</xdr:rowOff>
    </xdr:from>
    <xdr:ext cx="534377" cy="259045"/>
    <xdr:sp macro="" textlink="">
      <xdr:nvSpPr>
        <xdr:cNvPr id="88" name="テキスト ボックス 87">
          <a:extLst>
            <a:ext uri="{FF2B5EF4-FFF2-40B4-BE49-F238E27FC236}">
              <a16:creationId xmlns:a16="http://schemas.microsoft.com/office/drawing/2014/main" id="{00000000-0008-0000-0700-000058000000}"/>
            </a:ext>
          </a:extLst>
        </xdr:cNvPr>
        <xdr:cNvSpPr txBox="1"/>
      </xdr:nvSpPr>
      <xdr:spPr>
        <a:xfrm>
          <a:off x="863111" y="59800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24,956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89" name="正方形/長方形 88">
          <a:extLst>
            <a:ext uri="{FF2B5EF4-FFF2-40B4-BE49-F238E27FC236}">
              <a16:creationId xmlns:a16="http://schemas.microsoft.com/office/drawing/2014/main" id="{00000000-0008-0000-0700-000059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総務費</a:t>
          </a:r>
        </a:p>
      </xdr:txBody>
    </xdr:sp>
    <xdr:clientData/>
  </xdr:twoCellAnchor>
  <xdr:twoCellAnchor>
    <xdr:from>
      <xdr:col>4</xdr:col>
      <xdr:colOff>127000</xdr:colOff>
      <xdr:row>45</xdr:row>
      <xdr:rowOff>57150</xdr:rowOff>
    </xdr:from>
    <xdr:to>
      <xdr:col>12</xdr:col>
      <xdr:colOff>127000</xdr:colOff>
      <xdr:row>46</xdr:row>
      <xdr:rowOff>139700</xdr:rowOff>
    </xdr:to>
    <xdr:sp macro="" textlink="">
      <xdr:nvSpPr>
        <xdr:cNvPr id="90" name="正方形/長方形 89">
          <a:extLst>
            <a:ext uri="{FF2B5EF4-FFF2-40B4-BE49-F238E27FC236}">
              <a16:creationId xmlns:a16="http://schemas.microsoft.com/office/drawing/2014/main" id="{00000000-0008-0000-0700-00005A000000}"/>
            </a:ext>
          </a:extLst>
        </xdr:cNvPr>
        <xdr:cNvSpPr/>
      </xdr:nvSpPr>
      <xdr:spPr>
        <a:xfrm>
          <a:off x="889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46</xdr:row>
      <xdr:rowOff>88900</xdr:rowOff>
    </xdr:from>
    <xdr:to>
      <xdr:col>12</xdr:col>
      <xdr:colOff>127000</xdr:colOff>
      <xdr:row>48</xdr:row>
      <xdr:rowOff>0</xdr:rowOff>
    </xdr:to>
    <xdr:sp macro="" textlink="">
      <xdr:nvSpPr>
        <xdr:cNvPr id="91" name="正方形/長方形 90">
          <a:extLst>
            <a:ext uri="{FF2B5EF4-FFF2-40B4-BE49-F238E27FC236}">
              <a16:creationId xmlns:a16="http://schemas.microsoft.com/office/drawing/2014/main" id="{00000000-0008-0000-0700-00005B000000}"/>
            </a:ext>
          </a:extLst>
        </xdr:cNvPr>
        <xdr:cNvSpPr/>
      </xdr:nvSpPr>
      <xdr:spPr>
        <a:xfrm>
          <a:off x="889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70/167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45</xdr:row>
      <xdr:rowOff>57150</xdr:rowOff>
    </xdr:from>
    <xdr:to>
      <xdr:col>18</xdr:col>
      <xdr:colOff>0</xdr:colOff>
      <xdr:row>46</xdr:row>
      <xdr:rowOff>139700</xdr:rowOff>
    </xdr:to>
    <xdr:sp macro="" textlink="">
      <xdr:nvSpPr>
        <xdr:cNvPr id="92" name="正方形/長方形 91">
          <a:extLst>
            <a:ext uri="{FF2B5EF4-FFF2-40B4-BE49-F238E27FC236}">
              <a16:creationId xmlns:a16="http://schemas.microsoft.com/office/drawing/2014/main" id="{00000000-0008-0000-0700-00005C000000}"/>
            </a:ext>
          </a:extLst>
        </xdr:cNvPr>
        <xdr:cNvSpPr/>
      </xdr:nvSpPr>
      <xdr:spPr>
        <a:xfrm>
          <a:off x="19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46</xdr:row>
      <xdr:rowOff>88900</xdr:rowOff>
    </xdr:from>
    <xdr:to>
      <xdr:col>18</xdr:col>
      <xdr:colOff>0</xdr:colOff>
      <xdr:row>48</xdr:row>
      <xdr:rowOff>0</xdr:rowOff>
    </xdr:to>
    <xdr:sp macro="" textlink="">
      <xdr:nvSpPr>
        <xdr:cNvPr id="93" name="正方形/長方形 92">
          <a:extLst>
            <a:ext uri="{FF2B5EF4-FFF2-40B4-BE49-F238E27FC236}">
              <a16:creationId xmlns:a16="http://schemas.microsoft.com/office/drawing/2014/main" id="{00000000-0008-0000-0700-00005D000000}"/>
            </a:ext>
          </a:extLst>
        </xdr:cNvPr>
        <xdr:cNvSpPr/>
      </xdr:nvSpPr>
      <xdr:spPr>
        <a:xfrm>
          <a:off x="19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157,834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45</xdr:row>
      <xdr:rowOff>57150</xdr:rowOff>
    </xdr:from>
    <xdr:to>
      <xdr:col>24</xdr:col>
      <xdr:colOff>0</xdr:colOff>
      <xdr:row>46</xdr:row>
      <xdr:rowOff>139700</xdr:rowOff>
    </xdr:to>
    <xdr:sp macro="" textlink="">
      <xdr:nvSpPr>
        <xdr:cNvPr id="94" name="正方形/長方形 93">
          <a:extLst>
            <a:ext uri="{FF2B5EF4-FFF2-40B4-BE49-F238E27FC236}">
              <a16:creationId xmlns:a16="http://schemas.microsoft.com/office/drawing/2014/main" id="{00000000-0008-0000-0700-00005E000000}"/>
            </a:ext>
          </a:extLst>
        </xdr:cNvPr>
        <xdr:cNvSpPr/>
      </xdr:nvSpPr>
      <xdr:spPr>
        <a:xfrm>
          <a:off x="3048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16</xdr:col>
      <xdr:colOff>0</xdr:colOff>
      <xdr:row>46</xdr:row>
      <xdr:rowOff>88900</xdr:rowOff>
    </xdr:from>
    <xdr:to>
      <xdr:col>24</xdr:col>
      <xdr:colOff>0</xdr:colOff>
      <xdr:row>48</xdr:row>
      <xdr:rowOff>0</xdr:rowOff>
    </xdr:to>
    <xdr:sp macro="" textlink="">
      <xdr:nvSpPr>
        <xdr:cNvPr id="95" name="正方形/長方形 94">
          <a:extLst>
            <a:ext uri="{FF2B5EF4-FFF2-40B4-BE49-F238E27FC236}">
              <a16:creationId xmlns:a16="http://schemas.microsoft.com/office/drawing/2014/main" id="{00000000-0008-0000-0700-00005F000000}"/>
            </a:ext>
          </a:extLst>
        </xdr:cNvPr>
        <xdr:cNvSpPr/>
      </xdr:nvSpPr>
      <xdr:spPr>
        <a:xfrm>
          <a:off x="3048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215,822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6" name="正方形/長方形 95">
          <a:extLst>
            <a:ext uri="{FF2B5EF4-FFF2-40B4-BE49-F238E27FC236}">
              <a16:creationId xmlns:a16="http://schemas.microsoft.com/office/drawing/2014/main" id="{00000000-0008-0000-0700-000060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7" name="テキスト ボックス 96">
          <a:extLst>
            <a:ext uri="{FF2B5EF4-FFF2-40B4-BE49-F238E27FC236}">
              <a16:creationId xmlns:a16="http://schemas.microsoft.com/office/drawing/2014/main" id="{00000000-0008-0000-0700-000061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8" name="直線コネクタ 97">
          <a:extLst>
            <a:ext uri="{FF2B5EF4-FFF2-40B4-BE49-F238E27FC236}">
              <a16:creationId xmlns:a16="http://schemas.microsoft.com/office/drawing/2014/main" id="{00000000-0008-0000-0700-000062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58</xdr:row>
      <xdr:rowOff>139700</xdr:rowOff>
    </xdr:from>
    <xdr:to>
      <xdr:col>28</xdr:col>
      <xdr:colOff>114300</xdr:colOff>
      <xdr:row>58</xdr:row>
      <xdr:rowOff>139700</xdr:rowOff>
    </xdr:to>
    <xdr:cxnSp macro="">
      <xdr:nvCxnSpPr>
        <xdr:cNvPr id="99" name="直線コネクタ 98">
          <a:extLst>
            <a:ext uri="{FF2B5EF4-FFF2-40B4-BE49-F238E27FC236}">
              <a16:creationId xmlns:a16="http://schemas.microsoft.com/office/drawing/2014/main" id="{00000000-0008-0000-0700-000063000000}"/>
            </a:ext>
          </a:extLst>
        </xdr:cNvPr>
        <xdr:cNvCxnSpPr/>
      </xdr:nvCxnSpPr>
      <xdr:spPr>
        <a:xfrm>
          <a:off x="762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57</xdr:row>
      <xdr:rowOff>168927</xdr:rowOff>
    </xdr:from>
    <xdr:ext cx="248786" cy="259045"/>
    <xdr:sp macro="" textlink="">
      <xdr:nvSpPr>
        <xdr:cNvPr id="100" name="テキスト ボックス 99">
          <a:extLst>
            <a:ext uri="{FF2B5EF4-FFF2-40B4-BE49-F238E27FC236}">
              <a16:creationId xmlns:a16="http://schemas.microsoft.com/office/drawing/2014/main" id="{00000000-0008-0000-0700-000064000000}"/>
            </a:ext>
          </a:extLst>
        </xdr:cNvPr>
        <xdr:cNvSpPr txBox="1"/>
      </xdr:nvSpPr>
      <xdr:spPr>
        <a:xfrm>
          <a:off x="513214" y="9941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25400</xdr:rowOff>
    </xdr:from>
    <xdr:to>
      <xdr:col>28</xdr:col>
      <xdr:colOff>114300</xdr:colOff>
      <xdr:row>56</xdr:row>
      <xdr:rowOff>25400</xdr:rowOff>
    </xdr:to>
    <xdr:cxnSp macro="">
      <xdr:nvCxnSpPr>
        <xdr:cNvPr id="101" name="直線コネクタ 100">
          <a:extLst>
            <a:ext uri="{FF2B5EF4-FFF2-40B4-BE49-F238E27FC236}">
              <a16:creationId xmlns:a16="http://schemas.microsoft.com/office/drawing/2014/main" id="{00000000-0008-0000-0700-000065000000}"/>
            </a:ext>
          </a:extLst>
        </xdr:cNvPr>
        <xdr:cNvCxnSpPr/>
      </xdr:nvCxnSpPr>
      <xdr:spPr>
        <a:xfrm>
          <a:off x="762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76428</xdr:colOff>
      <xdr:row>55</xdr:row>
      <xdr:rowOff>54627</xdr:rowOff>
    </xdr:from>
    <xdr:ext cx="685572" cy="259045"/>
    <xdr:sp macro="" textlink="">
      <xdr:nvSpPr>
        <xdr:cNvPr id="102" name="テキスト ボックス 101">
          <a:extLst>
            <a:ext uri="{FF2B5EF4-FFF2-40B4-BE49-F238E27FC236}">
              <a16:creationId xmlns:a16="http://schemas.microsoft.com/office/drawing/2014/main" id="{00000000-0008-0000-0700-000066000000}"/>
            </a:ext>
          </a:extLst>
        </xdr:cNvPr>
        <xdr:cNvSpPr txBox="1"/>
      </xdr:nvSpPr>
      <xdr:spPr>
        <a:xfrm>
          <a:off x="76428" y="94843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82550</xdr:rowOff>
    </xdr:from>
    <xdr:to>
      <xdr:col>28</xdr:col>
      <xdr:colOff>114300</xdr:colOff>
      <xdr:row>53</xdr:row>
      <xdr:rowOff>82550</xdr:rowOff>
    </xdr:to>
    <xdr:cxnSp macro="">
      <xdr:nvCxnSpPr>
        <xdr:cNvPr id="103" name="直線コネクタ 102">
          <a:extLst>
            <a:ext uri="{FF2B5EF4-FFF2-40B4-BE49-F238E27FC236}">
              <a16:creationId xmlns:a16="http://schemas.microsoft.com/office/drawing/2014/main" id="{00000000-0008-0000-0700-000067000000}"/>
            </a:ext>
          </a:extLst>
        </xdr:cNvPr>
        <xdr:cNvCxnSpPr/>
      </xdr:nvCxnSpPr>
      <xdr:spPr>
        <a:xfrm>
          <a:off x="762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76428</xdr:colOff>
      <xdr:row>52</xdr:row>
      <xdr:rowOff>111777</xdr:rowOff>
    </xdr:from>
    <xdr:ext cx="685572" cy="259045"/>
    <xdr:sp macro="" textlink="">
      <xdr:nvSpPr>
        <xdr:cNvPr id="104" name="テキスト ボックス 103">
          <a:extLst>
            <a:ext uri="{FF2B5EF4-FFF2-40B4-BE49-F238E27FC236}">
              <a16:creationId xmlns:a16="http://schemas.microsoft.com/office/drawing/2014/main" id="{00000000-0008-0000-0700-000068000000}"/>
            </a:ext>
          </a:extLst>
        </xdr:cNvPr>
        <xdr:cNvSpPr txBox="1"/>
      </xdr:nvSpPr>
      <xdr:spPr>
        <a:xfrm>
          <a:off x="76428" y="90271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139700</xdr:rowOff>
    </xdr:from>
    <xdr:to>
      <xdr:col>28</xdr:col>
      <xdr:colOff>114300</xdr:colOff>
      <xdr:row>50</xdr:row>
      <xdr:rowOff>139700</xdr:rowOff>
    </xdr:to>
    <xdr:cxnSp macro="">
      <xdr:nvCxnSpPr>
        <xdr:cNvPr id="105" name="直線コネクタ 104">
          <a:extLst>
            <a:ext uri="{FF2B5EF4-FFF2-40B4-BE49-F238E27FC236}">
              <a16:creationId xmlns:a16="http://schemas.microsoft.com/office/drawing/2014/main" id="{00000000-0008-0000-0700-000069000000}"/>
            </a:ext>
          </a:extLst>
        </xdr:cNvPr>
        <xdr:cNvCxnSpPr/>
      </xdr:nvCxnSpPr>
      <xdr:spPr>
        <a:xfrm>
          <a:off x="762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76428</xdr:colOff>
      <xdr:row>49</xdr:row>
      <xdr:rowOff>168927</xdr:rowOff>
    </xdr:from>
    <xdr:ext cx="685572" cy="259045"/>
    <xdr:sp macro="" textlink="">
      <xdr:nvSpPr>
        <xdr:cNvPr id="106" name="テキスト ボックス 105">
          <a:extLst>
            <a:ext uri="{FF2B5EF4-FFF2-40B4-BE49-F238E27FC236}">
              <a16:creationId xmlns:a16="http://schemas.microsoft.com/office/drawing/2014/main" id="{00000000-0008-0000-0700-00006A000000}"/>
            </a:ext>
          </a:extLst>
        </xdr:cNvPr>
        <xdr:cNvSpPr txBox="1"/>
      </xdr:nvSpPr>
      <xdr:spPr>
        <a:xfrm>
          <a:off x="76428" y="85699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7" name="直線コネクタ 106">
          <a:extLst>
            <a:ext uri="{FF2B5EF4-FFF2-40B4-BE49-F238E27FC236}">
              <a16:creationId xmlns:a16="http://schemas.microsoft.com/office/drawing/2014/main" id="{00000000-0008-0000-0700-00006B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76428</xdr:colOff>
      <xdr:row>47</xdr:row>
      <xdr:rowOff>54627</xdr:rowOff>
    </xdr:from>
    <xdr:ext cx="685572" cy="259045"/>
    <xdr:sp macro="" textlink="">
      <xdr:nvSpPr>
        <xdr:cNvPr id="108" name="テキスト ボックス 107">
          <a:extLst>
            <a:ext uri="{FF2B5EF4-FFF2-40B4-BE49-F238E27FC236}">
              <a16:creationId xmlns:a16="http://schemas.microsoft.com/office/drawing/2014/main" id="{00000000-0008-0000-0700-00006C000000}"/>
            </a:ext>
          </a:extLst>
        </xdr:cNvPr>
        <xdr:cNvSpPr txBox="1"/>
      </xdr:nvSpPr>
      <xdr:spPr>
        <a:xfrm>
          <a:off x="76428" y="8112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09" name="総務費グラフ枠">
          <a:extLst>
            <a:ext uri="{FF2B5EF4-FFF2-40B4-BE49-F238E27FC236}">
              <a16:creationId xmlns:a16="http://schemas.microsoft.com/office/drawing/2014/main" id="{00000000-0008-0000-0700-00006D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76202</xdr:rowOff>
    </xdr:from>
    <xdr:to>
      <xdr:col>24</xdr:col>
      <xdr:colOff>62865</xdr:colOff>
      <xdr:row>58</xdr:row>
      <xdr:rowOff>54906</xdr:rowOff>
    </xdr:to>
    <xdr:cxnSp macro="">
      <xdr:nvCxnSpPr>
        <xdr:cNvPr id="110" name="直線コネクタ 109">
          <a:extLst>
            <a:ext uri="{FF2B5EF4-FFF2-40B4-BE49-F238E27FC236}">
              <a16:creationId xmlns:a16="http://schemas.microsoft.com/office/drawing/2014/main" id="{00000000-0008-0000-0700-00006E000000}"/>
            </a:ext>
          </a:extLst>
        </xdr:cNvPr>
        <xdr:cNvCxnSpPr/>
      </xdr:nvCxnSpPr>
      <xdr:spPr>
        <a:xfrm flipV="1">
          <a:off x="4633595" y="8648702"/>
          <a:ext cx="1270" cy="135030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58733</xdr:rowOff>
    </xdr:from>
    <xdr:ext cx="599010" cy="259045"/>
    <xdr:sp macro="" textlink="">
      <xdr:nvSpPr>
        <xdr:cNvPr id="111" name="総務費最小値テキスト">
          <a:extLst>
            <a:ext uri="{FF2B5EF4-FFF2-40B4-BE49-F238E27FC236}">
              <a16:creationId xmlns:a16="http://schemas.microsoft.com/office/drawing/2014/main" id="{00000000-0008-0000-0700-00006F000000}"/>
            </a:ext>
          </a:extLst>
        </xdr:cNvPr>
        <xdr:cNvSpPr txBox="1"/>
      </xdr:nvSpPr>
      <xdr:spPr>
        <a:xfrm>
          <a:off x="4686300" y="1000283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185,464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58</xdr:row>
      <xdr:rowOff>54906</xdr:rowOff>
    </xdr:from>
    <xdr:to>
      <xdr:col>24</xdr:col>
      <xdr:colOff>152400</xdr:colOff>
      <xdr:row>58</xdr:row>
      <xdr:rowOff>54906</xdr:rowOff>
    </xdr:to>
    <xdr:cxnSp macro="">
      <xdr:nvCxnSpPr>
        <xdr:cNvPr id="112" name="直線コネクタ 111">
          <a:extLst>
            <a:ext uri="{FF2B5EF4-FFF2-40B4-BE49-F238E27FC236}">
              <a16:creationId xmlns:a16="http://schemas.microsoft.com/office/drawing/2014/main" id="{00000000-0008-0000-0700-000070000000}"/>
            </a:ext>
          </a:extLst>
        </xdr:cNvPr>
        <xdr:cNvCxnSpPr/>
      </xdr:nvCxnSpPr>
      <xdr:spPr>
        <a:xfrm>
          <a:off x="4546600" y="999900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22879</xdr:rowOff>
    </xdr:from>
    <xdr:ext cx="690189" cy="259045"/>
    <xdr:sp macro="" textlink="">
      <xdr:nvSpPr>
        <xdr:cNvPr id="113" name="総務費最大値テキスト">
          <a:extLst>
            <a:ext uri="{FF2B5EF4-FFF2-40B4-BE49-F238E27FC236}">
              <a16:creationId xmlns:a16="http://schemas.microsoft.com/office/drawing/2014/main" id="{00000000-0008-0000-0700-000071000000}"/>
            </a:ext>
          </a:extLst>
        </xdr:cNvPr>
        <xdr:cNvSpPr txBox="1"/>
      </xdr:nvSpPr>
      <xdr:spPr>
        <a:xfrm>
          <a:off x="4686300" y="8423929"/>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3,138,883</a:t>
          </a:r>
          <a:endParaRPr kumimoji="1" lang="ja-JP" altLang="en-US" sz="1000" b="1">
            <a:latin typeface="ＭＳ Ｐゴシック" panose="020B0600070205080204" pitchFamily="50" charset="-128"/>
          </a:endParaRPr>
        </a:p>
      </xdr:txBody>
    </xdr:sp>
    <xdr:clientData/>
  </xdr:oneCellAnchor>
  <xdr:twoCellAnchor>
    <xdr:from>
      <xdr:col>23</xdr:col>
      <xdr:colOff>165100</xdr:colOff>
      <xdr:row>50</xdr:row>
      <xdr:rowOff>76202</xdr:rowOff>
    </xdr:from>
    <xdr:to>
      <xdr:col>24</xdr:col>
      <xdr:colOff>152400</xdr:colOff>
      <xdr:row>50</xdr:row>
      <xdr:rowOff>76202</xdr:rowOff>
    </xdr:to>
    <xdr:cxnSp macro="">
      <xdr:nvCxnSpPr>
        <xdr:cNvPr id="114" name="直線コネクタ 113">
          <a:extLst>
            <a:ext uri="{FF2B5EF4-FFF2-40B4-BE49-F238E27FC236}">
              <a16:creationId xmlns:a16="http://schemas.microsoft.com/office/drawing/2014/main" id="{00000000-0008-0000-0700-000072000000}"/>
            </a:ext>
          </a:extLst>
        </xdr:cNvPr>
        <xdr:cNvCxnSpPr/>
      </xdr:nvCxnSpPr>
      <xdr:spPr>
        <a:xfrm>
          <a:off x="4546600" y="864870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57</xdr:row>
      <xdr:rowOff>102721</xdr:rowOff>
    </xdr:from>
    <xdr:to>
      <xdr:col>24</xdr:col>
      <xdr:colOff>63500</xdr:colOff>
      <xdr:row>58</xdr:row>
      <xdr:rowOff>15951</xdr:rowOff>
    </xdr:to>
    <xdr:cxnSp macro="">
      <xdr:nvCxnSpPr>
        <xdr:cNvPr id="115" name="直線コネクタ 114">
          <a:extLst>
            <a:ext uri="{FF2B5EF4-FFF2-40B4-BE49-F238E27FC236}">
              <a16:creationId xmlns:a16="http://schemas.microsoft.com/office/drawing/2014/main" id="{00000000-0008-0000-0700-000073000000}"/>
            </a:ext>
          </a:extLst>
        </xdr:cNvPr>
        <xdr:cNvCxnSpPr/>
      </xdr:nvCxnSpPr>
      <xdr:spPr>
        <a:xfrm flipV="1">
          <a:off x="3797300" y="9875371"/>
          <a:ext cx="838200" cy="846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46345</xdr:rowOff>
    </xdr:from>
    <xdr:ext cx="599010" cy="259045"/>
    <xdr:sp macro="" textlink="">
      <xdr:nvSpPr>
        <xdr:cNvPr id="116" name="総務費平均値テキスト">
          <a:extLst>
            <a:ext uri="{FF2B5EF4-FFF2-40B4-BE49-F238E27FC236}">
              <a16:creationId xmlns:a16="http://schemas.microsoft.com/office/drawing/2014/main" id="{00000000-0008-0000-0700-000074000000}"/>
            </a:ext>
          </a:extLst>
        </xdr:cNvPr>
        <xdr:cNvSpPr txBox="1"/>
      </xdr:nvSpPr>
      <xdr:spPr>
        <a:xfrm>
          <a:off x="4686300" y="9818995"/>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420,891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67918</xdr:rowOff>
    </xdr:from>
    <xdr:to>
      <xdr:col>24</xdr:col>
      <xdr:colOff>114300</xdr:colOff>
      <xdr:row>57</xdr:row>
      <xdr:rowOff>169518</xdr:rowOff>
    </xdr:to>
    <xdr:sp macro="" textlink="">
      <xdr:nvSpPr>
        <xdr:cNvPr id="117" name="フローチャート: 判断 116">
          <a:extLst>
            <a:ext uri="{FF2B5EF4-FFF2-40B4-BE49-F238E27FC236}">
              <a16:creationId xmlns:a16="http://schemas.microsoft.com/office/drawing/2014/main" id="{00000000-0008-0000-0700-000075000000}"/>
            </a:ext>
          </a:extLst>
        </xdr:cNvPr>
        <xdr:cNvSpPr/>
      </xdr:nvSpPr>
      <xdr:spPr>
        <a:xfrm>
          <a:off x="4584700" y="98405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58</xdr:row>
      <xdr:rowOff>11627</xdr:rowOff>
    </xdr:from>
    <xdr:to>
      <xdr:col>19</xdr:col>
      <xdr:colOff>177800</xdr:colOff>
      <xdr:row>58</xdr:row>
      <xdr:rowOff>15951</xdr:rowOff>
    </xdr:to>
    <xdr:cxnSp macro="">
      <xdr:nvCxnSpPr>
        <xdr:cNvPr id="118" name="直線コネクタ 117">
          <a:extLst>
            <a:ext uri="{FF2B5EF4-FFF2-40B4-BE49-F238E27FC236}">
              <a16:creationId xmlns:a16="http://schemas.microsoft.com/office/drawing/2014/main" id="{00000000-0008-0000-0700-000076000000}"/>
            </a:ext>
          </a:extLst>
        </xdr:cNvPr>
        <xdr:cNvCxnSpPr/>
      </xdr:nvCxnSpPr>
      <xdr:spPr>
        <a:xfrm>
          <a:off x="2908300" y="9955727"/>
          <a:ext cx="889000" cy="43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57</xdr:row>
      <xdr:rowOff>130863</xdr:rowOff>
    </xdr:from>
    <xdr:to>
      <xdr:col>20</xdr:col>
      <xdr:colOff>38100</xdr:colOff>
      <xdr:row>58</xdr:row>
      <xdr:rowOff>61013</xdr:rowOff>
    </xdr:to>
    <xdr:sp macro="" textlink="">
      <xdr:nvSpPr>
        <xdr:cNvPr id="119" name="フローチャート: 判断 118">
          <a:extLst>
            <a:ext uri="{FF2B5EF4-FFF2-40B4-BE49-F238E27FC236}">
              <a16:creationId xmlns:a16="http://schemas.microsoft.com/office/drawing/2014/main" id="{00000000-0008-0000-0700-000077000000}"/>
            </a:ext>
          </a:extLst>
        </xdr:cNvPr>
        <xdr:cNvSpPr/>
      </xdr:nvSpPr>
      <xdr:spPr>
        <a:xfrm>
          <a:off x="3746500" y="99035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68795</xdr:colOff>
      <xdr:row>56</xdr:row>
      <xdr:rowOff>77540</xdr:rowOff>
    </xdr:from>
    <xdr:ext cx="599010" cy="259045"/>
    <xdr:sp macro="" textlink="">
      <xdr:nvSpPr>
        <xdr:cNvPr id="120" name="テキスト ボックス 119">
          <a:extLst>
            <a:ext uri="{FF2B5EF4-FFF2-40B4-BE49-F238E27FC236}">
              <a16:creationId xmlns:a16="http://schemas.microsoft.com/office/drawing/2014/main" id="{00000000-0008-0000-0700-000078000000}"/>
            </a:ext>
          </a:extLst>
        </xdr:cNvPr>
        <xdr:cNvSpPr txBox="1"/>
      </xdr:nvSpPr>
      <xdr:spPr>
        <a:xfrm>
          <a:off x="3497795" y="967874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283,216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57</xdr:row>
      <xdr:rowOff>160571</xdr:rowOff>
    </xdr:from>
    <xdr:to>
      <xdr:col>15</xdr:col>
      <xdr:colOff>50800</xdr:colOff>
      <xdr:row>58</xdr:row>
      <xdr:rowOff>11627</xdr:rowOff>
    </xdr:to>
    <xdr:cxnSp macro="">
      <xdr:nvCxnSpPr>
        <xdr:cNvPr id="121" name="直線コネクタ 120">
          <a:extLst>
            <a:ext uri="{FF2B5EF4-FFF2-40B4-BE49-F238E27FC236}">
              <a16:creationId xmlns:a16="http://schemas.microsoft.com/office/drawing/2014/main" id="{00000000-0008-0000-0700-000079000000}"/>
            </a:ext>
          </a:extLst>
        </xdr:cNvPr>
        <xdr:cNvCxnSpPr/>
      </xdr:nvCxnSpPr>
      <xdr:spPr>
        <a:xfrm>
          <a:off x="2019300" y="9933221"/>
          <a:ext cx="889000" cy="225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131283</xdr:rowOff>
    </xdr:from>
    <xdr:to>
      <xdr:col>15</xdr:col>
      <xdr:colOff>101600</xdr:colOff>
      <xdr:row>58</xdr:row>
      <xdr:rowOff>61433</xdr:rowOff>
    </xdr:to>
    <xdr:sp macro="" textlink="">
      <xdr:nvSpPr>
        <xdr:cNvPr id="122" name="フローチャート: 判断 121">
          <a:extLst>
            <a:ext uri="{FF2B5EF4-FFF2-40B4-BE49-F238E27FC236}">
              <a16:creationId xmlns:a16="http://schemas.microsoft.com/office/drawing/2014/main" id="{00000000-0008-0000-0700-00007A000000}"/>
            </a:ext>
          </a:extLst>
        </xdr:cNvPr>
        <xdr:cNvSpPr/>
      </xdr:nvSpPr>
      <xdr:spPr>
        <a:xfrm>
          <a:off x="2857500" y="99039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56</xdr:row>
      <xdr:rowOff>77960</xdr:rowOff>
    </xdr:from>
    <xdr:ext cx="599010" cy="259045"/>
    <xdr:sp macro="" textlink="">
      <xdr:nvSpPr>
        <xdr:cNvPr id="123" name="テキスト ボックス 122">
          <a:extLst>
            <a:ext uri="{FF2B5EF4-FFF2-40B4-BE49-F238E27FC236}">
              <a16:creationId xmlns:a16="http://schemas.microsoft.com/office/drawing/2014/main" id="{00000000-0008-0000-0700-00007B000000}"/>
            </a:ext>
          </a:extLst>
        </xdr:cNvPr>
        <xdr:cNvSpPr txBox="1"/>
      </xdr:nvSpPr>
      <xdr:spPr>
        <a:xfrm>
          <a:off x="2608795" y="967916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282,300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57</xdr:row>
      <xdr:rowOff>150377</xdr:rowOff>
    </xdr:from>
    <xdr:to>
      <xdr:col>10</xdr:col>
      <xdr:colOff>114300</xdr:colOff>
      <xdr:row>57</xdr:row>
      <xdr:rowOff>160571</xdr:rowOff>
    </xdr:to>
    <xdr:cxnSp macro="">
      <xdr:nvCxnSpPr>
        <xdr:cNvPr id="124" name="直線コネクタ 123">
          <a:extLst>
            <a:ext uri="{FF2B5EF4-FFF2-40B4-BE49-F238E27FC236}">
              <a16:creationId xmlns:a16="http://schemas.microsoft.com/office/drawing/2014/main" id="{00000000-0008-0000-0700-00007C000000}"/>
            </a:ext>
          </a:extLst>
        </xdr:cNvPr>
        <xdr:cNvCxnSpPr/>
      </xdr:nvCxnSpPr>
      <xdr:spPr>
        <a:xfrm>
          <a:off x="1130300" y="9923027"/>
          <a:ext cx="889000" cy="101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130604</xdr:rowOff>
    </xdr:from>
    <xdr:to>
      <xdr:col>10</xdr:col>
      <xdr:colOff>165100</xdr:colOff>
      <xdr:row>58</xdr:row>
      <xdr:rowOff>60754</xdr:rowOff>
    </xdr:to>
    <xdr:sp macro="" textlink="">
      <xdr:nvSpPr>
        <xdr:cNvPr id="125" name="フローチャート: 判断 124">
          <a:extLst>
            <a:ext uri="{FF2B5EF4-FFF2-40B4-BE49-F238E27FC236}">
              <a16:creationId xmlns:a16="http://schemas.microsoft.com/office/drawing/2014/main" id="{00000000-0008-0000-0700-00007D000000}"/>
            </a:ext>
          </a:extLst>
        </xdr:cNvPr>
        <xdr:cNvSpPr/>
      </xdr:nvSpPr>
      <xdr:spPr>
        <a:xfrm>
          <a:off x="1968500" y="99032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58</xdr:row>
      <xdr:rowOff>51881</xdr:rowOff>
    </xdr:from>
    <xdr:ext cx="599010" cy="259045"/>
    <xdr:sp macro="" textlink="">
      <xdr:nvSpPr>
        <xdr:cNvPr id="126" name="テキスト ボックス 125">
          <a:extLst>
            <a:ext uri="{FF2B5EF4-FFF2-40B4-BE49-F238E27FC236}">
              <a16:creationId xmlns:a16="http://schemas.microsoft.com/office/drawing/2014/main" id="{00000000-0008-0000-0700-00007E000000}"/>
            </a:ext>
          </a:extLst>
        </xdr:cNvPr>
        <xdr:cNvSpPr txBox="1"/>
      </xdr:nvSpPr>
      <xdr:spPr>
        <a:xfrm>
          <a:off x="1719795" y="999598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283,785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138298</xdr:rowOff>
    </xdr:from>
    <xdr:to>
      <xdr:col>6</xdr:col>
      <xdr:colOff>38100</xdr:colOff>
      <xdr:row>58</xdr:row>
      <xdr:rowOff>68448</xdr:rowOff>
    </xdr:to>
    <xdr:sp macro="" textlink="">
      <xdr:nvSpPr>
        <xdr:cNvPr id="127" name="フローチャート: 判断 126">
          <a:extLst>
            <a:ext uri="{FF2B5EF4-FFF2-40B4-BE49-F238E27FC236}">
              <a16:creationId xmlns:a16="http://schemas.microsoft.com/office/drawing/2014/main" id="{00000000-0008-0000-0700-00007F000000}"/>
            </a:ext>
          </a:extLst>
        </xdr:cNvPr>
        <xdr:cNvSpPr/>
      </xdr:nvSpPr>
      <xdr:spPr>
        <a:xfrm>
          <a:off x="1079500" y="99109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58</xdr:row>
      <xdr:rowOff>59575</xdr:rowOff>
    </xdr:from>
    <xdr:ext cx="599010" cy="259045"/>
    <xdr:sp macro="" textlink="">
      <xdr:nvSpPr>
        <xdr:cNvPr id="128" name="テキスト ボックス 127">
          <a:extLst>
            <a:ext uri="{FF2B5EF4-FFF2-40B4-BE49-F238E27FC236}">
              <a16:creationId xmlns:a16="http://schemas.microsoft.com/office/drawing/2014/main" id="{00000000-0008-0000-0700-000080000000}"/>
            </a:ext>
          </a:extLst>
        </xdr:cNvPr>
        <xdr:cNvSpPr txBox="1"/>
      </xdr:nvSpPr>
      <xdr:spPr>
        <a:xfrm>
          <a:off x="830795" y="1000367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266,956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29" name="テキスト ボックス 128">
          <a:extLst>
            <a:ext uri="{FF2B5EF4-FFF2-40B4-BE49-F238E27FC236}">
              <a16:creationId xmlns:a16="http://schemas.microsoft.com/office/drawing/2014/main" id="{00000000-0008-0000-0700-000081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0" name="テキスト ボックス 129">
          <a:extLst>
            <a:ext uri="{FF2B5EF4-FFF2-40B4-BE49-F238E27FC236}">
              <a16:creationId xmlns:a16="http://schemas.microsoft.com/office/drawing/2014/main" id="{00000000-0008-0000-0700-000082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700-000083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700-000084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700-000085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51921</xdr:rowOff>
    </xdr:from>
    <xdr:to>
      <xdr:col>24</xdr:col>
      <xdr:colOff>114300</xdr:colOff>
      <xdr:row>57</xdr:row>
      <xdr:rowOff>153521</xdr:rowOff>
    </xdr:to>
    <xdr:sp macro="" textlink="">
      <xdr:nvSpPr>
        <xdr:cNvPr id="134" name="楕円 133">
          <a:extLst>
            <a:ext uri="{FF2B5EF4-FFF2-40B4-BE49-F238E27FC236}">
              <a16:creationId xmlns:a16="http://schemas.microsoft.com/office/drawing/2014/main" id="{00000000-0008-0000-0700-000086000000}"/>
            </a:ext>
          </a:extLst>
        </xdr:cNvPr>
        <xdr:cNvSpPr/>
      </xdr:nvSpPr>
      <xdr:spPr>
        <a:xfrm>
          <a:off x="4584700" y="98245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56</xdr:row>
      <xdr:rowOff>11298</xdr:rowOff>
    </xdr:from>
    <xdr:ext cx="599010" cy="259045"/>
    <xdr:sp macro="" textlink="">
      <xdr:nvSpPr>
        <xdr:cNvPr id="135" name="総務費該当値テキスト">
          <a:extLst>
            <a:ext uri="{FF2B5EF4-FFF2-40B4-BE49-F238E27FC236}">
              <a16:creationId xmlns:a16="http://schemas.microsoft.com/office/drawing/2014/main" id="{00000000-0008-0000-0700-000087000000}"/>
            </a:ext>
          </a:extLst>
        </xdr:cNvPr>
        <xdr:cNvSpPr txBox="1"/>
      </xdr:nvSpPr>
      <xdr:spPr>
        <a:xfrm>
          <a:off x="4686300" y="961249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455,881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57</xdr:row>
      <xdr:rowOff>136601</xdr:rowOff>
    </xdr:from>
    <xdr:to>
      <xdr:col>20</xdr:col>
      <xdr:colOff>38100</xdr:colOff>
      <xdr:row>58</xdr:row>
      <xdr:rowOff>66751</xdr:rowOff>
    </xdr:to>
    <xdr:sp macro="" textlink="">
      <xdr:nvSpPr>
        <xdr:cNvPr id="136" name="楕円 135">
          <a:extLst>
            <a:ext uri="{FF2B5EF4-FFF2-40B4-BE49-F238E27FC236}">
              <a16:creationId xmlns:a16="http://schemas.microsoft.com/office/drawing/2014/main" id="{00000000-0008-0000-0700-000088000000}"/>
            </a:ext>
          </a:extLst>
        </xdr:cNvPr>
        <xdr:cNvSpPr/>
      </xdr:nvSpPr>
      <xdr:spPr>
        <a:xfrm>
          <a:off x="3746500" y="99092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68795</xdr:colOff>
      <xdr:row>58</xdr:row>
      <xdr:rowOff>57878</xdr:rowOff>
    </xdr:from>
    <xdr:ext cx="599010" cy="259045"/>
    <xdr:sp macro="" textlink="">
      <xdr:nvSpPr>
        <xdr:cNvPr id="137" name="テキスト ボックス 136">
          <a:extLst>
            <a:ext uri="{FF2B5EF4-FFF2-40B4-BE49-F238E27FC236}">
              <a16:creationId xmlns:a16="http://schemas.microsoft.com/office/drawing/2014/main" id="{00000000-0008-0000-0700-000089000000}"/>
            </a:ext>
          </a:extLst>
        </xdr:cNvPr>
        <xdr:cNvSpPr txBox="1"/>
      </xdr:nvSpPr>
      <xdr:spPr>
        <a:xfrm>
          <a:off x="3497795" y="1000197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270,668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57</xdr:row>
      <xdr:rowOff>132277</xdr:rowOff>
    </xdr:from>
    <xdr:to>
      <xdr:col>15</xdr:col>
      <xdr:colOff>101600</xdr:colOff>
      <xdr:row>58</xdr:row>
      <xdr:rowOff>62427</xdr:rowOff>
    </xdr:to>
    <xdr:sp macro="" textlink="">
      <xdr:nvSpPr>
        <xdr:cNvPr id="138" name="楕円 137">
          <a:extLst>
            <a:ext uri="{FF2B5EF4-FFF2-40B4-BE49-F238E27FC236}">
              <a16:creationId xmlns:a16="http://schemas.microsoft.com/office/drawing/2014/main" id="{00000000-0008-0000-0700-00008A000000}"/>
            </a:ext>
          </a:extLst>
        </xdr:cNvPr>
        <xdr:cNvSpPr/>
      </xdr:nvSpPr>
      <xdr:spPr>
        <a:xfrm>
          <a:off x="2857500" y="99049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58</xdr:row>
      <xdr:rowOff>53554</xdr:rowOff>
    </xdr:from>
    <xdr:ext cx="599010" cy="259045"/>
    <xdr:sp macro="" textlink="">
      <xdr:nvSpPr>
        <xdr:cNvPr id="139" name="テキスト ボックス 138">
          <a:extLst>
            <a:ext uri="{FF2B5EF4-FFF2-40B4-BE49-F238E27FC236}">
              <a16:creationId xmlns:a16="http://schemas.microsoft.com/office/drawing/2014/main" id="{00000000-0008-0000-0700-00008B000000}"/>
            </a:ext>
          </a:extLst>
        </xdr:cNvPr>
        <xdr:cNvSpPr txBox="1"/>
      </xdr:nvSpPr>
      <xdr:spPr>
        <a:xfrm>
          <a:off x="2608795" y="999765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280,125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57</xdr:row>
      <xdr:rowOff>109771</xdr:rowOff>
    </xdr:from>
    <xdr:to>
      <xdr:col>10</xdr:col>
      <xdr:colOff>165100</xdr:colOff>
      <xdr:row>58</xdr:row>
      <xdr:rowOff>39921</xdr:rowOff>
    </xdr:to>
    <xdr:sp macro="" textlink="">
      <xdr:nvSpPr>
        <xdr:cNvPr id="140" name="楕円 139">
          <a:extLst>
            <a:ext uri="{FF2B5EF4-FFF2-40B4-BE49-F238E27FC236}">
              <a16:creationId xmlns:a16="http://schemas.microsoft.com/office/drawing/2014/main" id="{00000000-0008-0000-0700-00008C000000}"/>
            </a:ext>
          </a:extLst>
        </xdr:cNvPr>
        <xdr:cNvSpPr/>
      </xdr:nvSpPr>
      <xdr:spPr>
        <a:xfrm>
          <a:off x="1968500" y="98824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56</xdr:row>
      <xdr:rowOff>56448</xdr:rowOff>
    </xdr:from>
    <xdr:ext cx="599010" cy="259045"/>
    <xdr:sp macro="" textlink="">
      <xdr:nvSpPr>
        <xdr:cNvPr id="141" name="テキスト ボックス 140">
          <a:extLst>
            <a:ext uri="{FF2B5EF4-FFF2-40B4-BE49-F238E27FC236}">
              <a16:creationId xmlns:a16="http://schemas.microsoft.com/office/drawing/2014/main" id="{00000000-0008-0000-0700-00008D000000}"/>
            </a:ext>
          </a:extLst>
        </xdr:cNvPr>
        <xdr:cNvSpPr txBox="1"/>
      </xdr:nvSpPr>
      <xdr:spPr>
        <a:xfrm>
          <a:off x="1719795" y="965764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329,351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99577</xdr:rowOff>
    </xdr:from>
    <xdr:to>
      <xdr:col>6</xdr:col>
      <xdr:colOff>38100</xdr:colOff>
      <xdr:row>58</xdr:row>
      <xdr:rowOff>29727</xdr:rowOff>
    </xdr:to>
    <xdr:sp macro="" textlink="">
      <xdr:nvSpPr>
        <xdr:cNvPr id="142" name="楕円 141">
          <a:extLst>
            <a:ext uri="{FF2B5EF4-FFF2-40B4-BE49-F238E27FC236}">
              <a16:creationId xmlns:a16="http://schemas.microsoft.com/office/drawing/2014/main" id="{00000000-0008-0000-0700-00008E000000}"/>
            </a:ext>
          </a:extLst>
        </xdr:cNvPr>
        <xdr:cNvSpPr/>
      </xdr:nvSpPr>
      <xdr:spPr>
        <a:xfrm>
          <a:off x="1079500" y="98722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56</xdr:row>
      <xdr:rowOff>46254</xdr:rowOff>
    </xdr:from>
    <xdr:ext cx="599010" cy="259045"/>
    <xdr:sp macro="" textlink="">
      <xdr:nvSpPr>
        <xdr:cNvPr id="143" name="テキスト ボックス 142">
          <a:extLst>
            <a:ext uri="{FF2B5EF4-FFF2-40B4-BE49-F238E27FC236}">
              <a16:creationId xmlns:a16="http://schemas.microsoft.com/office/drawing/2014/main" id="{00000000-0008-0000-0700-00008F000000}"/>
            </a:ext>
          </a:extLst>
        </xdr:cNvPr>
        <xdr:cNvSpPr txBox="1"/>
      </xdr:nvSpPr>
      <xdr:spPr>
        <a:xfrm>
          <a:off x="830795" y="964745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351,648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4" name="正方形/長方形 143">
          <a:extLst>
            <a:ext uri="{FF2B5EF4-FFF2-40B4-BE49-F238E27FC236}">
              <a16:creationId xmlns:a16="http://schemas.microsoft.com/office/drawing/2014/main" id="{00000000-0008-0000-0700-000090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民生費</a:t>
          </a:r>
        </a:p>
      </xdr:txBody>
    </xdr:sp>
    <xdr:clientData/>
  </xdr:twoCellAnchor>
  <xdr:twoCellAnchor>
    <xdr:from>
      <xdr:col>4</xdr:col>
      <xdr:colOff>127000</xdr:colOff>
      <xdr:row>65</xdr:row>
      <xdr:rowOff>57150</xdr:rowOff>
    </xdr:from>
    <xdr:to>
      <xdr:col>12</xdr:col>
      <xdr:colOff>127000</xdr:colOff>
      <xdr:row>66</xdr:row>
      <xdr:rowOff>139700</xdr:rowOff>
    </xdr:to>
    <xdr:sp macro="" textlink="">
      <xdr:nvSpPr>
        <xdr:cNvPr id="145" name="正方形/長方形 144">
          <a:extLst>
            <a:ext uri="{FF2B5EF4-FFF2-40B4-BE49-F238E27FC236}">
              <a16:creationId xmlns:a16="http://schemas.microsoft.com/office/drawing/2014/main" id="{00000000-0008-0000-0700-000091000000}"/>
            </a:ext>
          </a:extLst>
        </xdr:cNvPr>
        <xdr:cNvSpPr/>
      </xdr:nvSpPr>
      <xdr:spPr>
        <a:xfrm>
          <a:off x="889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66</xdr:row>
      <xdr:rowOff>88900</xdr:rowOff>
    </xdr:from>
    <xdr:to>
      <xdr:col>12</xdr:col>
      <xdr:colOff>127000</xdr:colOff>
      <xdr:row>68</xdr:row>
      <xdr:rowOff>0</xdr:rowOff>
    </xdr:to>
    <xdr:sp macro="" textlink="">
      <xdr:nvSpPr>
        <xdr:cNvPr id="146" name="正方形/長方形 145">
          <a:extLst>
            <a:ext uri="{FF2B5EF4-FFF2-40B4-BE49-F238E27FC236}">
              <a16:creationId xmlns:a16="http://schemas.microsoft.com/office/drawing/2014/main" id="{00000000-0008-0000-0700-000092000000}"/>
            </a:ext>
          </a:extLst>
        </xdr:cNvPr>
        <xdr:cNvSpPr/>
      </xdr:nvSpPr>
      <xdr:spPr>
        <a:xfrm>
          <a:off x="889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39/167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65</xdr:row>
      <xdr:rowOff>57150</xdr:rowOff>
    </xdr:from>
    <xdr:to>
      <xdr:col>18</xdr:col>
      <xdr:colOff>0</xdr:colOff>
      <xdr:row>66</xdr:row>
      <xdr:rowOff>139700</xdr:rowOff>
    </xdr:to>
    <xdr:sp macro="" textlink="">
      <xdr:nvSpPr>
        <xdr:cNvPr id="147" name="正方形/長方形 146">
          <a:extLst>
            <a:ext uri="{FF2B5EF4-FFF2-40B4-BE49-F238E27FC236}">
              <a16:creationId xmlns:a16="http://schemas.microsoft.com/office/drawing/2014/main" id="{00000000-0008-0000-0700-000093000000}"/>
            </a:ext>
          </a:extLst>
        </xdr:cNvPr>
        <xdr:cNvSpPr/>
      </xdr:nvSpPr>
      <xdr:spPr>
        <a:xfrm>
          <a:off x="19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66</xdr:row>
      <xdr:rowOff>88900</xdr:rowOff>
    </xdr:from>
    <xdr:to>
      <xdr:col>18</xdr:col>
      <xdr:colOff>0</xdr:colOff>
      <xdr:row>68</xdr:row>
      <xdr:rowOff>0</xdr:rowOff>
    </xdr:to>
    <xdr:sp macro="" textlink="">
      <xdr:nvSpPr>
        <xdr:cNvPr id="148" name="正方形/長方形 147">
          <a:extLst>
            <a:ext uri="{FF2B5EF4-FFF2-40B4-BE49-F238E27FC236}">
              <a16:creationId xmlns:a16="http://schemas.microsoft.com/office/drawing/2014/main" id="{00000000-0008-0000-0700-000094000000}"/>
            </a:ext>
          </a:extLst>
        </xdr:cNvPr>
        <xdr:cNvSpPr/>
      </xdr:nvSpPr>
      <xdr:spPr>
        <a:xfrm>
          <a:off x="19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177,387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65</xdr:row>
      <xdr:rowOff>57150</xdr:rowOff>
    </xdr:from>
    <xdr:to>
      <xdr:col>24</xdr:col>
      <xdr:colOff>0</xdr:colOff>
      <xdr:row>66</xdr:row>
      <xdr:rowOff>139700</xdr:rowOff>
    </xdr:to>
    <xdr:sp macro="" textlink="">
      <xdr:nvSpPr>
        <xdr:cNvPr id="149" name="正方形/長方形 148">
          <a:extLst>
            <a:ext uri="{FF2B5EF4-FFF2-40B4-BE49-F238E27FC236}">
              <a16:creationId xmlns:a16="http://schemas.microsoft.com/office/drawing/2014/main" id="{00000000-0008-0000-0700-000095000000}"/>
            </a:ext>
          </a:extLst>
        </xdr:cNvPr>
        <xdr:cNvSpPr/>
      </xdr:nvSpPr>
      <xdr:spPr>
        <a:xfrm>
          <a:off x="3048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16</xdr:col>
      <xdr:colOff>0</xdr:colOff>
      <xdr:row>66</xdr:row>
      <xdr:rowOff>88900</xdr:rowOff>
    </xdr:from>
    <xdr:to>
      <xdr:col>24</xdr:col>
      <xdr:colOff>0</xdr:colOff>
      <xdr:row>68</xdr:row>
      <xdr:rowOff>0</xdr:rowOff>
    </xdr:to>
    <xdr:sp macro="" textlink="">
      <xdr:nvSpPr>
        <xdr:cNvPr id="150" name="正方形/長方形 149">
          <a:extLst>
            <a:ext uri="{FF2B5EF4-FFF2-40B4-BE49-F238E27FC236}">
              <a16:creationId xmlns:a16="http://schemas.microsoft.com/office/drawing/2014/main" id="{00000000-0008-0000-0700-000096000000}"/>
            </a:ext>
          </a:extLst>
        </xdr:cNvPr>
        <xdr:cNvSpPr/>
      </xdr:nvSpPr>
      <xdr:spPr>
        <a:xfrm>
          <a:off x="3048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199,511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1" name="正方形/長方形 150">
          <a:extLst>
            <a:ext uri="{FF2B5EF4-FFF2-40B4-BE49-F238E27FC236}">
              <a16:creationId xmlns:a16="http://schemas.microsoft.com/office/drawing/2014/main" id="{00000000-0008-0000-0700-000097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2" name="テキスト ボックス 151">
          <a:extLst>
            <a:ext uri="{FF2B5EF4-FFF2-40B4-BE49-F238E27FC236}">
              <a16:creationId xmlns:a16="http://schemas.microsoft.com/office/drawing/2014/main" id="{00000000-0008-0000-0700-000098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3" name="直線コネクタ 152">
          <a:extLst>
            <a:ext uri="{FF2B5EF4-FFF2-40B4-BE49-F238E27FC236}">
              <a16:creationId xmlns:a16="http://schemas.microsoft.com/office/drawing/2014/main" id="{00000000-0008-0000-0700-000099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79</xdr:row>
      <xdr:rowOff>44450</xdr:rowOff>
    </xdr:from>
    <xdr:to>
      <xdr:col>28</xdr:col>
      <xdr:colOff>114300</xdr:colOff>
      <xdr:row>79</xdr:row>
      <xdr:rowOff>44450</xdr:rowOff>
    </xdr:to>
    <xdr:cxnSp macro="">
      <xdr:nvCxnSpPr>
        <xdr:cNvPr id="154" name="直線コネクタ 153">
          <a:extLst>
            <a:ext uri="{FF2B5EF4-FFF2-40B4-BE49-F238E27FC236}">
              <a16:creationId xmlns:a16="http://schemas.microsoft.com/office/drawing/2014/main" id="{00000000-0008-0000-0700-00009A000000}"/>
            </a:ext>
          </a:extLst>
        </xdr:cNvPr>
        <xdr:cNvCxnSpPr/>
      </xdr:nvCxnSpPr>
      <xdr:spPr>
        <a:xfrm>
          <a:off x="762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78</xdr:row>
      <xdr:rowOff>73677</xdr:rowOff>
    </xdr:from>
    <xdr:ext cx="248786" cy="259045"/>
    <xdr:sp macro="" textlink="">
      <xdr:nvSpPr>
        <xdr:cNvPr id="155" name="テキスト ボックス 154">
          <a:extLst>
            <a:ext uri="{FF2B5EF4-FFF2-40B4-BE49-F238E27FC236}">
              <a16:creationId xmlns:a16="http://schemas.microsoft.com/office/drawing/2014/main" id="{00000000-0008-0000-0700-00009B000000}"/>
            </a:ext>
          </a:extLst>
        </xdr:cNvPr>
        <xdr:cNvSpPr txBox="1"/>
      </xdr:nvSpPr>
      <xdr:spPr>
        <a:xfrm>
          <a:off x="513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6350</xdr:rowOff>
    </xdr:from>
    <xdr:to>
      <xdr:col>28</xdr:col>
      <xdr:colOff>114300</xdr:colOff>
      <xdr:row>77</xdr:row>
      <xdr:rowOff>6350</xdr:rowOff>
    </xdr:to>
    <xdr:cxnSp macro="">
      <xdr:nvCxnSpPr>
        <xdr:cNvPr id="156" name="直線コネクタ 155">
          <a:extLst>
            <a:ext uri="{FF2B5EF4-FFF2-40B4-BE49-F238E27FC236}">
              <a16:creationId xmlns:a16="http://schemas.microsoft.com/office/drawing/2014/main" id="{00000000-0008-0000-0700-00009C000000}"/>
            </a:ext>
          </a:extLst>
        </xdr:cNvPr>
        <xdr:cNvCxnSpPr/>
      </xdr:nvCxnSpPr>
      <xdr:spPr>
        <a:xfrm>
          <a:off x="762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76</xdr:row>
      <xdr:rowOff>35577</xdr:rowOff>
    </xdr:from>
    <xdr:ext cx="595419" cy="259045"/>
    <xdr:sp macro="" textlink="">
      <xdr:nvSpPr>
        <xdr:cNvPr id="157" name="テキスト ボックス 156">
          <a:extLst>
            <a:ext uri="{FF2B5EF4-FFF2-40B4-BE49-F238E27FC236}">
              <a16:creationId xmlns:a16="http://schemas.microsoft.com/office/drawing/2014/main" id="{00000000-0008-0000-0700-00009D000000}"/>
            </a:ext>
          </a:extLst>
        </xdr:cNvPr>
        <xdr:cNvSpPr txBox="1"/>
      </xdr:nvSpPr>
      <xdr:spPr>
        <a:xfrm>
          <a:off x="166581" y="1306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58" name="直線コネクタ 157">
          <a:extLst>
            <a:ext uri="{FF2B5EF4-FFF2-40B4-BE49-F238E27FC236}">
              <a16:creationId xmlns:a16="http://schemas.microsoft.com/office/drawing/2014/main" id="{00000000-0008-0000-0700-00009E000000}"/>
            </a:ext>
          </a:extLst>
        </xdr:cNvPr>
        <xdr:cNvCxnSpPr/>
      </xdr:nvCxnSpPr>
      <xdr:spPr>
        <a:xfrm>
          <a:off x="762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73</xdr:row>
      <xdr:rowOff>168927</xdr:rowOff>
    </xdr:from>
    <xdr:ext cx="595419" cy="259045"/>
    <xdr:sp macro="" textlink="">
      <xdr:nvSpPr>
        <xdr:cNvPr id="159" name="テキスト ボックス 158">
          <a:extLst>
            <a:ext uri="{FF2B5EF4-FFF2-40B4-BE49-F238E27FC236}">
              <a16:creationId xmlns:a16="http://schemas.microsoft.com/office/drawing/2014/main" id="{00000000-0008-0000-0700-00009F000000}"/>
            </a:ext>
          </a:extLst>
        </xdr:cNvPr>
        <xdr:cNvSpPr txBox="1"/>
      </xdr:nvSpPr>
      <xdr:spPr>
        <a:xfrm>
          <a:off x="166581" y="1268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72</xdr:row>
      <xdr:rowOff>101600</xdr:rowOff>
    </xdr:from>
    <xdr:to>
      <xdr:col>28</xdr:col>
      <xdr:colOff>114300</xdr:colOff>
      <xdr:row>72</xdr:row>
      <xdr:rowOff>101600</xdr:rowOff>
    </xdr:to>
    <xdr:cxnSp macro="">
      <xdr:nvCxnSpPr>
        <xdr:cNvPr id="160" name="直線コネクタ 159">
          <a:extLst>
            <a:ext uri="{FF2B5EF4-FFF2-40B4-BE49-F238E27FC236}">
              <a16:creationId xmlns:a16="http://schemas.microsoft.com/office/drawing/2014/main" id="{00000000-0008-0000-0700-0000A0000000}"/>
            </a:ext>
          </a:extLst>
        </xdr:cNvPr>
        <xdr:cNvCxnSpPr/>
      </xdr:nvCxnSpPr>
      <xdr:spPr>
        <a:xfrm>
          <a:off x="762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71</xdr:row>
      <xdr:rowOff>130827</xdr:rowOff>
    </xdr:from>
    <xdr:ext cx="595419" cy="259045"/>
    <xdr:sp macro="" textlink="">
      <xdr:nvSpPr>
        <xdr:cNvPr id="161" name="テキスト ボックス 160">
          <a:extLst>
            <a:ext uri="{FF2B5EF4-FFF2-40B4-BE49-F238E27FC236}">
              <a16:creationId xmlns:a16="http://schemas.microsoft.com/office/drawing/2014/main" id="{00000000-0008-0000-0700-0000A1000000}"/>
            </a:ext>
          </a:extLst>
        </xdr:cNvPr>
        <xdr:cNvSpPr txBox="1"/>
      </xdr:nvSpPr>
      <xdr:spPr>
        <a:xfrm>
          <a:off x="166581" y="1230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63500</xdr:rowOff>
    </xdr:from>
    <xdr:to>
      <xdr:col>28</xdr:col>
      <xdr:colOff>114300</xdr:colOff>
      <xdr:row>70</xdr:row>
      <xdr:rowOff>63500</xdr:rowOff>
    </xdr:to>
    <xdr:cxnSp macro="">
      <xdr:nvCxnSpPr>
        <xdr:cNvPr id="162" name="直線コネクタ 161">
          <a:extLst>
            <a:ext uri="{FF2B5EF4-FFF2-40B4-BE49-F238E27FC236}">
              <a16:creationId xmlns:a16="http://schemas.microsoft.com/office/drawing/2014/main" id="{00000000-0008-0000-0700-0000A2000000}"/>
            </a:ext>
          </a:extLst>
        </xdr:cNvPr>
        <xdr:cNvCxnSpPr/>
      </xdr:nvCxnSpPr>
      <xdr:spPr>
        <a:xfrm>
          <a:off x="762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69</xdr:row>
      <xdr:rowOff>92727</xdr:rowOff>
    </xdr:from>
    <xdr:ext cx="595419" cy="259045"/>
    <xdr:sp macro="" textlink="">
      <xdr:nvSpPr>
        <xdr:cNvPr id="163" name="テキスト ボックス 162">
          <a:extLst>
            <a:ext uri="{FF2B5EF4-FFF2-40B4-BE49-F238E27FC236}">
              <a16:creationId xmlns:a16="http://schemas.microsoft.com/office/drawing/2014/main" id="{00000000-0008-0000-0700-0000A3000000}"/>
            </a:ext>
          </a:extLst>
        </xdr:cNvPr>
        <xdr:cNvSpPr txBox="1"/>
      </xdr:nvSpPr>
      <xdr:spPr>
        <a:xfrm>
          <a:off x="166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4" name="直線コネクタ 163">
          <a:extLst>
            <a:ext uri="{FF2B5EF4-FFF2-40B4-BE49-F238E27FC236}">
              <a16:creationId xmlns:a16="http://schemas.microsoft.com/office/drawing/2014/main" id="{00000000-0008-0000-0700-0000A4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76428</xdr:colOff>
      <xdr:row>67</xdr:row>
      <xdr:rowOff>54627</xdr:rowOff>
    </xdr:from>
    <xdr:ext cx="685572" cy="259045"/>
    <xdr:sp macro="" textlink="">
      <xdr:nvSpPr>
        <xdr:cNvPr id="165" name="テキスト ボックス 164">
          <a:extLst>
            <a:ext uri="{FF2B5EF4-FFF2-40B4-BE49-F238E27FC236}">
              <a16:creationId xmlns:a16="http://schemas.microsoft.com/office/drawing/2014/main" id="{00000000-0008-0000-0700-0000A5000000}"/>
            </a:ext>
          </a:extLst>
        </xdr:cNvPr>
        <xdr:cNvSpPr txBox="1"/>
      </xdr:nvSpPr>
      <xdr:spPr>
        <a:xfrm>
          <a:off x="76428" y="11541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6" name="民生費グラフ枠">
          <a:extLst>
            <a:ext uri="{FF2B5EF4-FFF2-40B4-BE49-F238E27FC236}">
              <a16:creationId xmlns:a16="http://schemas.microsoft.com/office/drawing/2014/main" id="{00000000-0008-0000-0700-0000A6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71</xdr:row>
      <xdr:rowOff>78590</xdr:rowOff>
    </xdr:from>
    <xdr:to>
      <xdr:col>24</xdr:col>
      <xdr:colOff>62865</xdr:colOff>
      <xdr:row>77</xdr:row>
      <xdr:rowOff>151279</xdr:rowOff>
    </xdr:to>
    <xdr:cxnSp macro="">
      <xdr:nvCxnSpPr>
        <xdr:cNvPr id="167" name="直線コネクタ 166">
          <a:extLst>
            <a:ext uri="{FF2B5EF4-FFF2-40B4-BE49-F238E27FC236}">
              <a16:creationId xmlns:a16="http://schemas.microsoft.com/office/drawing/2014/main" id="{00000000-0008-0000-0700-0000A7000000}"/>
            </a:ext>
          </a:extLst>
        </xdr:cNvPr>
        <xdr:cNvCxnSpPr/>
      </xdr:nvCxnSpPr>
      <xdr:spPr>
        <a:xfrm flipV="1">
          <a:off x="4633595" y="12251540"/>
          <a:ext cx="1270" cy="110138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155106</xdr:rowOff>
    </xdr:from>
    <xdr:ext cx="599010" cy="259045"/>
    <xdr:sp macro="" textlink="">
      <xdr:nvSpPr>
        <xdr:cNvPr id="168" name="民生費最小値テキスト">
          <a:extLst>
            <a:ext uri="{FF2B5EF4-FFF2-40B4-BE49-F238E27FC236}">
              <a16:creationId xmlns:a16="http://schemas.microsoft.com/office/drawing/2014/main" id="{00000000-0008-0000-0700-0000A8000000}"/>
            </a:ext>
          </a:extLst>
        </xdr:cNvPr>
        <xdr:cNvSpPr txBox="1"/>
      </xdr:nvSpPr>
      <xdr:spPr>
        <a:xfrm>
          <a:off x="4686300" y="1335675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123,922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151279</xdr:rowOff>
    </xdr:from>
    <xdr:to>
      <xdr:col>24</xdr:col>
      <xdr:colOff>152400</xdr:colOff>
      <xdr:row>77</xdr:row>
      <xdr:rowOff>151279</xdr:rowOff>
    </xdr:to>
    <xdr:cxnSp macro="">
      <xdr:nvCxnSpPr>
        <xdr:cNvPr id="169" name="直線コネクタ 168">
          <a:extLst>
            <a:ext uri="{FF2B5EF4-FFF2-40B4-BE49-F238E27FC236}">
              <a16:creationId xmlns:a16="http://schemas.microsoft.com/office/drawing/2014/main" id="{00000000-0008-0000-0700-0000A9000000}"/>
            </a:ext>
          </a:extLst>
        </xdr:cNvPr>
        <xdr:cNvCxnSpPr/>
      </xdr:nvCxnSpPr>
      <xdr:spPr>
        <a:xfrm>
          <a:off x="4546600" y="133529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70</xdr:row>
      <xdr:rowOff>25267</xdr:rowOff>
    </xdr:from>
    <xdr:ext cx="599010" cy="259045"/>
    <xdr:sp macro="" textlink="">
      <xdr:nvSpPr>
        <xdr:cNvPr id="170" name="民生費最大値テキスト">
          <a:extLst>
            <a:ext uri="{FF2B5EF4-FFF2-40B4-BE49-F238E27FC236}">
              <a16:creationId xmlns:a16="http://schemas.microsoft.com/office/drawing/2014/main" id="{00000000-0008-0000-0700-0000AA000000}"/>
            </a:ext>
          </a:extLst>
        </xdr:cNvPr>
        <xdr:cNvSpPr txBox="1"/>
      </xdr:nvSpPr>
      <xdr:spPr>
        <a:xfrm>
          <a:off x="4686300" y="1202676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702,079</a:t>
          </a:r>
          <a:endParaRPr kumimoji="1" lang="ja-JP" altLang="en-US" sz="1000" b="1">
            <a:latin typeface="ＭＳ Ｐゴシック" panose="020B0600070205080204" pitchFamily="50" charset="-128"/>
          </a:endParaRPr>
        </a:p>
      </xdr:txBody>
    </xdr:sp>
    <xdr:clientData/>
  </xdr:oneCellAnchor>
  <xdr:twoCellAnchor>
    <xdr:from>
      <xdr:col>23</xdr:col>
      <xdr:colOff>165100</xdr:colOff>
      <xdr:row>71</xdr:row>
      <xdr:rowOff>78590</xdr:rowOff>
    </xdr:from>
    <xdr:to>
      <xdr:col>24</xdr:col>
      <xdr:colOff>152400</xdr:colOff>
      <xdr:row>71</xdr:row>
      <xdr:rowOff>78590</xdr:rowOff>
    </xdr:to>
    <xdr:cxnSp macro="">
      <xdr:nvCxnSpPr>
        <xdr:cNvPr id="171" name="直線コネクタ 170">
          <a:extLst>
            <a:ext uri="{FF2B5EF4-FFF2-40B4-BE49-F238E27FC236}">
              <a16:creationId xmlns:a16="http://schemas.microsoft.com/office/drawing/2014/main" id="{00000000-0008-0000-0700-0000AB000000}"/>
            </a:ext>
          </a:extLst>
        </xdr:cNvPr>
        <xdr:cNvCxnSpPr/>
      </xdr:nvCxnSpPr>
      <xdr:spPr>
        <a:xfrm>
          <a:off x="4546600" y="122515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75</xdr:row>
      <xdr:rowOff>131048</xdr:rowOff>
    </xdr:from>
    <xdr:to>
      <xdr:col>24</xdr:col>
      <xdr:colOff>63500</xdr:colOff>
      <xdr:row>76</xdr:row>
      <xdr:rowOff>4857</xdr:rowOff>
    </xdr:to>
    <xdr:cxnSp macro="">
      <xdr:nvCxnSpPr>
        <xdr:cNvPr id="172" name="直線コネクタ 171">
          <a:extLst>
            <a:ext uri="{FF2B5EF4-FFF2-40B4-BE49-F238E27FC236}">
              <a16:creationId xmlns:a16="http://schemas.microsoft.com/office/drawing/2014/main" id="{00000000-0008-0000-0700-0000AC000000}"/>
            </a:ext>
          </a:extLst>
        </xdr:cNvPr>
        <xdr:cNvCxnSpPr/>
      </xdr:nvCxnSpPr>
      <xdr:spPr>
        <a:xfrm>
          <a:off x="3797300" y="12989798"/>
          <a:ext cx="838200" cy="452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37854</xdr:rowOff>
    </xdr:from>
    <xdr:ext cx="599010" cy="259045"/>
    <xdr:sp macro="" textlink="">
      <xdr:nvSpPr>
        <xdr:cNvPr id="173" name="民生費平均値テキスト">
          <a:extLst>
            <a:ext uri="{FF2B5EF4-FFF2-40B4-BE49-F238E27FC236}">
              <a16:creationId xmlns:a16="http://schemas.microsoft.com/office/drawing/2014/main" id="{00000000-0008-0000-0700-0000AD000000}"/>
            </a:ext>
          </a:extLst>
        </xdr:cNvPr>
        <xdr:cNvSpPr txBox="1"/>
      </xdr:nvSpPr>
      <xdr:spPr>
        <a:xfrm>
          <a:off x="4686300" y="13068054"/>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235,471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76</xdr:row>
      <xdr:rowOff>59427</xdr:rowOff>
    </xdr:from>
    <xdr:to>
      <xdr:col>24</xdr:col>
      <xdr:colOff>114300</xdr:colOff>
      <xdr:row>76</xdr:row>
      <xdr:rowOff>161027</xdr:rowOff>
    </xdr:to>
    <xdr:sp macro="" textlink="">
      <xdr:nvSpPr>
        <xdr:cNvPr id="174" name="フローチャート: 判断 173">
          <a:extLst>
            <a:ext uri="{FF2B5EF4-FFF2-40B4-BE49-F238E27FC236}">
              <a16:creationId xmlns:a16="http://schemas.microsoft.com/office/drawing/2014/main" id="{00000000-0008-0000-0700-0000AE000000}"/>
            </a:ext>
          </a:extLst>
        </xdr:cNvPr>
        <xdr:cNvSpPr/>
      </xdr:nvSpPr>
      <xdr:spPr>
        <a:xfrm>
          <a:off x="4584700" y="130896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75</xdr:row>
      <xdr:rowOff>131048</xdr:rowOff>
    </xdr:from>
    <xdr:to>
      <xdr:col>19</xdr:col>
      <xdr:colOff>177800</xdr:colOff>
      <xdr:row>76</xdr:row>
      <xdr:rowOff>55007</xdr:rowOff>
    </xdr:to>
    <xdr:cxnSp macro="">
      <xdr:nvCxnSpPr>
        <xdr:cNvPr id="175" name="直線コネクタ 174">
          <a:extLst>
            <a:ext uri="{FF2B5EF4-FFF2-40B4-BE49-F238E27FC236}">
              <a16:creationId xmlns:a16="http://schemas.microsoft.com/office/drawing/2014/main" id="{00000000-0008-0000-0700-0000AF000000}"/>
            </a:ext>
          </a:extLst>
        </xdr:cNvPr>
        <xdr:cNvCxnSpPr/>
      </xdr:nvCxnSpPr>
      <xdr:spPr>
        <a:xfrm flipV="1">
          <a:off x="2908300" y="12989798"/>
          <a:ext cx="889000" cy="954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76</xdr:row>
      <xdr:rowOff>92946</xdr:rowOff>
    </xdr:from>
    <xdr:to>
      <xdr:col>20</xdr:col>
      <xdr:colOff>38100</xdr:colOff>
      <xdr:row>77</xdr:row>
      <xdr:rowOff>23096</xdr:rowOff>
    </xdr:to>
    <xdr:sp macro="" textlink="">
      <xdr:nvSpPr>
        <xdr:cNvPr id="176" name="フローチャート: 判断 175">
          <a:extLst>
            <a:ext uri="{FF2B5EF4-FFF2-40B4-BE49-F238E27FC236}">
              <a16:creationId xmlns:a16="http://schemas.microsoft.com/office/drawing/2014/main" id="{00000000-0008-0000-0700-0000B0000000}"/>
            </a:ext>
          </a:extLst>
        </xdr:cNvPr>
        <xdr:cNvSpPr/>
      </xdr:nvSpPr>
      <xdr:spPr>
        <a:xfrm>
          <a:off x="3746500" y="131231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68795</xdr:colOff>
      <xdr:row>77</xdr:row>
      <xdr:rowOff>14223</xdr:rowOff>
    </xdr:from>
    <xdr:ext cx="599010" cy="259045"/>
    <xdr:sp macro="" textlink="">
      <xdr:nvSpPr>
        <xdr:cNvPr id="177" name="テキスト ボックス 176">
          <a:extLst>
            <a:ext uri="{FF2B5EF4-FFF2-40B4-BE49-F238E27FC236}">
              <a16:creationId xmlns:a16="http://schemas.microsoft.com/office/drawing/2014/main" id="{00000000-0008-0000-0700-0000B1000000}"/>
            </a:ext>
          </a:extLst>
        </xdr:cNvPr>
        <xdr:cNvSpPr txBox="1"/>
      </xdr:nvSpPr>
      <xdr:spPr>
        <a:xfrm>
          <a:off x="3497795" y="1321587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217,876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76</xdr:row>
      <xdr:rowOff>55007</xdr:rowOff>
    </xdr:from>
    <xdr:to>
      <xdr:col>15</xdr:col>
      <xdr:colOff>50800</xdr:colOff>
      <xdr:row>76</xdr:row>
      <xdr:rowOff>76555</xdr:rowOff>
    </xdr:to>
    <xdr:cxnSp macro="">
      <xdr:nvCxnSpPr>
        <xdr:cNvPr id="178" name="直線コネクタ 177">
          <a:extLst>
            <a:ext uri="{FF2B5EF4-FFF2-40B4-BE49-F238E27FC236}">
              <a16:creationId xmlns:a16="http://schemas.microsoft.com/office/drawing/2014/main" id="{00000000-0008-0000-0700-0000B2000000}"/>
            </a:ext>
          </a:extLst>
        </xdr:cNvPr>
        <xdr:cNvCxnSpPr/>
      </xdr:nvCxnSpPr>
      <xdr:spPr>
        <a:xfrm flipV="1">
          <a:off x="2019300" y="13085207"/>
          <a:ext cx="889000" cy="215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76</xdr:row>
      <xdr:rowOff>110637</xdr:rowOff>
    </xdr:from>
    <xdr:to>
      <xdr:col>15</xdr:col>
      <xdr:colOff>101600</xdr:colOff>
      <xdr:row>77</xdr:row>
      <xdr:rowOff>40787</xdr:rowOff>
    </xdr:to>
    <xdr:sp macro="" textlink="">
      <xdr:nvSpPr>
        <xdr:cNvPr id="179" name="フローチャート: 判断 178">
          <a:extLst>
            <a:ext uri="{FF2B5EF4-FFF2-40B4-BE49-F238E27FC236}">
              <a16:creationId xmlns:a16="http://schemas.microsoft.com/office/drawing/2014/main" id="{00000000-0008-0000-0700-0000B3000000}"/>
            </a:ext>
          </a:extLst>
        </xdr:cNvPr>
        <xdr:cNvSpPr/>
      </xdr:nvSpPr>
      <xdr:spPr>
        <a:xfrm>
          <a:off x="2857500" y="131408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77</xdr:row>
      <xdr:rowOff>31914</xdr:rowOff>
    </xdr:from>
    <xdr:ext cx="599010" cy="259045"/>
    <xdr:sp macro="" textlink="">
      <xdr:nvSpPr>
        <xdr:cNvPr id="180" name="テキスト ボックス 179">
          <a:extLst>
            <a:ext uri="{FF2B5EF4-FFF2-40B4-BE49-F238E27FC236}">
              <a16:creationId xmlns:a16="http://schemas.microsoft.com/office/drawing/2014/main" id="{00000000-0008-0000-0700-0000B4000000}"/>
            </a:ext>
          </a:extLst>
        </xdr:cNvPr>
        <xdr:cNvSpPr txBox="1"/>
      </xdr:nvSpPr>
      <xdr:spPr>
        <a:xfrm>
          <a:off x="2608795" y="1323356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208,590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76</xdr:row>
      <xdr:rowOff>55384</xdr:rowOff>
    </xdr:from>
    <xdr:to>
      <xdr:col>10</xdr:col>
      <xdr:colOff>114300</xdr:colOff>
      <xdr:row>76</xdr:row>
      <xdr:rowOff>76555</xdr:rowOff>
    </xdr:to>
    <xdr:cxnSp macro="">
      <xdr:nvCxnSpPr>
        <xdr:cNvPr id="181" name="直線コネクタ 180">
          <a:extLst>
            <a:ext uri="{FF2B5EF4-FFF2-40B4-BE49-F238E27FC236}">
              <a16:creationId xmlns:a16="http://schemas.microsoft.com/office/drawing/2014/main" id="{00000000-0008-0000-0700-0000B5000000}"/>
            </a:ext>
          </a:extLst>
        </xdr:cNvPr>
        <xdr:cNvCxnSpPr/>
      </xdr:nvCxnSpPr>
      <xdr:spPr>
        <a:xfrm>
          <a:off x="1130300" y="13085584"/>
          <a:ext cx="889000" cy="211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76</xdr:row>
      <xdr:rowOff>90136</xdr:rowOff>
    </xdr:from>
    <xdr:to>
      <xdr:col>10</xdr:col>
      <xdr:colOff>165100</xdr:colOff>
      <xdr:row>77</xdr:row>
      <xdr:rowOff>20286</xdr:rowOff>
    </xdr:to>
    <xdr:sp macro="" textlink="">
      <xdr:nvSpPr>
        <xdr:cNvPr id="182" name="フローチャート: 判断 181">
          <a:extLst>
            <a:ext uri="{FF2B5EF4-FFF2-40B4-BE49-F238E27FC236}">
              <a16:creationId xmlns:a16="http://schemas.microsoft.com/office/drawing/2014/main" id="{00000000-0008-0000-0700-0000B6000000}"/>
            </a:ext>
          </a:extLst>
        </xdr:cNvPr>
        <xdr:cNvSpPr/>
      </xdr:nvSpPr>
      <xdr:spPr>
        <a:xfrm>
          <a:off x="1968500" y="131203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77</xdr:row>
      <xdr:rowOff>11413</xdr:rowOff>
    </xdr:from>
    <xdr:ext cx="599010" cy="259045"/>
    <xdr:sp macro="" textlink="">
      <xdr:nvSpPr>
        <xdr:cNvPr id="183" name="テキスト ボックス 182">
          <a:extLst>
            <a:ext uri="{FF2B5EF4-FFF2-40B4-BE49-F238E27FC236}">
              <a16:creationId xmlns:a16="http://schemas.microsoft.com/office/drawing/2014/main" id="{00000000-0008-0000-0700-0000B7000000}"/>
            </a:ext>
          </a:extLst>
        </xdr:cNvPr>
        <xdr:cNvSpPr txBox="1"/>
      </xdr:nvSpPr>
      <xdr:spPr>
        <a:xfrm>
          <a:off x="1719795" y="1321306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219,351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76</xdr:row>
      <xdr:rowOff>96270</xdr:rowOff>
    </xdr:from>
    <xdr:to>
      <xdr:col>6</xdr:col>
      <xdr:colOff>38100</xdr:colOff>
      <xdr:row>77</xdr:row>
      <xdr:rowOff>26420</xdr:rowOff>
    </xdr:to>
    <xdr:sp macro="" textlink="">
      <xdr:nvSpPr>
        <xdr:cNvPr id="184" name="フローチャート: 判断 183">
          <a:extLst>
            <a:ext uri="{FF2B5EF4-FFF2-40B4-BE49-F238E27FC236}">
              <a16:creationId xmlns:a16="http://schemas.microsoft.com/office/drawing/2014/main" id="{00000000-0008-0000-0700-0000B8000000}"/>
            </a:ext>
          </a:extLst>
        </xdr:cNvPr>
        <xdr:cNvSpPr/>
      </xdr:nvSpPr>
      <xdr:spPr>
        <a:xfrm>
          <a:off x="1079500" y="131264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77</xdr:row>
      <xdr:rowOff>17547</xdr:rowOff>
    </xdr:from>
    <xdr:ext cx="599010" cy="259045"/>
    <xdr:sp macro="" textlink="">
      <xdr:nvSpPr>
        <xdr:cNvPr id="185" name="テキスト ボックス 184">
          <a:extLst>
            <a:ext uri="{FF2B5EF4-FFF2-40B4-BE49-F238E27FC236}">
              <a16:creationId xmlns:a16="http://schemas.microsoft.com/office/drawing/2014/main" id="{00000000-0008-0000-0700-0000B9000000}"/>
            </a:ext>
          </a:extLst>
        </xdr:cNvPr>
        <xdr:cNvSpPr txBox="1"/>
      </xdr:nvSpPr>
      <xdr:spPr>
        <a:xfrm>
          <a:off x="830795" y="1321919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216,131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6" name="テキスト ボックス 185">
          <a:extLst>
            <a:ext uri="{FF2B5EF4-FFF2-40B4-BE49-F238E27FC236}">
              <a16:creationId xmlns:a16="http://schemas.microsoft.com/office/drawing/2014/main" id="{00000000-0008-0000-0700-0000BA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700-0000BB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700-0000BC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700-0000BD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0" name="テキスト ボックス 189">
          <a:extLst>
            <a:ext uri="{FF2B5EF4-FFF2-40B4-BE49-F238E27FC236}">
              <a16:creationId xmlns:a16="http://schemas.microsoft.com/office/drawing/2014/main" id="{00000000-0008-0000-0700-0000BE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75</xdr:row>
      <xdr:rowOff>125506</xdr:rowOff>
    </xdr:from>
    <xdr:to>
      <xdr:col>24</xdr:col>
      <xdr:colOff>114300</xdr:colOff>
      <xdr:row>76</xdr:row>
      <xdr:rowOff>55656</xdr:rowOff>
    </xdr:to>
    <xdr:sp macro="" textlink="">
      <xdr:nvSpPr>
        <xdr:cNvPr id="191" name="楕円 190">
          <a:extLst>
            <a:ext uri="{FF2B5EF4-FFF2-40B4-BE49-F238E27FC236}">
              <a16:creationId xmlns:a16="http://schemas.microsoft.com/office/drawing/2014/main" id="{00000000-0008-0000-0700-0000BF000000}"/>
            </a:ext>
          </a:extLst>
        </xdr:cNvPr>
        <xdr:cNvSpPr/>
      </xdr:nvSpPr>
      <xdr:spPr>
        <a:xfrm>
          <a:off x="4584700" y="129842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74</xdr:row>
      <xdr:rowOff>148383</xdr:rowOff>
    </xdr:from>
    <xdr:ext cx="599010" cy="259045"/>
    <xdr:sp macro="" textlink="">
      <xdr:nvSpPr>
        <xdr:cNvPr id="192" name="民生費該当値テキスト">
          <a:extLst>
            <a:ext uri="{FF2B5EF4-FFF2-40B4-BE49-F238E27FC236}">
              <a16:creationId xmlns:a16="http://schemas.microsoft.com/office/drawing/2014/main" id="{00000000-0008-0000-0700-0000C0000000}"/>
            </a:ext>
          </a:extLst>
        </xdr:cNvPr>
        <xdr:cNvSpPr txBox="1"/>
      </xdr:nvSpPr>
      <xdr:spPr>
        <a:xfrm>
          <a:off x="4686300" y="1283568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290,784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75</xdr:row>
      <xdr:rowOff>80248</xdr:rowOff>
    </xdr:from>
    <xdr:to>
      <xdr:col>20</xdr:col>
      <xdr:colOff>38100</xdr:colOff>
      <xdr:row>76</xdr:row>
      <xdr:rowOff>10398</xdr:rowOff>
    </xdr:to>
    <xdr:sp macro="" textlink="">
      <xdr:nvSpPr>
        <xdr:cNvPr id="193" name="楕円 192">
          <a:extLst>
            <a:ext uri="{FF2B5EF4-FFF2-40B4-BE49-F238E27FC236}">
              <a16:creationId xmlns:a16="http://schemas.microsoft.com/office/drawing/2014/main" id="{00000000-0008-0000-0700-0000C1000000}"/>
            </a:ext>
          </a:extLst>
        </xdr:cNvPr>
        <xdr:cNvSpPr/>
      </xdr:nvSpPr>
      <xdr:spPr>
        <a:xfrm>
          <a:off x="3746500" y="129389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68795</xdr:colOff>
      <xdr:row>74</xdr:row>
      <xdr:rowOff>26925</xdr:rowOff>
    </xdr:from>
    <xdr:ext cx="599010" cy="259045"/>
    <xdr:sp macro="" textlink="">
      <xdr:nvSpPr>
        <xdr:cNvPr id="194" name="テキスト ボックス 193">
          <a:extLst>
            <a:ext uri="{FF2B5EF4-FFF2-40B4-BE49-F238E27FC236}">
              <a16:creationId xmlns:a16="http://schemas.microsoft.com/office/drawing/2014/main" id="{00000000-0008-0000-0700-0000C2000000}"/>
            </a:ext>
          </a:extLst>
        </xdr:cNvPr>
        <xdr:cNvSpPr txBox="1"/>
      </xdr:nvSpPr>
      <xdr:spPr>
        <a:xfrm>
          <a:off x="3497795" y="1271422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314,542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76</xdr:row>
      <xdr:rowOff>4207</xdr:rowOff>
    </xdr:from>
    <xdr:to>
      <xdr:col>15</xdr:col>
      <xdr:colOff>101600</xdr:colOff>
      <xdr:row>76</xdr:row>
      <xdr:rowOff>105807</xdr:rowOff>
    </xdr:to>
    <xdr:sp macro="" textlink="">
      <xdr:nvSpPr>
        <xdr:cNvPr id="195" name="楕円 194">
          <a:extLst>
            <a:ext uri="{FF2B5EF4-FFF2-40B4-BE49-F238E27FC236}">
              <a16:creationId xmlns:a16="http://schemas.microsoft.com/office/drawing/2014/main" id="{00000000-0008-0000-0700-0000C3000000}"/>
            </a:ext>
          </a:extLst>
        </xdr:cNvPr>
        <xdr:cNvSpPr/>
      </xdr:nvSpPr>
      <xdr:spPr>
        <a:xfrm>
          <a:off x="2857500" y="130344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74</xdr:row>
      <xdr:rowOff>122334</xdr:rowOff>
    </xdr:from>
    <xdr:ext cx="599010" cy="259045"/>
    <xdr:sp macro="" textlink="">
      <xdr:nvSpPr>
        <xdr:cNvPr id="196" name="テキスト ボックス 195">
          <a:extLst>
            <a:ext uri="{FF2B5EF4-FFF2-40B4-BE49-F238E27FC236}">
              <a16:creationId xmlns:a16="http://schemas.microsoft.com/office/drawing/2014/main" id="{00000000-0008-0000-0700-0000C4000000}"/>
            </a:ext>
          </a:extLst>
        </xdr:cNvPr>
        <xdr:cNvSpPr txBox="1"/>
      </xdr:nvSpPr>
      <xdr:spPr>
        <a:xfrm>
          <a:off x="2608795" y="1280963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264,458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76</xdr:row>
      <xdr:rowOff>25755</xdr:rowOff>
    </xdr:from>
    <xdr:to>
      <xdr:col>10</xdr:col>
      <xdr:colOff>165100</xdr:colOff>
      <xdr:row>76</xdr:row>
      <xdr:rowOff>127355</xdr:rowOff>
    </xdr:to>
    <xdr:sp macro="" textlink="">
      <xdr:nvSpPr>
        <xdr:cNvPr id="197" name="楕円 196">
          <a:extLst>
            <a:ext uri="{FF2B5EF4-FFF2-40B4-BE49-F238E27FC236}">
              <a16:creationId xmlns:a16="http://schemas.microsoft.com/office/drawing/2014/main" id="{00000000-0008-0000-0700-0000C5000000}"/>
            </a:ext>
          </a:extLst>
        </xdr:cNvPr>
        <xdr:cNvSpPr/>
      </xdr:nvSpPr>
      <xdr:spPr>
        <a:xfrm>
          <a:off x="1968500" y="130559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74</xdr:row>
      <xdr:rowOff>143882</xdr:rowOff>
    </xdr:from>
    <xdr:ext cx="599010" cy="259045"/>
    <xdr:sp macro="" textlink="">
      <xdr:nvSpPr>
        <xdr:cNvPr id="198" name="テキスト ボックス 197">
          <a:extLst>
            <a:ext uri="{FF2B5EF4-FFF2-40B4-BE49-F238E27FC236}">
              <a16:creationId xmlns:a16="http://schemas.microsoft.com/office/drawing/2014/main" id="{00000000-0008-0000-0700-0000C6000000}"/>
            </a:ext>
          </a:extLst>
        </xdr:cNvPr>
        <xdr:cNvSpPr txBox="1"/>
      </xdr:nvSpPr>
      <xdr:spPr>
        <a:xfrm>
          <a:off x="1719795" y="1283118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253,147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76</xdr:row>
      <xdr:rowOff>4584</xdr:rowOff>
    </xdr:from>
    <xdr:to>
      <xdr:col>6</xdr:col>
      <xdr:colOff>38100</xdr:colOff>
      <xdr:row>76</xdr:row>
      <xdr:rowOff>106184</xdr:rowOff>
    </xdr:to>
    <xdr:sp macro="" textlink="">
      <xdr:nvSpPr>
        <xdr:cNvPr id="199" name="楕円 198">
          <a:extLst>
            <a:ext uri="{FF2B5EF4-FFF2-40B4-BE49-F238E27FC236}">
              <a16:creationId xmlns:a16="http://schemas.microsoft.com/office/drawing/2014/main" id="{00000000-0008-0000-0700-0000C7000000}"/>
            </a:ext>
          </a:extLst>
        </xdr:cNvPr>
        <xdr:cNvSpPr/>
      </xdr:nvSpPr>
      <xdr:spPr>
        <a:xfrm>
          <a:off x="1079500" y="130347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74</xdr:row>
      <xdr:rowOff>122712</xdr:rowOff>
    </xdr:from>
    <xdr:ext cx="599010" cy="259045"/>
    <xdr:sp macro="" textlink="">
      <xdr:nvSpPr>
        <xdr:cNvPr id="200" name="テキスト ボックス 199">
          <a:extLst>
            <a:ext uri="{FF2B5EF4-FFF2-40B4-BE49-F238E27FC236}">
              <a16:creationId xmlns:a16="http://schemas.microsoft.com/office/drawing/2014/main" id="{00000000-0008-0000-0700-0000C8000000}"/>
            </a:ext>
          </a:extLst>
        </xdr:cNvPr>
        <xdr:cNvSpPr txBox="1"/>
      </xdr:nvSpPr>
      <xdr:spPr>
        <a:xfrm>
          <a:off x="830795" y="1281001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264,260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1" name="正方形/長方形 200">
          <a:extLst>
            <a:ext uri="{FF2B5EF4-FFF2-40B4-BE49-F238E27FC236}">
              <a16:creationId xmlns:a16="http://schemas.microsoft.com/office/drawing/2014/main" id="{00000000-0008-0000-0700-0000C9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衛生費</a:t>
          </a:r>
        </a:p>
      </xdr:txBody>
    </xdr:sp>
    <xdr:clientData/>
  </xdr:twoCellAnchor>
  <xdr:twoCellAnchor>
    <xdr:from>
      <xdr:col>4</xdr:col>
      <xdr:colOff>127000</xdr:colOff>
      <xdr:row>85</xdr:row>
      <xdr:rowOff>57150</xdr:rowOff>
    </xdr:from>
    <xdr:to>
      <xdr:col>12</xdr:col>
      <xdr:colOff>127000</xdr:colOff>
      <xdr:row>86</xdr:row>
      <xdr:rowOff>139700</xdr:rowOff>
    </xdr:to>
    <xdr:sp macro="" textlink="">
      <xdr:nvSpPr>
        <xdr:cNvPr id="202" name="正方形/長方形 201">
          <a:extLst>
            <a:ext uri="{FF2B5EF4-FFF2-40B4-BE49-F238E27FC236}">
              <a16:creationId xmlns:a16="http://schemas.microsoft.com/office/drawing/2014/main" id="{00000000-0008-0000-0700-0000CA000000}"/>
            </a:ext>
          </a:extLst>
        </xdr:cNvPr>
        <xdr:cNvSpPr/>
      </xdr:nvSpPr>
      <xdr:spPr>
        <a:xfrm>
          <a:off x="889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86</xdr:row>
      <xdr:rowOff>88900</xdr:rowOff>
    </xdr:from>
    <xdr:to>
      <xdr:col>12</xdr:col>
      <xdr:colOff>127000</xdr:colOff>
      <xdr:row>88</xdr:row>
      <xdr:rowOff>0</xdr:rowOff>
    </xdr:to>
    <xdr:sp macro="" textlink="">
      <xdr:nvSpPr>
        <xdr:cNvPr id="203" name="正方形/長方形 202">
          <a:extLst>
            <a:ext uri="{FF2B5EF4-FFF2-40B4-BE49-F238E27FC236}">
              <a16:creationId xmlns:a16="http://schemas.microsoft.com/office/drawing/2014/main" id="{00000000-0008-0000-0700-0000CB000000}"/>
            </a:ext>
          </a:extLst>
        </xdr:cNvPr>
        <xdr:cNvSpPr/>
      </xdr:nvSpPr>
      <xdr:spPr>
        <a:xfrm>
          <a:off x="889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29/167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85</xdr:row>
      <xdr:rowOff>57150</xdr:rowOff>
    </xdr:from>
    <xdr:to>
      <xdr:col>18</xdr:col>
      <xdr:colOff>0</xdr:colOff>
      <xdr:row>86</xdr:row>
      <xdr:rowOff>139700</xdr:rowOff>
    </xdr:to>
    <xdr:sp macro="" textlink="">
      <xdr:nvSpPr>
        <xdr:cNvPr id="204" name="正方形/長方形 203">
          <a:extLst>
            <a:ext uri="{FF2B5EF4-FFF2-40B4-BE49-F238E27FC236}">
              <a16:creationId xmlns:a16="http://schemas.microsoft.com/office/drawing/2014/main" id="{00000000-0008-0000-0700-0000CC000000}"/>
            </a:ext>
          </a:extLst>
        </xdr:cNvPr>
        <xdr:cNvSpPr/>
      </xdr:nvSpPr>
      <xdr:spPr>
        <a:xfrm>
          <a:off x="19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86</xdr:row>
      <xdr:rowOff>88900</xdr:rowOff>
    </xdr:from>
    <xdr:to>
      <xdr:col>18</xdr:col>
      <xdr:colOff>0</xdr:colOff>
      <xdr:row>88</xdr:row>
      <xdr:rowOff>0</xdr:rowOff>
    </xdr:to>
    <xdr:sp macro="" textlink="">
      <xdr:nvSpPr>
        <xdr:cNvPr id="205" name="正方形/長方形 204">
          <a:extLst>
            <a:ext uri="{FF2B5EF4-FFF2-40B4-BE49-F238E27FC236}">
              <a16:creationId xmlns:a16="http://schemas.microsoft.com/office/drawing/2014/main" id="{00000000-0008-0000-0700-0000CD000000}"/>
            </a:ext>
          </a:extLst>
        </xdr:cNvPr>
        <xdr:cNvSpPr/>
      </xdr:nvSpPr>
      <xdr:spPr>
        <a:xfrm>
          <a:off x="19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39,726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85</xdr:row>
      <xdr:rowOff>57150</xdr:rowOff>
    </xdr:from>
    <xdr:to>
      <xdr:col>24</xdr:col>
      <xdr:colOff>0</xdr:colOff>
      <xdr:row>86</xdr:row>
      <xdr:rowOff>139700</xdr:rowOff>
    </xdr:to>
    <xdr:sp macro="" textlink="">
      <xdr:nvSpPr>
        <xdr:cNvPr id="206" name="正方形/長方形 205">
          <a:extLst>
            <a:ext uri="{FF2B5EF4-FFF2-40B4-BE49-F238E27FC236}">
              <a16:creationId xmlns:a16="http://schemas.microsoft.com/office/drawing/2014/main" id="{00000000-0008-0000-0700-0000CE000000}"/>
            </a:ext>
          </a:extLst>
        </xdr:cNvPr>
        <xdr:cNvSpPr/>
      </xdr:nvSpPr>
      <xdr:spPr>
        <a:xfrm>
          <a:off x="3048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16</xdr:col>
      <xdr:colOff>0</xdr:colOff>
      <xdr:row>86</xdr:row>
      <xdr:rowOff>88900</xdr:rowOff>
    </xdr:from>
    <xdr:to>
      <xdr:col>24</xdr:col>
      <xdr:colOff>0</xdr:colOff>
      <xdr:row>88</xdr:row>
      <xdr:rowOff>0</xdr:rowOff>
    </xdr:to>
    <xdr:sp macro="" textlink="">
      <xdr:nvSpPr>
        <xdr:cNvPr id="207" name="正方形/長方形 206">
          <a:extLst>
            <a:ext uri="{FF2B5EF4-FFF2-40B4-BE49-F238E27FC236}">
              <a16:creationId xmlns:a16="http://schemas.microsoft.com/office/drawing/2014/main" id="{00000000-0008-0000-0700-0000CF000000}"/>
            </a:ext>
          </a:extLst>
        </xdr:cNvPr>
        <xdr:cNvSpPr/>
      </xdr:nvSpPr>
      <xdr:spPr>
        <a:xfrm>
          <a:off x="3048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37,144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8" name="正方形/長方形 207">
          <a:extLst>
            <a:ext uri="{FF2B5EF4-FFF2-40B4-BE49-F238E27FC236}">
              <a16:creationId xmlns:a16="http://schemas.microsoft.com/office/drawing/2014/main" id="{00000000-0008-0000-0700-0000D0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9" name="テキスト ボックス 208">
          <a:extLst>
            <a:ext uri="{FF2B5EF4-FFF2-40B4-BE49-F238E27FC236}">
              <a16:creationId xmlns:a16="http://schemas.microsoft.com/office/drawing/2014/main" id="{00000000-0008-0000-0700-0000D1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10" name="直線コネクタ 209">
          <a:extLst>
            <a:ext uri="{FF2B5EF4-FFF2-40B4-BE49-F238E27FC236}">
              <a16:creationId xmlns:a16="http://schemas.microsoft.com/office/drawing/2014/main" id="{00000000-0008-0000-0700-0000D2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98</xdr:row>
      <xdr:rowOff>139700</xdr:rowOff>
    </xdr:from>
    <xdr:to>
      <xdr:col>28</xdr:col>
      <xdr:colOff>114300</xdr:colOff>
      <xdr:row>98</xdr:row>
      <xdr:rowOff>139700</xdr:rowOff>
    </xdr:to>
    <xdr:cxnSp macro="">
      <xdr:nvCxnSpPr>
        <xdr:cNvPr id="211" name="直線コネクタ 210">
          <a:extLst>
            <a:ext uri="{FF2B5EF4-FFF2-40B4-BE49-F238E27FC236}">
              <a16:creationId xmlns:a16="http://schemas.microsoft.com/office/drawing/2014/main" id="{00000000-0008-0000-0700-0000D3000000}"/>
            </a:ext>
          </a:extLst>
        </xdr:cNvPr>
        <xdr:cNvCxnSpPr/>
      </xdr:nvCxnSpPr>
      <xdr:spPr>
        <a:xfrm>
          <a:off x="762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97</xdr:row>
      <xdr:rowOff>168927</xdr:rowOff>
    </xdr:from>
    <xdr:ext cx="248786" cy="259045"/>
    <xdr:sp macro="" textlink="">
      <xdr:nvSpPr>
        <xdr:cNvPr id="212" name="テキスト ボックス 211">
          <a:extLst>
            <a:ext uri="{FF2B5EF4-FFF2-40B4-BE49-F238E27FC236}">
              <a16:creationId xmlns:a16="http://schemas.microsoft.com/office/drawing/2014/main" id="{00000000-0008-0000-0700-0000D4000000}"/>
            </a:ext>
          </a:extLst>
        </xdr:cNvPr>
        <xdr:cNvSpPr txBox="1"/>
      </xdr:nvSpPr>
      <xdr:spPr>
        <a:xfrm>
          <a:off x="513214" y="16799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96</xdr:row>
      <xdr:rowOff>25400</xdr:rowOff>
    </xdr:from>
    <xdr:to>
      <xdr:col>28</xdr:col>
      <xdr:colOff>114300</xdr:colOff>
      <xdr:row>96</xdr:row>
      <xdr:rowOff>25400</xdr:rowOff>
    </xdr:to>
    <xdr:cxnSp macro="">
      <xdr:nvCxnSpPr>
        <xdr:cNvPr id="213" name="直線コネクタ 212">
          <a:extLst>
            <a:ext uri="{FF2B5EF4-FFF2-40B4-BE49-F238E27FC236}">
              <a16:creationId xmlns:a16="http://schemas.microsoft.com/office/drawing/2014/main" id="{00000000-0008-0000-0700-0000D5000000}"/>
            </a:ext>
          </a:extLst>
        </xdr:cNvPr>
        <xdr:cNvCxnSpPr/>
      </xdr:nvCxnSpPr>
      <xdr:spPr>
        <a:xfrm>
          <a:off x="762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95</xdr:row>
      <xdr:rowOff>54627</xdr:rowOff>
    </xdr:from>
    <xdr:ext cx="595419" cy="259045"/>
    <xdr:sp macro="" textlink="">
      <xdr:nvSpPr>
        <xdr:cNvPr id="214" name="テキスト ボックス 213">
          <a:extLst>
            <a:ext uri="{FF2B5EF4-FFF2-40B4-BE49-F238E27FC236}">
              <a16:creationId xmlns:a16="http://schemas.microsoft.com/office/drawing/2014/main" id="{00000000-0008-0000-0700-0000D6000000}"/>
            </a:ext>
          </a:extLst>
        </xdr:cNvPr>
        <xdr:cNvSpPr txBox="1"/>
      </xdr:nvSpPr>
      <xdr:spPr>
        <a:xfrm>
          <a:off x="166581" y="163423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82550</xdr:rowOff>
    </xdr:from>
    <xdr:to>
      <xdr:col>28</xdr:col>
      <xdr:colOff>114300</xdr:colOff>
      <xdr:row>93</xdr:row>
      <xdr:rowOff>82550</xdr:rowOff>
    </xdr:to>
    <xdr:cxnSp macro="">
      <xdr:nvCxnSpPr>
        <xdr:cNvPr id="215" name="直線コネクタ 214">
          <a:extLst>
            <a:ext uri="{FF2B5EF4-FFF2-40B4-BE49-F238E27FC236}">
              <a16:creationId xmlns:a16="http://schemas.microsoft.com/office/drawing/2014/main" id="{00000000-0008-0000-0700-0000D7000000}"/>
            </a:ext>
          </a:extLst>
        </xdr:cNvPr>
        <xdr:cNvCxnSpPr/>
      </xdr:nvCxnSpPr>
      <xdr:spPr>
        <a:xfrm>
          <a:off x="762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92</xdr:row>
      <xdr:rowOff>111777</xdr:rowOff>
    </xdr:from>
    <xdr:ext cx="595419" cy="259045"/>
    <xdr:sp macro="" textlink="">
      <xdr:nvSpPr>
        <xdr:cNvPr id="216" name="テキスト ボックス 215">
          <a:extLst>
            <a:ext uri="{FF2B5EF4-FFF2-40B4-BE49-F238E27FC236}">
              <a16:creationId xmlns:a16="http://schemas.microsoft.com/office/drawing/2014/main" id="{00000000-0008-0000-0700-0000D8000000}"/>
            </a:ext>
          </a:extLst>
        </xdr:cNvPr>
        <xdr:cNvSpPr txBox="1"/>
      </xdr:nvSpPr>
      <xdr:spPr>
        <a:xfrm>
          <a:off x="166581" y="15885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139700</xdr:rowOff>
    </xdr:from>
    <xdr:to>
      <xdr:col>28</xdr:col>
      <xdr:colOff>114300</xdr:colOff>
      <xdr:row>90</xdr:row>
      <xdr:rowOff>139700</xdr:rowOff>
    </xdr:to>
    <xdr:cxnSp macro="">
      <xdr:nvCxnSpPr>
        <xdr:cNvPr id="217" name="直線コネクタ 216">
          <a:extLst>
            <a:ext uri="{FF2B5EF4-FFF2-40B4-BE49-F238E27FC236}">
              <a16:creationId xmlns:a16="http://schemas.microsoft.com/office/drawing/2014/main" id="{00000000-0008-0000-0700-0000D9000000}"/>
            </a:ext>
          </a:extLst>
        </xdr:cNvPr>
        <xdr:cNvCxnSpPr/>
      </xdr:nvCxnSpPr>
      <xdr:spPr>
        <a:xfrm>
          <a:off x="762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89</xdr:row>
      <xdr:rowOff>168927</xdr:rowOff>
    </xdr:from>
    <xdr:ext cx="595419" cy="259045"/>
    <xdr:sp macro="" textlink="">
      <xdr:nvSpPr>
        <xdr:cNvPr id="218" name="テキスト ボックス 217">
          <a:extLst>
            <a:ext uri="{FF2B5EF4-FFF2-40B4-BE49-F238E27FC236}">
              <a16:creationId xmlns:a16="http://schemas.microsoft.com/office/drawing/2014/main" id="{00000000-0008-0000-0700-0000DA000000}"/>
            </a:ext>
          </a:extLst>
        </xdr:cNvPr>
        <xdr:cNvSpPr txBox="1"/>
      </xdr:nvSpPr>
      <xdr:spPr>
        <a:xfrm>
          <a:off x="166581" y="15427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19" name="直線コネクタ 218">
          <a:extLst>
            <a:ext uri="{FF2B5EF4-FFF2-40B4-BE49-F238E27FC236}">
              <a16:creationId xmlns:a16="http://schemas.microsoft.com/office/drawing/2014/main" id="{00000000-0008-0000-0700-0000DB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87</xdr:row>
      <xdr:rowOff>54627</xdr:rowOff>
    </xdr:from>
    <xdr:ext cx="595419" cy="259045"/>
    <xdr:sp macro="" textlink="">
      <xdr:nvSpPr>
        <xdr:cNvPr id="220" name="テキスト ボックス 219">
          <a:extLst>
            <a:ext uri="{FF2B5EF4-FFF2-40B4-BE49-F238E27FC236}">
              <a16:creationId xmlns:a16="http://schemas.microsoft.com/office/drawing/2014/main" id="{00000000-0008-0000-0700-0000DC000000}"/>
            </a:ext>
          </a:extLst>
        </xdr:cNvPr>
        <xdr:cNvSpPr txBox="1"/>
      </xdr:nvSpPr>
      <xdr:spPr>
        <a:xfrm>
          <a:off x="166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1" name="衛生費グラフ枠">
          <a:extLst>
            <a:ext uri="{FF2B5EF4-FFF2-40B4-BE49-F238E27FC236}">
              <a16:creationId xmlns:a16="http://schemas.microsoft.com/office/drawing/2014/main" id="{00000000-0008-0000-0700-0000DD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91</xdr:row>
      <xdr:rowOff>24366</xdr:rowOff>
    </xdr:from>
    <xdr:to>
      <xdr:col>24</xdr:col>
      <xdr:colOff>62865</xdr:colOff>
      <xdr:row>98</xdr:row>
      <xdr:rowOff>70453</xdr:rowOff>
    </xdr:to>
    <xdr:cxnSp macro="">
      <xdr:nvCxnSpPr>
        <xdr:cNvPr id="222" name="直線コネクタ 221">
          <a:extLst>
            <a:ext uri="{FF2B5EF4-FFF2-40B4-BE49-F238E27FC236}">
              <a16:creationId xmlns:a16="http://schemas.microsoft.com/office/drawing/2014/main" id="{00000000-0008-0000-0700-0000DE000000}"/>
            </a:ext>
          </a:extLst>
        </xdr:cNvPr>
        <xdr:cNvCxnSpPr/>
      </xdr:nvCxnSpPr>
      <xdr:spPr>
        <a:xfrm flipV="1">
          <a:off x="4633595" y="15626316"/>
          <a:ext cx="1270" cy="124623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74280</xdr:rowOff>
    </xdr:from>
    <xdr:ext cx="534377" cy="259045"/>
    <xdr:sp macro="" textlink="">
      <xdr:nvSpPr>
        <xdr:cNvPr id="223" name="衛生費最小値テキスト">
          <a:extLst>
            <a:ext uri="{FF2B5EF4-FFF2-40B4-BE49-F238E27FC236}">
              <a16:creationId xmlns:a16="http://schemas.microsoft.com/office/drawing/2014/main" id="{00000000-0008-0000-0700-0000DF000000}"/>
            </a:ext>
          </a:extLst>
        </xdr:cNvPr>
        <xdr:cNvSpPr txBox="1"/>
      </xdr:nvSpPr>
      <xdr:spPr>
        <a:xfrm>
          <a:off x="4686300" y="168763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30,292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98</xdr:row>
      <xdr:rowOff>70453</xdr:rowOff>
    </xdr:from>
    <xdr:to>
      <xdr:col>24</xdr:col>
      <xdr:colOff>152400</xdr:colOff>
      <xdr:row>98</xdr:row>
      <xdr:rowOff>70453</xdr:rowOff>
    </xdr:to>
    <xdr:cxnSp macro="">
      <xdr:nvCxnSpPr>
        <xdr:cNvPr id="224" name="直線コネクタ 223">
          <a:extLst>
            <a:ext uri="{FF2B5EF4-FFF2-40B4-BE49-F238E27FC236}">
              <a16:creationId xmlns:a16="http://schemas.microsoft.com/office/drawing/2014/main" id="{00000000-0008-0000-0700-0000E0000000}"/>
            </a:ext>
          </a:extLst>
        </xdr:cNvPr>
        <xdr:cNvCxnSpPr/>
      </xdr:nvCxnSpPr>
      <xdr:spPr>
        <a:xfrm>
          <a:off x="4546600" y="1687255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89</xdr:row>
      <xdr:rowOff>142493</xdr:rowOff>
    </xdr:from>
    <xdr:ext cx="599010" cy="259045"/>
    <xdr:sp macro="" textlink="">
      <xdr:nvSpPr>
        <xdr:cNvPr id="225" name="衛生費最大値テキスト">
          <a:extLst>
            <a:ext uri="{FF2B5EF4-FFF2-40B4-BE49-F238E27FC236}">
              <a16:creationId xmlns:a16="http://schemas.microsoft.com/office/drawing/2014/main" id="{00000000-0008-0000-0700-0000E1000000}"/>
            </a:ext>
          </a:extLst>
        </xdr:cNvPr>
        <xdr:cNvSpPr txBox="1"/>
      </xdr:nvSpPr>
      <xdr:spPr>
        <a:xfrm>
          <a:off x="4686300" y="1540154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575,452</a:t>
          </a:r>
          <a:endParaRPr kumimoji="1" lang="ja-JP" altLang="en-US" sz="1000" b="1">
            <a:latin typeface="ＭＳ Ｐゴシック" panose="020B0600070205080204" pitchFamily="50" charset="-128"/>
          </a:endParaRPr>
        </a:p>
      </xdr:txBody>
    </xdr:sp>
    <xdr:clientData/>
  </xdr:oneCellAnchor>
  <xdr:twoCellAnchor>
    <xdr:from>
      <xdr:col>23</xdr:col>
      <xdr:colOff>165100</xdr:colOff>
      <xdr:row>91</xdr:row>
      <xdr:rowOff>24366</xdr:rowOff>
    </xdr:from>
    <xdr:to>
      <xdr:col>24</xdr:col>
      <xdr:colOff>152400</xdr:colOff>
      <xdr:row>91</xdr:row>
      <xdr:rowOff>24366</xdr:rowOff>
    </xdr:to>
    <xdr:cxnSp macro="">
      <xdr:nvCxnSpPr>
        <xdr:cNvPr id="226" name="直線コネクタ 225">
          <a:extLst>
            <a:ext uri="{FF2B5EF4-FFF2-40B4-BE49-F238E27FC236}">
              <a16:creationId xmlns:a16="http://schemas.microsoft.com/office/drawing/2014/main" id="{00000000-0008-0000-0700-0000E2000000}"/>
            </a:ext>
          </a:extLst>
        </xdr:cNvPr>
        <xdr:cNvCxnSpPr/>
      </xdr:nvCxnSpPr>
      <xdr:spPr>
        <a:xfrm>
          <a:off x="4546600" y="1562631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96</xdr:row>
      <xdr:rowOff>39846</xdr:rowOff>
    </xdr:from>
    <xdr:to>
      <xdr:col>24</xdr:col>
      <xdr:colOff>63500</xdr:colOff>
      <xdr:row>96</xdr:row>
      <xdr:rowOff>119568</xdr:rowOff>
    </xdr:to>
    <xdr:cxnSp macro="">
      <xdr:nvCxnSpPr>
        <xdr:cNvPr id="227" name="直線コネクタ 226">
          <a:extLst>
            <a:ext uri="{FF2B5EF4-FFF2-40B4-BE49-F238E27FC236}">
              <a16:creationId xmlns:a16="http://schemas.microsoft.com/office/drawing/2014/main" id="{00000000-0008-0000-0700-0000E3000000}"/>
            </a:ext>
          </a:extLst>
        </xdr:cNvPr>
        <xdr:cNvCxnSpPr/>
      </xdr:nvCxnSpPr>
      <xdr:spPr>
        <a:xfrm flipV="1">
          <a:off x="3797300" y="16499046"/>
          <a:ext cx="838200" cy="797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96</xdr:row>
      <xdr:rowOff>120229</xdr:rowOff>
    </xdr:from>
    <xdr:ext cx="599010" cy="259045"/>
    <xdr:sp macro="" textlink="">
      <xdr:nvSpPr>
        <xdr:cNvPr id="228" name="衛生費平均値テキスト">
          <a:extLst>
            <a:ext uri="{FF2B5EF4-FFF2-40B4-BE49-F238E27FC236}">
              <a16:creationId xmlns:a16="http://schemas.microsoft.com/office/drawing/2014/main" id="{00000000-0008-0000-0700-0000E4000000}"/>
            </a:ext>
          </a:extLst>
        </xdr:cNvPr>
        <xdr:cNvSpPr txBox="1"/>
      </xdr:nvSpPr>
      <xdr:spPr>
        <a:xfrm>
          <a:off x="4686300" y="16579429"/>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126,858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96</xdr:row>
      <xdr:rowOff>141802</xdr:rowOff>
    </xdr:from>
    <xdr:to>
      <xdr:col>24</xdr:col>
      <xdr:colOff>114300</xdr:colOff>
      <xdr:row>97</xdr:row>
      <xdr:rowOff>71952</xdr:rowOff>
    </xdr:to>
    <xdr:sp macro="" textlink="">
      <xdr:nvSpPr>
        <xdr:cNvPr id="229" name="フローチャート: 判断 228">
          <a:extLst>
            <a:ext uri="{FF2B5EF4-FFF2-40B4-BE49-F238E27FC236}">
              <a16:creationId xmlns:a16="http://schemas.microsoft.com/office/drawing/2014/main" id="{00000000-0008-0000-0700-0000E5000000}"/>
            </a:ext>
          </a:extLst>
        </xdr:cNvPr>
        <xdr:cNvSpPr/>
      </xdr:nvSpPr>
      <xdr:spPr>
        <a:xfrm>
          <a:off x="4584700" y="166010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96</xdr:row>
      <xdr:rowOff>119568</xdr:rowOff>
    </xdr:from>
    <xdr:to>
      <xdr:col>19</xdr:col>
      <xdr:colOff>177800</xdr:colOff>
      <xdr:row>96</xdr:row>
      <xdr:rowOff>122335</xdr:rowOff>
    </xdr:to>
    <xdr:cxnSp macro="">
      <xdr:nvCxnSpPr>
        <xdr:cNvPr id="230" name="直線コネクタ 229">
          <a:extLst>
            <a:ext uri="{FF2B5EF4-FFF2-40B4-BE49-F238E27FC236}">
              <a16:creationId xmlns:a16="http://schemas.microsoft.com/office/drawing/2014/main" id="{00000000-0008-0000-0700-0000E6000000}"/>
            </a:ext>
          </a:extLst>
        </xdr:cNvPr>
        <xdr:cNvCxnSpPr/>
      </xdr:nvCxnSpPr>
      <xdr:spPr>
        <a:xfrm flipV="1">
          <a:off x="2908300" y="16578768"/>
          <a:ext cx="889000" cy="27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97</xdr:row>
      <xdr:rowOff>2375</xdr:rowOff>
    </xdr:from>
    <xdr:to>
      <xdr:col>20</xdr:col>
      <xdr:colOff>38100</xdr:colOff>
      <xdr:row>97</xdr:row>
      <xdr:rowOff>103975</xdr:rowOff>
    </xdr:to>
    <xdr:sp macro="" textlink="">
      <xdr:nvSpPr>
        <xdr:cNvPr id="231" name="フローチャート: 判断 230">
          <a:extLst>
            <a:ext uri="{FF2B5EF4-FFF2-40B4-BE49-F238E27FC236}">
              <a16:creationId xmlns:a16="http://schemas.microsoft.com/office/drawing/2014/main" id="{00000000-0008-0000-0700-0000E7000000}"/>
            </a:ext>
          </a:extLst>
        </xdr:cNvPr>
        <xdr:cNvSpPr/>
      </xdr:nvSpPr>
      <xdr:spPr>
        <a:xfrm>
          <a:off x="3746500" y="166330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68795</xdr:colOff>
      <xdr:row>97</xdr:row>
      <xdr:rowOff>95102</xdr:rowOff>
    </xdr:from>
    <xdr:ext cx="599010" cy="259045"/>
    <xdr:sp macro="" textlink="">
      <xdr:nvSpPr>
        <xdr:cNvPr id="232" name="テキスト ボックス 231">
          <a:extLst>
            <a:ext uri="{FF2B5EF4-FFF2-40B4-BE49-F238E27FC236}">
              <a16:creationId xmlns:a16="http://schemas.microsoft.com/office/drawing/2014/main" id="{00000000-0008-0000-0700-0000E8000000}"/>
            </a:ext>
          </a:extLst>
        </xdr:cNvPr>
        <xdr:cNvSpPr txBox="1"/>
      </xdr:nvSpPr>
      <xdr:spPr>
        <a:xfrm>
          <a:off x="3497795" y="1672575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112,850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96</xdr:row>
      <xdr:rowOff>101530</xdr:rowOff>
    </xdr:from>
    <xdr:to>
      <xdr:col>15</xdr:col>
      <xdr:colOff>50800</xdr:colOff>
      <xdr:row>96</xdr:row>
      <xdr:rowOff>122335</xdr:rowOff>
    </xdr:to>
    <xdr:cxnSp macro="">
      <xdr:nvCxnSpPr>
        <xdr:cNvPr id="233" name="直線コネクタ 232">
          <a:extLst>
            <a:ext uri="{FF2B5EF4-FFF2-40B4-BE49-F238E27FC236}">
              <a16:creationId xmlns:a16="http://schemas.microsoft.com/office/drawing/2014/main" id="{00000000-0008-0000-0700-0000E9000000}"/>
            </a:ext>
          </a:extLst>
        </xdr:cNvPr>
        <xdr:cNvCxnSpPr/>
      </xdr:nvCxnSpPr>
      <xdr:spPr>
        <a:xfrm>
          <a:off x="2019300" y="16560730"/>
          <a:ext cx="889000" cy="208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97</xdr:row>
      <xdr:rowOff>22149</xdr:rowOff>
    </xdr:from>
    <xdr:to>
      <xdr:col>15</xdr:col>
      <xdr:colOff>101600</xdr:colOff>
      <xdr:row>97</xdr:row>
      <xdr:rowOff>123749</xdr:rowOff>
    </xdr:to>
    <xdr:sp macro="" textlink="">
      <xdr:nvSpPr>
        <xdr:cNvPr id="234" name="フローチャート: 判断 233">
          <a:extLst>
            <a:ext uri="{FF2B5EF4-FFF2-40B4-BE49-F238E27FC236}">
              <a16:creationId xmlns:a16="http://schemas.microsoft.com/office/drawing/2014/main" id="{00000000-0008-0000-0700-0000EA000000}"/>
            </a:ext>
          </a:extLst>
        </xdr:cNvPr>
        <xdr:cNvSpPr/>
      </xdr:nvSpPr>
      <xdr:spPr>
        <a:xfrm>
          <a:off x="2857500" y="1665279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97</xdr:row>
      <xdr:rowOff>114876</xdr:rowOff>
    </xdr:from>
    <xdr:ext cx="599010" cy="259045"/>
    <xdr:sp macro="" textlink="">
      <xdr:nvSpPr>
        <xdr:cNvPr id="235" name="テキスト ボックス 234">
          <a:extLst>
            <a:ext uri="{FF2B5EF4-FFF2-40B4-BE49-F238E27FC236}">
              <a16:creationId xmlns:a16="http://schemas.microsoft.com/office/drawing/2014/main" id="{00000000-0008-0000-0700-0000EB000000}"/>
            </a:ext>
          </a:extLst>
        </xdr:cNvPr>
        <xdr:cNvSpPr txBox="1"/>
      </xdr:nvSpPr>
      <xdr:spPr>
        <a:xfrm>
          <a:off x="2608795" y="1674552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104,200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96</xdr:row>
      <xdr:rowOff>99690</xdr:rowOff>
    </xdr:from>
    <xdr:to>
      <xdr:col>10</xdr:col>
      <xdr:colOff>114300</xdr:colOff>
      <xdr:row>96</xdr:row>
      <xdr:rowOff>101530</xdr:rowOff>
    </xdr:to>
    <xdr:cxnSp macro="">
      <xdr:nvCxnSpPr>
        <xdr:cNvPr id="236" name="直線コネクタ 235">
          <a:extLst>
            <a:ext uri="{FF2B5EF4-FFF2-40B4-BE49-F238E27FC236}">
              <a16:creationId xmlns:a16="http://schemas.microsoft.com/office/drawing/2014/main" id="{00000000-0008-0000-0700-0000EC000000}"/>
            </a:ext>
          </a:extLst>
        </xdr:cNvPr>
        <xdr:cNvCxnSpPr/>
      </xdr:nvCxnSpPr>
      <xdr:spPr>
        <a:xfrm>
          <a:off x="1130300" y="16558890"/>
          <a:ext cx="889000" cy="18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97</xdr:row>
      <xdr:rowOff>5747</xdr:rowOff>
    </xdr:from>
    <xdr:to>
      <xdr:col>10</xdr:col>
      <xdr:colOff>165100</xdr:colOff>
      <xdr:row>97</xdr:row>
      <xdr:rowOff>107347</xdr:rowOff>
    </xdr:to>
    <xdr:sp macro="" textlink="">
      <xdr:nvSpPr>
        <xdr:cNvPr id="237" name="フローチャート: 判断 236">
          <a:extLst>
            <a:ext uri="{FF2B5EF4-FFF2-40B4-BE49-F238E27FC236}">
              <a16:creationId xmlns:a16="http://schemas.microsoft.com/office/drawing/2014/main" id="{00000000-0008-0000-0700-0000ED000000}"/>
            </a:ext>
          </a:extLst>
        </xdr:cNvPr>
        <xdr:cNvSpPr/>
      </xdr:nvSpPr>
      <xdr:spPr>
        <a:xfrm>
          <a:off x="1968500" y="166363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97</xdr:row>
      <xdr:rowOff>98474</xdr:rowOff>
    </xdr:from>
    <xdr:ext cx="599010" cy="259045"/>
    <xdr:sp macro="" textlink="">
      <xdr:nvSpPr>
        <xdr:cNvPr id="238" name="テキスト ボックス 237">
          <a:extLst>
            <a:ext uri="{FF2B5EF4-FFF2-40B4-BE49-F238E27FC236}">
              <a16:creationId xmlns:a16="http://schemas.microsoft.com/office/drawing/2014/main" id="{00000000-0008-0000-0700-0000EE000000}"/>
            </a:ext>
          </a:extLst>
        </xdr:cNvPr>
        <xdr:cNvSpPr txBox="1"/>
      </xdr:nvSpPr>
      <xdr:spPr>
        <a:xfrm>
          <a:off x="1719795" y="1672912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111,375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9953</xdr:rowOff>
    </xdr:from>
    <xdr:to>
      <xdr:col>6</xdr:col>
      <xdr:colOff>38100</xdr:colOff>
      <xdr:row>97</xdr:row>
      <xdr:rowOff>111553</xdr:rowOff>
    </xdr:to>
    <xdr:sp macro="" textlink="">
      <xdr:nvSpPr>
        <xdr:cNvPr id="239" name="フローチャート: 判断 238">
          <a:extLst>
            <a:ext uri="{FF2B5EF4-FFF2-40B4-BE49-F238E27FC236}">
              <a16:creationId xmlns:a16="http://schemas.microsoft.com/office/drawing/2014/main" id="{00000000-0008-0000-0700-0000EF000000}"/>
            </a:ext>
          </a:extLst>
        </xdr:cNvPr>
        <xdr:cNvSpPr/>
      </xdr:nvSpPr>
      <xdr:spPr>
        <a:xfrm>
          <a:off x="1079500" y="1664060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97</xdr:row>
      <xdr:rowOff>102680</xdr:rowOff>
    </xdr:from>
    <xdr:ext cx="599010" cy="259045"/>
    <xdr:sp macro="" textlink="">
      <xdr:nvSpPr>
        <xdr:cNvPr id="240" name="テキスト ボックス 239">
          <a:extLst>
            <a:ext uri="{FF2B5EF4-FFF2-40B4-BE49-F238E27FC236}">
              <a16:creationId xmlns:a16="http://schemas.microsoft.com/office/drawing/2014/main" id="{00000000-0008-0000-0700-0000F0000000}"/>
            </a:ext>
          </a:extLst>
        </xdr:cNvPr>
        <xdr:cNvSpPr txBox="1"/>
      </xdr:nvSpPr>
      <xdr:spPr>
        <a:xfrm>
          <a:off x="830795" y="1673333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109,535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1" name="テキスト ボックス 240">
          <a:extLst>
            <a:ext uri="{FF2B5EF4-FFF2-40B4-BE49-F238E27FC236}">
              <a16:creationId xmlns:a16="http://schemas.microsoft.com/office/drawing/2014/main" id="{00000000-0008-0000-0700-0000F1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2" name="テキスト ボックス 241">
          <a:extLst>
            <a:ext uri="{FF2B5EF4-FFF2-40B4-BE49-F238E27FC236}">
              <a16:creationId xmlns:a16="http://schemas.microsoft.com/office/drawing/2014/main" id="{00000000-0008-0000-0700-0000F2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3" name="テキスト ボックス 242">
          <a:extLst>
            <a:ext uri="{FF2B5EF4-FFF2-40B4-BE49-F238E27FC236}">
              <a16:creationId xmlns:a16="http://schemas.microsoft.com/office/drawing/2014/main" id="{00000000-0008-0000-0700-0000F3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4" name="テキスト ボックス 243">
          <a:extLst>
            <a:ext uri="{FF2B5EF4-FFF2-40B4-BE49-F238E27FC236}">
              <a16:creationId xmlns:a16="http://schemas.microsoft.com/office/drawing/2014/main" id="{00000000-0008-0000-0700-0000F4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5" name="テキスト ボックス 244">
          <a:extLst>
            <a:ext uri="{FF2B5EF4-FFF2-40B4-BE49-F238E27FC236}">
              <a16:creationId xmlns:a16="http://schemas.microsoft.com/office/drawing/2014/main" id="{00000000-0008-0000-0700-0000F5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95</xdr:row>
      <xdr:rowOff>160496</xdr:rowOff>
    </xdr:from>
    <xdr:to>
      <xdr:col>24</xdr:col>
      <xdr:colOff>114300</xdr:colOff>
      <xdr:row>96</xdr:row>
      <xdr:rowOff>90646</xdr:rowOff>
    </xdr:to>
    <xdr:sp macro="" textlink="">
      <xdr:nvSpPr>
        <xdr:cNvPr id="246" name="楕円 245">
          <a:extLst>
            <a:ext uri="{FF2B5EF4-FFF2-40B4-BE49-F238E27FC236}">
              <a16:creationId xmlns:a16="http://schemas.microsoft.com/office/drawing/2014/main" id="{00000000-0008-0000-0700-0000F6000000}"/>
            </a:ext>
          </a:extLst>
        </xdr:cNvPr>
        <xdr:cNvSpPr/>
      </xdr:nvSpPr>
      <xdr:spPr>
        <a:xfrm>
          <a:off x="4584700" y="164482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95</xdr:row>
      <xdr:rowOff>11923</xdr:rowOff>
    </xdr:from>
    <xdr:ext cx="599010" cy="259045"/>
    <xdr:sp macro="" textlink="">
      <xdr:nvSpPr>
        <xdr:cNvPr id="247" name="衛生費該当値テキスト">
          <a:extLst>
            <a:ext uri="{FF2B5EF4-FFF2-40B4-BE49-F238E27FC236}">
              <a16:creationId xmlns:a16="http://schemas.microsoft.com/office/drawing/2014/main" id="{00000000-0008-0000-0700-0000F7000000}"/>
            </a:ext>
          </a:extLst>
        </xdr:cNvPr>
        <xdr:cNvSpPr txBox="1"/>
      </xdr:nvSpPr>
      <xdr:spPr>
        <a:xfrm>
          <a:off x="4686300" y="1629967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193,681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96</xdr:row>
      <xdr:rowOff>68768</xdr:rowOff>
    </xdr:from>
    <xdr:to>
      <xdr:col>20</xdr:col>
      <xdr:colOff>38100</xdr:colOff>
      <xdr:row>96</xdr:row>
      <xdr:rowOff>170368</xdr:rowOff>
    </xdr:to>
    <xdr:sp macro="" textlink="">
      <xdr:nvSpPr>
        <xdr:cNvPr id="248" name="楕円 247">
          <a:extLst>
            <a:ext uri="{FF2B5EF4-FFF2-40B4-BE49-F238E27FC236}">
              <a16:creationId xmlns:a16="http://schemas.microsoft.com/office/drawing/2014/main" id="{00000000-0008-0000-0700-0000F8000000}"/>
            </a:ext>
          </a:extLst>
        </xdr:cNvPr>
        <xdr:cNvSpPr/>
      </xdr:nvSpPr>
      <xdr:spPr>
        <a:xfrm>
          <a:off x="3746500" y="165279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68795</xdr:colOff>
      <xdr:row>95</xdr:row>
      <xdr:rowOff>15445</xdr:rowOff>
    </xdr:from>
    <xdr:ext cx="599010" cy="259045"/>
    <xdr:sp macro="" textlink="">
      <xdr:nvSpPr>
        <xdr:cNvPr id="249" name="テキスト ボックス 248">
          <a:extLst>
            <a:ext uri="{FF2B5EF4-FFF2-40B4-BE49-F238E27FC236}">
              <a16:creationId xmlns:a16="http://schemas.microsoft.com/office/drawing/2014/main" id="{00000000-0008-0000-0700-0000F9000000}"/>
            </a:ext>
          </a:extLst>
        </xdr:cNvPr>
        <xdr:cNvSpPr txBox="1"/>
      </xdr:nvSpPr>
      <xdr:spPr>
        <a:xfrm>
          <a:off x="3497795" y="1630319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158,807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96</xdr:row>
      <xdr:rowOff>71535</xdr:rowOff>
    </xdr:from>
    <xdr:to>
      <xdr:col>15</xdr:col>
      <xdr:colOff>101600</xdr:colOff>
      <xdr:row>97</xdr:row>
      <xdr:rowOff>1685</xdr:rowOff>
    </xdr:to>
    <xdr:sp macro="" textlink="">
      <xdr:nvSpPr>
        <xdr:cNvPr id="250" name="楕円 249">
          <a:extLst>
            <a:ext uri="{FF2B5EF4-FFF2-40B4-BE49-F238E27FC236}">
              <a16:creationId xmlns:a16="http://schemas.microsoft.com/office/drawing/2014/main" id="{00000000-0008-0000-0700-0000FA000000}"/>
            </a:ext>
          </a:extLst>
        </xdr:cNvPr>
        <xdr:cNvSpPr/>
      </xdr:nvSpPr>
      <xdr:spPr>
        <a:xfrm>
          <a:off x="2857500" y="165307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95</xdr:row>
      <xdr:rowOff>18212</xdr:rowOff>
    </xdr:from>
    <xdr:ext cx="599010" cy="259045"/>
    <xdr:sp macro="" textlink="">
      <xdr:nvSpPr>
        <xdr:cNvPr id="251" name="テキスト ボックス 250">
          <a:extLst>
            <a:ext uri="{FF2B5EF4-FFF2-40B4-BE49-F238E27FC236}">
              <a16:creationId xmlns:a16="http://schemas.microsoft.com/office/drawing/2014/main" id="{00000000-0008-0000-0700-0000FB000000}"/>
            </a:ext>
          </a:extLst>
        </xdr:cNvPr>
        <xdr:cNvSpPr txBox="1"/>
      </xdr:nvSpPr>
      <xdr:spPr>
        <a:xfrm>
          <a:off x="2608795" y="1630596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157,596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96</xdr:row>
      <xdr:rowOff>50730</xdr:rowOff>
    </xdr:from>
    <xdr:to>
      <xdr:col>10</xdr:col>
      <xdr:colOff>165100</xdr:colOff>
      <xdr:row>96</xdr:row>
      <xdr:rowOff>152330</xdr:rowOff>
    </xdr:to>
    <xdr:sp macro="" textlink="">
      <xdr:nvSpPr>
        <xdr:cNvPr id="252" name="楕円 251">
          <a:extLst>
            <a:ext uri="{FF2B5EF4-FFF2-40B4-BE49-F238E27FC236}">
              <a16:creationId xmlns:a16="http://schemas.microsoft.com/office/drawing/2014/main" id="{00000000-0008-0000-0700-0000FC000000}"/>
            </a:ext>
          </a:extLst>
        </xdr:cNvPr>
        <xdr:cNvSpPr/>
      </xdr:nvSpPr>
      <xdr:spPr>
        <a:xfrm>
          <a:off x="1968500" y="165099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94</xdr:row>
      <xdr:rowOff>168857</xdr:rowOff>
    </xdr:from>
    <xdr:ext cx="599010" cy="259045"/>
    <xdr:sp macro="" textlink="">
      <xdr:nvSpPr>
        <xdr:cNvPr id="253" name="テキスト ボックス 252">
          <a:extLst>
            <a:ext uri="{FF2B5EF4-FFF2-40B4-BE49-F238E27FC236}">
              <a16:creationId xmlns:a16="http://schemas.microsoft.com/office/drawing/2014/main" id="{00000000-0008-0000-0700-0000FD000000}"/>
            </a:ext>
          </a:extLst>
        </xdr:cNvPr>
        <xdr:cNvSpPr txBox="1"/>
      </xdr:nvSpPr>
      <xdr:spPr>
        <a:xfrm>
          <a:off x="1719795" y="1628515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166,697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48890</xdr:rowOff>
    </xdr:from>
    <xdr:to>
      <xdr:col>6</xdr:col>
      <xdr:colOff>38100</xdr:colOff>
      <xdr:row>96</xdr:row>
      <xdr:rowOff>150490</xdr:rowOff>
    </xdr:to>
    <xdr:sp macro="" textlink="">
      <xdr:nvSpPr>
        <xdr:cNvPr id="254" name="楕円 253">
          <a:extLst>
            <a:ext uri="{FF2B5EF4-FFF2-40B4-BE49-F238E27FC236}">
              <a16:creationId xmlns:a16="http://schemas.microsoft.com/office/drawing/2014/main" id="{00000000-0008-0000-0700-0000FE000000}"/>
            </a:ext>
          </a:extLst>
        </xdr:cNvPr>
        <xdr:cNvSpPr/>
      </xdr:nvSpPr>
      <xdr:spPr>
        <a:xfrm>
          <a:off x="1079500" y="165080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94</xdr:row>
      <xdr:rowOff>167017</xdr:rowOff>
    </xdr:from>
    <xdr:ext cx="599010" cy="259045"/>
    <xdr:sp macro="" textlink="">
      <xdr:nvSpPr>
        <xdr:cNvPr id="255" name="テキスト ボックス 254">
          <a:extLst>
            <a:ext uri="{FF2B5EF4-FFF2-40B4-BE49-F238E27FC236}">
              <a16:creationId xmlns:a16="http://schemas.microsoft.com/office/drawing/2014/main" id="{00000000-0008-0000-0700-0000FF000000}"/>
            </a:ext>
          </a:extLst>
        </xdr:cNvPr>
        <xdr:cNvSpPr txBox="1"/>
      </xdr:nvSpPr>
      <xdr:spPr>
        <a:xfrm>
          <a:off x="830795" y="1628331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167,502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56" name="正方形/長方形 255">
          <a:extLst>
            <a:ext uri="{FF2B5EF4-FFF2-40B4-BE49-F238E27FC236}">
              <a16:creationId xmlns:a16="http://schemas.microsoft.com/office/drawing/2014/main" id="{00000000-0008-0000-0700-000000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労働費</a:t>
          </a:r>
        </a:p>
      </xdr:txBody>
    </xdr:sp>
    <xdr:clientData/>
  </xdr:twoCellAnchor>
  <xdr:twoCellAnchor>
    <xdr:from>
      <xdr:col>35</xdr:col>
      <xdr:colOff>63500</xdr:colOff>
      <xdr:row>25</xdr:row>
      <xdr:rowOff>57150</xdr:rowOff>
    </xdr:from>
    <xdr:to>
      <xdr:col>43</xdr:col>
      <xdr:colOff>63500</xdr:colOff>
      <xdr:row>26</xdr:row>
      <xdr:rowOff>139700</xdr:rowOff>
    </xdr:to>
    <xdr:sp macro="" textlink="">
      <xdr:nvSpPr>
        <xdr:cNvPr id="257" name="正方形/長方形 256">
          <a:extLst>
            <a:ext uri="{FF2B5EF4-FFF2-40B4-BE49-F238E27FC236}">
              <a16:creationId xmlns:a16="http://schemas.microsoft.com/office/drawing/2014/main" id="{00000000-0008-0000-0700-000001010000}"/>
            </a:ext>
          </a:extLst>
        </xdr:cNvPr>
        <xdr:cNvSpPr/>
      </xdr:nvSpPr>
      <xdr:spPr>
        <a:xfrm>
          <a:off x="673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26</xdr:row>
      <xdr:rowOff>88900</xdr:rowOff>
    </xdr:from>
    <xdr:to>
      <xdr:col>43</xdr:col>
      <xdr:colOff>63500</xdr:colOff>
      <xdr:row>28</xdr:row>
      <xdr:rowOff>0</xdr:rowOff>
    </xdr:to>
    <xdr:sp macro="" textlink="">
      <xdr:nvSpPr>
        <xdr:cNvPr id="258" name="正方形/長方形 257">
          <a:extLst>
            <a:ext uri="{FF2B5EF4-FFF2-40B4-BE49-F238E27FC236}">
              <a16:creationId xmlns:a16="http://schemas.microsoft.com/office/drawing/2014/main" id="{00000000-0008-0000-0700-000002010000}"/>
            </a:ext>
          </a:extLst>
        </xdr:cNvPr>
        <xdr:cNvSpPr/>
      </xdr:nvSpPr>
      <xdr:spPr>
        <a:xfrm>
          <a:off x="673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86/167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25</xdr:row>
      <xdr:rowOff>57150</xdr:rowOff>
    </xdr:from>
    <xdr:to>
      <xdr:col>48</xdr:col>
      <xdr:colOff>127000</xdr:colOff>
      <xdr:row>26</xdr:row>
      <xdr:rowOff>139700</xdr:rowOff>
    </xdr:to>
    <xdr:sp macro="" textlink="">
      <xdr:nvSpPr>
        <xdr:cNvPr id="259" name="正方形/長方形 258">
          <a:extLst>
            <a:ext uri="{FF2B5EF4-FFF2-40B4-BE49-F238E27FC236}">
              <a16:creationId xmlns:a16="http://schemas.microsoft.com/office/drawing/2014/main" id="{00000000-0008-0000-0700-000003010000}"/>
            </a:ext>
          </a:extLst>
        </xdr:cNvPr>
        <xdr:cNvSpPr/>
      </xdr:nvSpPr>
      <xdr:spPr>
        <a:xfrm>
          <a:off x="77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26</xdr:row>
      <xdr:rowOff>88900</xdr:rowOff>
    </xdr:from>
    <xdr:to>
      <xdr:col>48</xdr:col>
      <xdr:colOff>127000</xdr:colOff>
      <xdr:row>28</xdr:row>
      <xdr:rowOff>0</xdr:rowOff>
    </xdr:to>
    <xdr:sp macro="" textlink="">
      <xdr:nvSpPr>
        <xdr:cNvPr id="260" name="正方形/長方形 259">
          <a:extLst>
            <a:ext uri="{FF2B5EF4-FFF2-40B4-BE49-F238E27FC236}">
              <a16:creationId xmlns:a16="http://schemas.microsoft.com/office/drawing/2014/main" id="{00000000-0008-0000-0700-000004010000}"/>
            </a:ext>
          </a:extLst>
        </xdr:cNvPr>
        <xdr:cNvSpPr/>
      </xdr:nvSpPr>
      <xdr:spPr>
        <a:xfrm>
          <a:off x="77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25</xdr:row>
      <xdr:rowOff>57150</xdr:rowOff>
    </xdr:from>
    <xdr:to>
      <xdr:col>54</xdr:col>
      <xdr:colOff>127000</xdr:colOff>
      <xdr:row>26</xdr:row>
      <xdr:rowOff>139700</xdr:rowOff>
    </xdr:to>
    <xdr:sp macro="" textlink="">
      <xdr:nvSpPr>
        <xdr:cNvPr id="261" name="正方形/長方形 260">
          <a:extLst>
            <a:ext uri="{FF2B5EF4-FFF2-40B4-BE49-F238E27FC236}">
              <a16:creationId xmlns:a16="http://schemas.microsoft.com/office/drawing/2014/main" id="{00000000-0008-0000-0700-000005010000}"/>
            </a:ext>
          </a:extLst>
        </xdr:cNvPr>
        <xdr:cNvSpPr/>
      </xdr:nvSpPr>
      <xdr:spPr>
        <a:xfrm>
          <a:off x="889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46</xdr:col>
      <xdr:colOff>127000</xdr:colOff>
      <xdr:row>26</xdr:row>
      <xdr:rowOff>88900</xdr:rowOff>
    </xdr:from>
    <xdr:to>
      <xdr:col>54</xdr:col>
      <xdr:colOff>127000</xdr:colOff>
      <xdr:row>28</xdr:row>
      <xdr:rowOff>0</xdr:rowOff>
    </xdr:to>
    <xdr:sp macro="" textlink="">
      <xdr:nvSpPr>
        <xdr:cNvPr id="262" name="正方形/長方形 261">
          <a:extLst>
            <a:ext uri="{FF2B5EF4-FFF2-40B4-BE49-F238E27FC236}">
              <a16:creationId xmlns:a16="http://schemas.microsoft.com/office/drawing/2014/main" id="{00000000-0008-0000-0700-000006010000}"/>
            </a:ext>
          </a:extLst>
        </xdr:cNvPr>
        <xdr:cNvSpPr/>
      </xdr:nvSpPr>
      <xdr:spPr>
        <a:xfrm>
          <a:off x="889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277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3" name="正方形/長方形 262">
          <a:extLst>
            <a:ext uri="{FF2B5EF4-FFF2-40B4-BE49-F238E27FC236}">
              <a16:creationId xmlns:a16="http://schemas.microsoft.com/office/drawing/2014/main" id="{00000000-0008-0000-0700-000007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4" name="テキスト ボックス 263">
          <a:extLst>
            <a:ext uri="{FF2B5EF4-FFF2-40B4-BE49-F238E27FC236}">
              <a16:creationId xmlns:a16="http://schemas.microsoft.com/office/drawing/2014/main" id="{00000000-0008-0000-0700-000008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5" name="直線コネクタ 264">
          <a:extLst>
            <a:ext uri="{FF2B5EF4-FFF2-40B4-BE49-F238E27FC236}">
              <a16:creationId xmlns:a16="http://schemas.microsoft.com/office/drawing/2014/main" id="{00000000-0008-0000-0700-000009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39</xdr:row>
      <xdr:rowOff>44450</xdr:rowOff>
    </xdr:from>
    <xdr:to>
      <xdr:col>59</xdr:col>
      <xdr:colOff>50800</xdr:colOff>
      <xdr:row>39</xdr:row>
      <xdr:rowOff>44450</xdr:rowOff>
    </xdr:to>
    <xdr:cxnSp macro="">
      <xdr:nvCxnSpPr>
        <xdr:cNvPr id="266" name="直線コネクタ 265">
          <a:extLst>
            <a:ext uri="{FF2B5EF4-FFF2-40B4-BE49-F238E27FC236}">
              <a16:creationId xmlns:a16="http://schemas.microsoft.com/office/drawing/2014/main" id="{00000000-0008-0000-0700-00000A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38</xdr:row>
      <xdr:rowOff>73677</xdr:rowOff>
    </xdr:from>
    <xdr:ext cx="248786" cy="259045"/>
    <xdr:sp macro="" textlink="">
      <xdr:nvSpPr>
        <xdr:cNvPr id="267" name="テキスト ボックス 266">
          <a:extLst>
            <a:ext uri="{FF2B5EF4-FFF2-40B4-BE49-F238E27FC236}">
              <a16:creationId xmlns:a16="http://schemas.microsoft.com/office/drawing/2014/main" id="{00000000-0008-0000-0700-00000B010000}"/>
            </a:ext>
          </a:extLst>
        </xdr:cNvPr>
        <xdr:cNvSpPr txBox="1"/>
      </xdr:nvSpPr>
      <xdr:spPr>
        <a:xfrm>
          <a:off x="6355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68" name="直線コネクタ 267">
          <a:extLst>
            <a:ext uri="{FF2B5EF4-FFF2-40B4-BE49-F238E27FC236}">
              <a16:creationId xmlns:a16="http://schemas.microsoft.com/office/drawing/2014/main" id="{00000000-0008-0000-0700-00000C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36</xdr:row>
      <xdr:rowOff>35577</xdr:rowOff>
    </xdr:from>
    <xdr:ext cx="531299" cy="259045"/>
    <xdr:sp macro="" textlink="">
      <xdr:nvSpPr>
        <xdr:cNvPr id="269" name="テキスト ボックス 268">
          <a:extLst>
            <a:ext uri="{FF2B5EF4-FFF2-40B4-BE49-F238E27FC236}">
              <a16:creationId xmlns:a16="http://schemas.microsoft.com/office/drawing/2014/main" id="{00000000-0008-0000-0700-00000D010000}"/>
            </a:ext>
          </a:extLst>
        </xdr:cNvPr>
        <xdr:cNvSpPr txBox="1"/>
      </xdr:nvSpPr>
      <xdr:spPr>
        <a:xfrm>
          <a:off x="6072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70" name="直線コネクタ 269">
          <a:extLst>
            <a:ext uri="{FF2B5EF4-FFF2-40B4-BE49-F238E27FC236}">
              <a16:creationId xmlns:a16="http://schemas.microsoft.com/office/drawing/2014/main" id="{00000000-0008-0000-0700-00000E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33</xdr:row>
      <xdr:rowOff>168927</xdr:rowOff>
    </xdr:from>
    <xdr:ext cx="531299" cy="259045"/>
    <xdr:sp macro="" textlink="">
      <xdr:nvSpPr>
        <xdr:cNvPr id="271" name="テキスト ボックス 270">
          <a:extLst>
            <a:ext uri="{FF2B5EF4-FFF2-40B4-BE49-F238E27FC236}">
              <a16:creationId xmlns:a16="http://schemas.microsoft.com/office/drawing/2014/main" id="{00000000-0008-0000-0700-00000F010000}"/>
            </a:ext>
          </a:extLst>
        </xdr:cNvPr>
        <xdr:cNvSpPr txBox="1"/>
      </xdr:nvSpPr>
      <xdr:spPr>
        <a:xfrm>
          <a:off x="6072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72" name="直線コネクタ 271">
          <a:extLst>
            <a:ext uri="{FF2B5EF4-FFF2-40B4-BE49-F238E27FC236}">
              <a16:creationId xmlns:a16="http://schemas.microsoft.com/office/drawing/2014/main" id="{00000000-0008-0000-0700-000010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31</xdr:row>
      <xdr:rowOff>130827</xdr:rowOff>
    </xdr:from>
    <xdr:ext cx="531299" cy="259045"/>
    <xdr:sp macro="" textlink="">
      <xdr:nvSpPr>
        <xdr:cNvPr id="273" name="テキスト ボックス 272">
          <a:extLst>
            <a:ext uri="{FF2B5EF4-FFF2-40B4-BE49-F238E27FC236}">
              <a16:creationId xmlns:a16="http://schemas.microsoft.com/office/drawing/2014/main" id="{00000000-0008-0000-0700-000011010000}"/>
            </a:ext>
          </a:extLst>
        </xdr:cNvPr>
        <xdr:cNvSpPr txBox="1"/>
      </xdr:nvSpPr>
      <xdr:spPr>
        <a:xfrm>
          <a:off x="6072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74" name="直線コネクタ 273">
          <a:extLst>
            <a:ext uri="{FF2B5EF4-FFF2-40B4-BE49-F238E27FC236}">
              <a16:creationId xmlns:a16="http://schemas.microsoft.com/office/drawing/2014/main" id="{00000000-0008-0000-0700-000012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29</xdr:row>
      <xdr:rowOff>92727</xdr:rowOff>
    </xdr:from>
    <xdr:ext cx="531299" cy="259045"/>
    <xdr:sp macro="" textlink="">
      <xdr:nvSpPr>
        <xdr:cNvPr id="275" name="テキスト ボックス 274">
          <a:extLst>
            <a:ext uri="{FF2B5EF4-FFF2-40B4-BE49-F238E27FC236}">
              <a16:creationId xmlns:a16="http://schemas.microsoft.com/office/drawing/2014/main" id="{00000000-0008-0000-0700-000013010000}"/>
            </a:ext>
          </a:extLst>
        </xdr:cNvPr>
        <xdr:cNvSpPr txBox="1"/>
      </xdr:nvSpPr>
      <xdr:spPr>
        <a:xfrm>
          <a:off x="6072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6" name="直線コネクタ 275">
          <a:extLst>
            <a:ext uri="{FF2B5EF4-FFF2-40B4-BE49-F238E27FC236}">
              <a16:creationId xmlns:a16="http://schemas.microsoft.com/office/drawing/2014/main" id="{00000000-0008-0000-0700-000014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27</xdr:row>
      <xdr:rowOff>54627</xdr:rowOff>
    </xdr:from>
    <xdr:ext cx="595419" cy="259045"/>
    <xdr:sp macro="" textlink="">
      <xdr:nvSpPr>
        <xdr:cNvPr id="277" name="テキスト ボックス 276">
          <a:extLst>
            <a:ext uri="{FF2B5EF4-FFF2-40B4-BE49-F238E27FC236}">
              <a16:creationId xmlns:a16="http://schemas.microsoft.com/office/drawing/2014/main" id="{00000000-0008-0000-0700-000015010000}"/>
            </a:ext>
          </a:extLst>
        </xdr:cNvPr>
        <xdr:cNvSpPr txBox="1"/>
      </xdr:nvSpPr>
      <xdr:spPr>
        <a:xfrm>
          <a:off x="6008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78" name="労働費グラフ枠">
          <a:extLst>
            <a:ext uri="{FF2B5EF4-FFF2-40B4-BE49-F238E27FC236}">
              <a16:creationId xmlns:a16="http://schemas.microsoft.com/office/drawing/2014/main" id="{00000000-0008-0000-0700-000016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30</xdr:row>
      <xdr:rowOff>161931</xdr:rowOff>
    </xdr:from>
    <xdr:to>
      <xdr:col>54</xdr:col>
      <xdr:colOff>189865</xdr:colOff>
      <xdr:row>39</xdr:row>
      <xdr:rowOff>44450</xdr:rowOff>
    </xdr:to>
    <xdr:cxnSp macro="">
      <xdr:nvCxnSpPr>
        <xdr:cNvPr id="279" name="直線コネクタ 278">
          <a:extLst>
            <a:ext uri="{FF2B5EF4-FFF2-40B4-BE49-F238E27FC236}">
              <a16:creationId xmlns:a16="http://schemas.microsoft.com/office/drawing/2014/main" id="{00000000-0008-0000-0700-000017010000}"/>
            </a:ext>
          </a:extLst>
        </xdr:cNvPr>
        <xdr:cNvCxnSpPr/>
      </xdr:nvCxnSpPr>
      <xdr:spPr>
        <a:xfrm flipV="1">
          <a:off x="10475595" y="5305431"/>
          <a:ext cx="1270" cy="142556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39</xdr:row>
      <xdr:rowOff>85151</xdr:rowOff>
    </xdr:from>
    <xdr:ext cx="249299" cy="259045"/>
    <xdr:sp macro="" textlink="">
      <xdr:nvSpPr>
        <xdr:cNvPr id="280" name="労働費最小値テキスト">
          <a:extLst>
            <a:ext uri="{FF2B5EF4-FFF2-40B4-BE49-F238E27FC236}">
              <a16:creationId xmlns:a16="http://schemas.microsoft.com/office/drawing/2014/main" id="{00000000-0008-0000-0700-000018010000}"/>
            </a:ext>
          </a:extLst>
        </xdr:cNvPr>
        <xdr:cNvSpPr txBox="1"/>
      </xdr:nvSpPr>
      <xdr:spPr>
        <a:xfrm>
          <a:off x="10528300" y="6771701"/>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39</xdr:row>
      <xdr:rowOff>44450</xdr:rowOff>
    </xdr:from>
    <xdr:to>
      <xdr:col>55</xdr:col>
      <xdr:colOff>88900</xdr:colOff>
      <xdr:row>39</xdr:row>
      <xdr:rowOff>44450</xdr:rowOff>
    </xdr:to>
    <xdr:cxnSp macro="">
      <xdr:nvCxnSpPr>
        <xdr:cNvPr id="281" name="直線コネクタ 280">
          <a:extLst>
            <a:ext uri="{FF2B5EF4-FFF2-40B4-BE49-F238E27FC236}">
              <a16:creationId xmlns:a16="http://schemas.microsoft.com/office/drawing/2014/main" id="{00000000-0008-0000-0700-000019010000}"/>
            </a:ext>
          </a:extLst>
        </xdr:cNvPr>
        <xdr:cNvCxnSpPr/>
      </xdr:nvCxnSpPr>
      <xdr:spPr>
        <a:xfrm>
          <a:off x="10388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29</xdr:row>
      <xdr:rowOff>108608</xdr:rowOff>
    </xdr:from>
    <xdr:ext cx="534377" cy="259045"/>
    <xdr:sp macro="" textlink="">
      <xdr:nvSpPr>
        <xdr:cNvPr id="282" name="労働費最大値テキスト">
          <a:extLst>
            <a:ext uri="{FF2B5EF4-FFF2-40B4-BE49-F238E27FC236}">
              <a16:creationId xmlns:a16="http://schemas.microsoft.com/office/drawing/2014/main" id="{00000000-0008-0000-0700-00001A010000}"/>
            </a:ext>
          </a:extLst>
        </xdr:cNvPr>
        <xdr:cNvSpPr txBox="1"/>
      </xdr:nvSpPr>
      <xdr:spPr>
        <a:xfrm>
          <a:off x="10528300" y="50806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74,833</a:t>
          </a:r>
          <a:endParaRPr kumimoji="1" lang="ja-JP" altLang="en-US" sz="1000" b="1">
            <a:latin typeface="ＭＳ Ｐゴシック" panose="020B0600070205080204" pitchFamily="50" charset="-128"/>
          </a:endParaRPr>
        </a:p>
      </xdr:txBody>
    </xdr:sp>
    <xdr:clientData/>
  </xdr:oneCellAnchor>
  <xdr:twoCellAnchor>
    <xdr:from>
      <xdr:col>54</xdr:col>
      <xdr:colOff>101600</xdr:colOff>
      <xdr:row>30</xdr:row>
      <xdr:rowOff>161931</xdr:rowOff>
    </xdr:from>
    <xdr:to>
      <xdr:col>55</xdr:col>
      <xdr:colOff>88900</xdr:colOff>
      <xdr:row>30</xdr:row>
      <xdr:rowOff>161931</xdr:rowOff>
    </xdr:to>
    <xdr:cxnSp macro="">
      <xdr:nvCxnSpPr>
        <xdr:cNvPr id="283" name="直線コネクタ 282">
          <a:extLst>
            <a:ext uri="{FF2B5EF4-FFF2-40B4-BE49-F238E27FC236}">
              <a16:creationId xmlns:a16="http://schemas.microsoft.com/office/drawing/2014/main" id="{00000000-0008-0000-0700-00001B010000}"/>
            </a:ext>
          </a:extLst>
        </xdr:cNvPr>
        <xdr:cNvCxnSpPr/>
      </xdr:nvCxnSpPr>
      <xdr:spPr>
        <a:xfrm>
          <a:off x="10388600" y="530543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39</xdr:row>
      <xdr:rowOff>44450</xdr:rowOff>
    </xdr:from>
    <xdr:to>
      <xdr:col>55</xdr:col>
      <xdr:colOff>0</xdr:colOff>
      <xdr:row>39</xdr:row>
      <xdr:rowOff>44450</xdr:rowOff>
    </xdr:to>
    <xdr:cxnSp macro="">
      <xdr:nvCxnSpPr>
        <xdr:cNvPr id="284" name="直線コネクタ 283">
          <a:extLst>
            <a:ext uri="{FF2B5EF4-FFF2-40B4-BE49-F238E27FC236}">
              <a16:creationId xmlns:a16="http://schemas.microsoft.com/office/drawing/2014/main" id="{00000000-0008-0000-0700-00001C010000}"/>
            </a:ext>
          </a:extLst>
        </xdr:cNvPr>
        <xdr:cNvCxnSpPr/>
      </xdr:nvCxnSpPr>
      <xdr:spPr>
        <a:xfrm>
          <a:off x="9639300" y="6731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2601</xdr:rowOff>
    </xdr:from>
    <xdr:ext cx="378565" cy="259045"/>
    <xdr:sp macro="" textlink="">
      <xdr:nvSpPr>
        <xdr:cNvPr id="285" name="労働費平均値テキスト">
          <a:extLst>
            <a:ext uri="{FF2B5EF4-FFF2-40B4-BE49-F238E27FC236}">
              <a16:creationId xmlns:a16="http://schemas.microsoft.com/office/drawing/2014/main" id="{00000000-0008-0000-0700-00001D010000}"/>
            </a:ext>
          </a:extLst>
        </xdr:cNvPr>
        <xdr:cNvSpPr txBox="1"/>
      </xdr:nvSpPr>
      <xdr:spPr>
        <a:xfrm>
          <a:off x="10528300" y="6517701"/>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151174</xdr:rowOff>
    </xdr:from>
    <xdr:to>
      <xdr:col>55</xdr:col>
      <xdr:colOff>50800</xdr:colOff>
      <xdr:row>39</xdr:row>
      <xdr:rowOff>81324</xdr:rowOff>
    </xdr:to>
    <xdr:sp macro="" textlink="">
      <xdr:nvSpPr>
        <xdr:cNvPr id="286" name="フローチャート: 判断 285">
          <a:extLst>
            <a:ext uri="{FF2B5EF4-FFF2-40B4-BE49-F238E27FC236}">
              <a16:creationId xmlns:a16="http://schemas.microsoft.com/office/drawing/2014/main" id="{00000000-0008-0000-0700-00001E010000}"/>
            </a:ext>
          </a:extLst>
        </xdr:cNvPr>
        <xdr:cNvSpPr/>
      </xdr:nvSpPr>
      <xdr:spPr>
        <a:xfrm>
          <a:off x="10426700" y="66662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39</xdr:row>
      <xdr:rowOff>44450</xdr:rowOff>
    </xdr:from>
    <xdr:to>
      <xdr:col>50</xdr:col>
      <xdr:colOff>114300</xdr:colOff>
      <xdr:row>39</xdr:row>
      <xdr:rowOff>44450</xdr:rowOff>
    </xdr:to>
    <xdr:cxnSp macro="">
      <xdr:nvCxnSpPr>
        <xdr:cNvPr id="287" name="直線コネクタ 286">
          <a:extLst>
            <a:ext uri="{FF2B5EF4-FFF2-40B4-BE49-F238E27FC236}">
              <a16:creationId xmlns:a16="http://schemas.microsoft.com/office/drawing/2014/main" id="{00000000-0008-0000-0700-00001F010000}"/>
            </a:ext>
          </a:extLst>
        </xdr:cNvPr>
        <xdr:cNvCxnSpPr/>
      </xdr:nvCxnSpPr>
      <xdr:spPr>
        <a:xfrm>
          <a:off x="8750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38</xdr:row>
      <xdr:rowOff>154356</xdr:rowOff>
    </xdr:from>
    <xdr:to>
      <xdr:col>50</xdr:col>
      <xdr:colOff>165100</xdr:colOff>
      <xdr:row>39</xdr:row>
      <xdr:rowOff>84506</xdr:rowOff>
    </xdr:to>
    <xdr:sp macro="" textlink="">
      <xdr:nvSpPr>
        <xdr:cNvPr id="288" name="フローチャート: 判断 287">
          <a:extLst>
            <a:ext uri="{FF2B5EF4-FFF2-40B4-BE49-F238E27FC236}">
              <a16:creationId xmlns:a16="http://schemas.microsoft.com/office/drawing/2014/main" id="{00000000-0008-0000-0700-000020010000}"/>
            </a:ext>
          </a:extLst>
        </xdr:cNvPr>
        <xdr:cNvSpPr/>
      </xdr:nvSpPr>
      <xdr:spPr>
        <a:xfrm>
          <a:off x="9588500" y="66694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115517</xdr:colOff>
      <xdr:row>37</xdr:row>
      <xdr:rowOff>101033</xdr:rowOff>
    </xdr:from>
    <xdr:ext cx="378565" cy="259045"/>
    <xdr:sp macro="" textlink="">
      <xdr:nvSpPr>
        <xdr:cNvPr id="289" name="テキスト ボックス 288">
          <a:extLst>
            <a:ext uri="{FF2B5EF4-FFF2-40B4-BE49-F238E27FC236}">
              <a16:creationId xmlns:a16="http://schemas.microsoft.com/office/drawing/2014/main" id="{00000000-0008-0000-0700-000021010000}"/>
            </a:ext>
          </a:extLst>
        </xdr:cNvPr>
        <xdr:cNvSpPr txBox="1"/>
      </xdr:nvSpPr>
      <xdr:spPr>
        <a:xfrm>
          <a:off x="9450017" y="644468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39</xdr:row>
      <xdr:rowOff>44450</xdr:rowOff>
    </xdr:from>
    <xdr:to>
      <xdr:col>45</xdr:col>
      <xdr:colOff>177800</xdr:colOff>
      <xdr:row>39</xdr:row>
      <xdr:rowOff>44450</xdr:rowOff>
    </xdr:to>
    <xdr:cxnSp macro="">
      <xdr:nvCxnSpPr>
        <xdr:cNvPr id="290" name="直線コネクタ 289">
          <a:extLst>
            <a:ext uri="{FF2B5EF4-FFF2-40B4-BE49-F238E27FC236}">
              <a16:creationId xmlns:a16="http://schemas.microsoft.com/office/drawing/2014/main" id="{00000000-0008-0000-0700-000022010000}"/>
            </a:ext>
          </a:extLst>
        </xdr:cNvPr>
        <xdr:cNvCxnSpPr/>
      </xdr:nvCxnSpPr>
      <xdr:spPr>
        <a:xfrm>
          <a:off x="7861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38</xdr:row>
      <xdr:rowOff>155060</xdr:rowOff>
    </xdr:from>
    <xdr:to>
      <xdr:col>46</xdr:col>
      <xdr:colOff>38100</xdr:colOff>
      <xdr:row>39</xdr:row>
      <xdr:rowOff>85210</xdr:rowOff>
    </xdr:to>
    <xdr:sp macro="" textlink="">
      <xdr:nvSpPr>
        <xdr:cNvPr id="291" name="フローチャート: 判断 290">
          <a:extLst>
            <a:ext uri="{FF2B5EF4-FFF2-40B4-BE49-F238E27FC236}">
              <a16:creationId xmlns:a16="http://schemas.microsoft.com/office/drawing/2014/main" id="{00000000-0008-0000-0700-000023010000}"/>
            </a:ext>
          </a:extLst>
        </xdr:cNvPr>
        <xdr:cNvSpPr/>
      </xdr:nvSpPr>
      <xdr:spPr>
        <a:xfrm>
          <a:off x="8699500" y="66701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179017</xdr:colOff>
      <xdr:row>37</xdr:row>
      <xdr:rowOff>101738</xdr:rowOff>
    </xdr:from>
    <xdr:ext cx="378565" cy="259045"/>
    <xdr:sp macro="" textlink="">
      <xdr:nvSpPr>
        <xdr:cNvPr id="292" name="テキスト ボックス 291">
          <a:extLst>
            <a:ext uri="{FF2B5EF4-FFF2-40B4-BE49-F238E27FC236}">
              <a16:creationId xmlns:a16="http://schemas.microsoft.com/office/drawing/2014/main" id="{00000000-0008-0000-0700-000024010000}"/>
            </a:ext>
          </a:extLst>
        </xdr:cNvPr>
        <xdr:cNvSpPr txBox="1"/>
      </xdr:nvSpPr>
      <xdr:spPr>
        <a:xfrm>
          <a:off x="8561017" y="644538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39</xdr:row>
      <xdr:rowOff>44450</xdr:rowOff>
    </xdr:from>
    <xdr:to>
      <xdr:col>41</xdr:col>
      <xdr:colOff>50800</xdr:colOff>
      <xdr:row>39</xdr:row>
      <xdr:rowOff>44450</xdr:rowOff>
    </xdr:to>
    <xdr:cxnSp macro="">
      <xdr:nvCxnSpPr>
        <xdr:cNvPr id="293" name="直線コネクタ 292">
          <a:extLst>
            <a:ext uri="{FF2B5EF4-FFF2-40B4-BE49-F238E27FC236}">
              <a16:creationId xmlns:a16="http://schemas.microsoft.com/office/drawing/2014/main" id="{00000000-0008-0000-0700-000025010000}"/>
            </a:ext>
          </a:extLst>
        </xdr:cNvPr>
        <xdr:cNvCxnSpPr/>
      </xdr:nvCxnSpPr>
      <xdr:spPr>
        <a:xfrm>
          <a:off x="6972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38</xdr:row>
      <xdr:rowOff>154984</xdr:rowOff>
    </xdr:from>
    <xdr:to>
      <xdr:col>41</xdr:col>
      <xdr:colOff>101600</xdr:colOff>
      <xdr:row>39</xdr:row>
      <xdr:rowOff>85134</xdr:rowOff>
    </xdr:to>
    <xdr:sp macro="" textlink="">
      <xdr:nvSpPr>
        <xdr:cNvPr id="294" name="フローチャート: 判断 293">
          <a:extLst>
            <a:ext uri="{FF2B5EF4-FFF2-40B4-BE49-F238E27FC236}">
              <a16:creationId xmlns:a16="http://schemas.microsoft.com/office/drawing/2014/main" id="{00000000-0008-0000-0700-000026010000}"/>
            </a:ext>
          </a:extLst>
        </xdr:cNvPr>
        <xdr:cNvSpPr/>
      </xdr:nvSpPr>
      <xdr:spPr>
        <a:xfrm>
          <a:off x="7810500" y="66700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52017</xdr:colOff>
      <xdr:row>37</xdr:row>
      <xdr:rowOff>101661</xdr:rowOff>
    </xdr:from>
    <xdr:ext cx="378565" cy="259045"/>
    <xdr:sp macro="" textlink="">
      <xdr:nvSpPr>
        <xdr:cNvPr id="295" name="テキスト ボックス 294">
          <a:extLst>
            <a:ext uri="{FF2B5EF4-FFF2-40B4-BE49-F238E27FC236}">
              <a16:creationId xmlns:a16="http://schemas.microsoft.com/office/drawing/2014/main" id="{00000000-0008-0000-0700-000027010000}"/>
            </a:ext>
          </a:extLst>
        </xdr:cNvPr>
        <xdr:cNvSpPr txBox="1"/>
      </xdr:nvSpPr>
      <xdr:spPr>
        <a:xfrm>
          <a:off x="7672017" y="644531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139192</xdr:rowOff>
    </xdr:from>
    <xdr:to>
      <xdr:col>36</xdr:col>
      <xdr:colOff>165100</xdr:colOff>
      <xdr:row>39</xdr:row>
      <xdr:rowOff>69342</xdr:rowOff>
    </xdr:to>
    <xdr:sp macro="" textlink="">
      <xdr:nvSpPr>
        <xdr:cNvPr id="296" name="フローチャート: 判断 295">
          <a:extLst>
            <a:ext uri="{FF2B5EF4-FFF2-40B4-BE49-F238E27FC236}">
              <a16:creationId xmlns:a16="http://schemas.microsoft.com/office/drawing/2014/main" id="{00000000-0008-0000-0700-000028010000}"/>
            </a:ext>
          </a:extLst>
        </xdr:cNvPr>
        <xdr:cNvSpPr/>
      </xdr:nvSpPr>
      <xdr:spPr>
        <a:xfrm>
          <a:off x="6921500" y="66542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37</xdr:row>
      <xdr:rowOff>85869</xdr:rowOff>
    </xdr:from>
    <xdr:ext cx="469744" cy="259045"/>
    <xdr:sp macro="" textlink="">
      <xdr:nvSpPr>
        <xdr:cNvPr id="297" name="テキスト ボックス 296">
          <a:extLst>
            <a:ext uri="{FF2B5EF4-FFF2-40B4-BE49-F238E27FC236}">
              <a16:creationId xmlns:a16="http://schemas.microsoft.com/office/drawing/2014/main" id="{00000000-0008-0000-0700-000029010000}"/>
            </a:ext>
          </a:extLst>
        </xdr:cNvPr>
        <xdr:cNvSpPr txBox="1"/>
      </xdr:nvSpPr>
      <xdr:spPr>
        <a:xfrm>
          <a:off x="6737428" y="642951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298" name="テキスト ボックス 297">
          <a:extLst>
            <a:ext uri="{FF2B5EF4-FFF2-40B4-BE49-F238E27FC236}">
              <a16:creationId xmlns:a16="http://schemas.microsoft.com/office/drawing/2014/main" id="{00000000-0008-0000-0700-00002A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299" name="テキスト ボックス 298">
          <a:extLst>
            <a:ext uri="{FF2B5EF4-FFF2-40B4-BE49-F238E27FC236}">
              <a16:creationId xmlns:a16="http://schemas.microsoft.com/office/drawing/2014/main" id="{00000000-0008-0000-0700-00002B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0" name="テキスト ボックス 299">
          <a:extLst>
            <a:ext uri="{FF2B5EF4-FFF2-40B4-BE49-F238E27FC236}">
              <a16:creationId xmlns:a16="http://schemas.microsoft.com/office/drawing/2014/main" id="{00000000-0008-0000-0700-00002C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1" name="テキスト ボックス 300">
          <a:extLst>
            <a:ext uri="{FF2B5EF4-FFF2-40B4-BE49-F238E27FC236}">
              <a16:creationId xmlns:a16="http://schemas.microsoft.com/office/drawing/2014/main" id="{00000000-0008-0000-0700-00002D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700-00002E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165100</xdr:rowOff>
    </xdr:from>
    <xdr:to>
      <xdr:col>55</xdr:col>
      <xdr:colOff>50800</xdr:colOff>
      <xdr:row>39</xdr:row>
      <xdr:rowOff>95250</xdr:rowOff>
    </xdr:to>
    <xdr:sp macro="" textlink="">
      <xdr:nvSpPr>
        <xdr:cNvPr id="303" name="楕円 302">
          <a:extLst>
            <a:ext uri="{FF2B5EF4-FFF2-40B4-BE49-F238E27FC236}">
              <a16:creationId xmlns:a16="http://schemas.microsoft.com/office/drawing/2014/main" id="{00000000-0008-0000-0700-00002F010000}"/>
            </a:ext>
          </a:extLst>
        </xdr:cNvPr>
        <xdr:cNvSpPr/>
      </xdr:nvSpPr>
      <xdr:spPr>
        <a:xfrm>
          <a:off x="104267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38</xdr:row>
      <xdr:rowOff>129601</xdr:rowOff>
    </xdr:from>
    <xdr:ext cx="249299" cy="259045"/>
    <xdr:sp macro="" textlink="">
      <xdr:nvSpPr>
        <xdr:cNvPr id="304" name="労働費該当値テキスト">
          <a:extLst>
            <a:ext uri="{FF2B5EF4-FFF2-40B4-BE49-F238E27FC236}">
              <a16:creationId xmlns:a16="http://schemas.microsoft.com/office/drawing/2014/main" id="{00000000-0008-0000-0700-000030010000}"/>
            </a:ext>
          </a:extLst>
        </xdr:cNvPr>
        <xdr:cNvSpPr txBox="1"/>
      </xdr:nvSpPr>
      <xdr:spPr>
        <a:xfrm>
          <a:off x="10528300" y="6644701"/>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38</xdr:row>
      <xdr:rowOff>165100</xdr:rowOff>
    </xdr:from>
    <xdr:to>
      <xdr:col>50</xdr:col>
      <xdr:colOff>165100</xdr:colOff>
      <xdr:row>39</xdr:row>
      <xdr:rowOff>95250</xdr:rowOff>
    </xdr:to>
    <xdr:sp macro="" textlink="">
      <xdr:nvSpPr>
        <xdr:cNvPr id="305" name="楕円 304">
          <a:extLst>
            <a:ext uri="{FF2B5EF4-FFF2-40B4-BE49-F238E27FC236}">
              <a16:creationId xmlns:a16="http://schemas.microsoft.com/office/drawing/2014/main" id="{00000000-0008-0000-0700-000031010000}"/>
            </a:ext>
          </a:extLst>
        </xdr:cNvPr>
        <xdr:cNvSpPr/>
      </xdr:nvSpPr>
      <xdr:spPr>
        <a:xfrm>
          <a:off x="9588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180150</xdr:colOff>
      <xdr:row>39</xdr:row>
      <xdr:rowOff>86377</xdr:rowOff>
    </xdr:from>
    <xdr:ext cx="249299" cy="259045"/>
    <xdr:sp macro="" textlink="">
      <xdr:nvSpPr>
        <xdr:cNvPr id="306" name="テキスト ボックス 305">
          <a:extLst>
            <a:ext uri="{FF2B5EF4-FFF2-40B4-BE49-F238E27FC236}">
              <a16:creationId xmlns:a16="http://schemas.microsoft.com/office/drawing/2014/main" id="{00000000-0008-0000-0700-000032010000}"/>
            </a:ext>
          </a:extLst>
        </xdr:cNvPr>
        <xdr:cNvSpPr txBox="1"/>
      </xdr:nvSpPr>
      <xdr:spPr>
        <a:xfrm>
          <a:off x="9514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38</xdr:row>
      <xdr:rowOff>165100</xdr:rowOff>
    </xdr:from>
    <xdr:to>
      <xdr:col>46</xdr:col>
      <xdr:colOff>38100</xdr:colOff>
      <xdr:row>39</xdr:row>
      <xdr:rowOff>95250</xdr:rowOff>
    </xdr:to>
    <xdr:sp macro="" textlink="">
      <xdr:nvSpPr>
        <xdr:cNvPr id="307" name="楕円 306">
          <a:extLst>
            <a:ext uri="{FF2B5EF4-FFF2-40B4-BE49-F238E27FC236}">
              <a16:creationId xmlns:a16="http://schemas.microsoft.com/office/drawing/2014/main" id="{00000000-0008-0000-0700-000033010000}"/>
            </a:ext>
          </a:extLst>
        </xdr:cNvPr>
        <xdr:cNvSpPr/>
      </xdr:nvSpPr>
      <xdr:spPr>
        <a:xfrm>
          <a:off x="8699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45</xdr:col>
      <xdr:colOff>53150</xdr:colOff>
      <xdr:row>39</xdr:row>
      <xdr:rowOff>86377</xdr:rowOff>
    </xdr:from>
    <xdr:ext cx="249299" cy="259045"/>
    <xdr:sp macro="" textlink="">
      <xdr:nvSpPr>
        <xdr:cNvPr id="308" name="テキスト ボックス 307">
          <a:extLst>
            <a:ext uri="{FF2B5EF4-FFF2-40B4-BE49-F238E27FC236}">
              <a16:creationId xmlns:a16="http://schemas.microsoft.com/office/drawing/2014/main" id="{00000000-0008-0000-0700-000034010000}"/>
            </a:ext>
          </a:extLst>
        </xdr:cNvPr>
        <xdr:cNvSpPr txBox="1"/>
      </xdr:nvSpPr>
      <xdr:spPr>
        <a:xfrm>
          <a:off x="8625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38</xdr:row>
      <xdr:rowOff>165100</xdr:rowOff>
    </xdr:from>
    <xdr:to>
      <xdr:col>41</xdr:col>
      <xdr:colOff>101600</xdr:colOff>
      <xdr:row>39</xdr:row>
      <xdr:rowOff>95250</xdr:rowOff>
    </xdr:to>
    <xdr:sp macro="" textlink="">
      <xdr:nvSpPr>
        <xdr:cNvPr id="309" name="楕円 308">
          <a:extLst>
            <a:ext uri="{FF2B5EF4-FFF2-40B4-BE49-F238E27FC236}">
              <a16:creationId xmlns:a16="http://schemas.microsoft.com/office/drawing/2014/main" id="{00000000-0008-0000-0700-000035010000}"/>
            </a:ext>
          </a:extLst>
        </xdr:cNvPr>
        <xdr:cNvSpPr/>
      </xdr:nvSpPr>
      <xdr:spPr>
        <a:xfrm>
          <a:off x="7810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116650</xdr:colOff>
      <xdr:row>39</xdr:row>
      <xdr:rowOff>86377</xdr:rowOff>
    </xdr:from>
    <xdr:ext cx="249299" cy="259045"/>
    <xdr:sp macro="" textlink="">
      <xdr:nvSpPr>
        <xdr:cNvPr id="310" name="テキスト ボックス 309">
          <a:extLst>
            <a:ext uri="{FF2B5EF4-FFF2-40B4-BE49-F238E27FC236}">
              <a16:creationId xmlns:a16="http://schemas.microsoft.com/office/drawing/2014/main" id="{00000000-0008-0000-0700-000036010000}"/>
            </a:ext>
          </a:extLst>
        </xdr:cNvPr>
        <xdr:cNvSpPr txBox="1"/>
      </xdr:nvSpPr>
      <xdr:spPr>
        <a:xfrm>
          <a:off x="7736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165100</xdr:rowOff>
    </xdr:from>
    <xdr:to>
      <xdr:col>36</xdr:col>
      <xdr:colOff>165100</xdr:colOff>
      <xdr:row>39</xdr:row>
      <xdr:rowOff>95250</xdr:rowOff>
    </xdr:to>
    <xdr:sp macro="" textlink="">
      <xdr:nvSpPr>
        <xdr:cNvPr id="311" name="楕円 310">
          <a:extLst>
            <a:ext uri="{FF2B5EF4-FFF2-40B4-BE49-F238E27FC236}">
              <a16:creationId xmlns:a16="http://schemas.microsoft.com/office/drawing/2014/main" id="{00000000-0008-0000-0700-000037010000}"/>
            </a:ext>
          </a:extLst>
        </xdr:cNvPr>
        <xdr:cNvSpPr/>
      </xdr:nvSpPr>
      <xdr:spPr>
        <a:xfrm>
          <a:off x="6921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180150</xdr:colOff>
      <xdr:row>39</xdr:row>
      <xdr:rowOff>86377</xdr:rowOff>
    </xdr:from>
    <xdr:ext cx="249299" cy="259045"/>
    <xdr:sp macro="" textlink="">
      <xdr:nvSpPr>
        <xdr:cNvPr id="312" name="テキスト ボックス 311">
          <a:extLst>
            <a:ext uri="{FF2B5EF4-FFF2-40B4-BE49-F238E27FC236}">
              <a16:creationId xmlns:a16="http://schemas.microsoft.com/office/drawing/2014/main" id="{00000000-0008-0000-0700-000038010000}"/>
            </a:ext>
          </a:extLst>
        </xdr:cNvPr>
        <xdr:cNvSpPr txBox="1"/>
      </xdr:nvSpPr>
      <xdr:spPr>
        <a:xfrm>
          <a:off x="6847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3" name="正方形/長方形 312">
          <a:extLst>
            <a:ext uri="{FF2B5EF4-FFF2-40B4-BE49-F238E27FC236}">
              <a16:creationId xmlns:a16="http://schemas.microsoft.com/office/drawing/2014/main" id="{00000000-0008-0000-0700-000039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農林水産業費</a:t>
          </a:r>
        </a:p>
      </xdr:txBody>
    </xdr:sp>
    <xdr:clientData/>
  </xdr:twoCellAnchor>
  <xdr:twoCellAnchor>
    <xdr:from>
      <xdr:col>35</xdr:col>
      <xdr:colOff>63500</xdr:colOff>
      <xdr:row>45</xdr:row>
      <xdr:rowOff>57150</xdr:rowOff>
    </xdr:from>
    <xdr:to>
      <xdr:col>43</xdr:col>
      <xdr:colOff>63500</xdr:colOff>
      <xdr:row>46</xdr:row>
      <xdr:rowOff>139700</xdr:rowOff>
    </xdr:to>
    <xdr:sp macro="" textlink="">
      <xdr:nvSpPr>
        <xdr:cNvPr id="314" name="正方形/長方形 313">
          <a:extLst>
            <a:ext uri="{FF2B5EF4-FFF2-40B4-BE49-F238E27FC236}">
              <a16:creationId xmlns:a16="http://schemas.microsoft.com/office/drawing/2014/main" id="{00000000-0008-0000-0700-00003A010000}"/>
            </a:ext>
          </a:extLst>
        </xdr:cNvPr>
        <xdr:cNvSpPr/>
      </xdr:nvSpPr>
      <xdr:spPr>
        <a:xfrm>
          <a:off x="673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46</xdr:row>
      <xdr:rowOff>88900</xdr:rowOff>
    </xdr:from>
    <xdr:to>
      <xdr:col>43</xdr:col>
      <xdr:colOff>63500</xdr:colOff>
      <xdr:row>48</xdr:row>
      <xdr:rowOff>0</xdr:rowOff>
    </xdr:to>
    <xdr:sp macro="" textlink="">
      <xdr:nvSpPr>
        <xdr:cNvPr id="315" name="正方形/長方形 314">
          <a:extLst>
            <a:ext uri="{FF2B5EF4-FFF2-40B4-BE49-F238E27FC236}">
              <a16:creationId xmlns:a16="http://schemas.microsoft.com/office/drawing/2014/main" id="{00000000-0008-0000-0700-00003B010000}"/>
            </a:ext>
          </a:extLst>
        </xdr:cNvPr>
        <xdr:cNvSpPr/>
      </xdr:nvSpPr>
      <xdr:spPr>
        <a:xfrm>
          <a:off x="673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45</xdr:row>
      <xdr:rowOff>57150</xdr:rowOff>
    </xdr:from>
    <xdr:to>
      <xdr:col>48</xdr:col>
      <xdr:colOff>127000</xdr:colOff>
      <xdr:row>46</xdr:row>
      <xdr:rowOff>139700</xdr:rowOff>
    </xdr:to>
    <xdr:sp macro="" textlink="">
      <xdr:nvSpPr>
        <xdr:cNvPr id="316" name="正方形/長方形 315">
          <a:extLst>
            <a:ext uri="{FF2B5EF4-FFF2-40B4-BE49-F238E27FC236}">
              <a16:creationId xmlns:a16="http://schemas.microsoft.com/office/drawing/2014/main" id="{00000000-0008-0000-0700-00003C010000}"/>
            </a:ext>
          </a:extLst>
        </xdr:cNvPr>
        <xdr:cNvSpPr/>
      </xdr:nvSpPr>
      <xdr:spPr>
        <a:xfrm>
          <a:off x="77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46</xdr:row>
      <xdr:rowOff>88900</xdr:rowOff>
    </xdr:from>
    <xdr:to>
      <xdr:col>48</xdr:col>
      <xdr:colOff>127000</xdr:colOff>
      <xdr:row>48</xdr:row>
      <xdr:rowOff>0</xdr:rowOff>
    </xdr:to>
    <xdr:sp macro="" textlink="">
      <xdr:nvSpPr>
        <xdr:cNvPr id="317" name="正方形/長方形 316">
          <a:extLst>
            <a:ext uri="{FF2B5EF4-FFF2-40B4-BE49-F238E27FC236}">
              <a16:creationId xmlns:a16="http://schemas.microsoft.com/office/drawing/2014/main" id="{00000000-0008-0000-0700-00003D010000}"/>
            </a:ext>
          </a:extLst>
        </xdr:cNvPr>
        <xdr:cNvSpPr/>
      </xdr:nvSpPr>
      <xdr:spPr>
        <a:xfrm>
          <a:off x="77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11,090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45</xdr:row>
      <xdr:rowOff>57150</xdr:rowOff>
    </xdr:from>
    <xdr:to>
      <xdr:col>54</xdr:col>
      <xdr:colOff>127000</xdr:colOff>
      <xdr:row>46</xdr:row>
      <xdr:rowOff>139700</xdr:rowOff>
    </xdr:to>
    <xdr:sp macro="" textlink="">
      <xdr:nvSpPr>
        <xdr:cNvPr id="318" name="正方形/長方形 317">
          <a:extLst>
            <a:ext uri="{FF2B5EF4-FFF2-40B4-BE49-F238E27FC236}">
              <a16:creationId xmlns:a16="http://schemas.microsoft.com/office/drawing/2014/main" id="{00000000-0008-0000-0700-00003E010000}"/>
            </a:ext>
          </a:extLst>
        </xdr:cNvPr>
        <xdr:cNvSpPr/>
      </xdr:nvSpPr>
      <xdr:spPr>
        <a:xfrm>
          <a:off x="889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46</xdr:col>
      <xdr:colOff>127000</xdr:colOff>
      <xdr:row>46</xdr:row>
      <xdr:rowOff>88900</xdr:rowOff>
    </xdr:from>
    <xdr:to>
      <xdr:col>54</xdr:col>
      <xdr:colOff>127000</xdr:colOff>
      <xdr:row>48</xdr:row>
      <xdr:rowOff>0</xdr:rowOff>
    </xdr:to>
    <xdr:sp macro="" textlink="">
      <xdr:nvSpPr>
        <xdr:cNvPr id="319" name="正方形/長方形 318">
          <a:extLst>
            <a:ext uri="{FF2B5EF4-FFF2-40B4-BE49-F238E27FC236}">
              <a16:creationId xmlns:a16="http://schemas.microsoft.com/office/drawing/2014/main" id="{00000000-0008-0000-0700-00003F010000}"/>
            </a:ext>
          </a:extLst>
        </xdr:cNvPr>
        <xdr:cNvSpPr/>
      </xdr:nvSpPr>
      <xdr:spPr>
        <a:xfrm>
          <a:off x="889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31,514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20" name="正方形/長方形 319">
          <a:extLst>
            <a:ext uri="{FF2B5EF4-FFF2-40B4-BE49-F238E27FC236}">
              <a16:creationId xmlns:a16="http://schemas.microsoft.com/office/drawing/2014/main" id="{00000000-0008-0000-0700-000040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1" name="テキスト ボックス 320">
          <a:extLst>
            <a:ext uri="{FF2B5EF4-FFF2-40B4-BE49-F238E27FC236}">
              <a16:creationId xmlns:a16="http://schemas.microsoft.com/office/drawing/2014/main" id="{00000000-0008-0000-0700-000041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2" name="直線コネクタ 321">
          <a:extLst>
            <a:ext uri="{FF2B5EF4-FFF2-40B4-BE49-F238E27FC236}">
              <a16:creationId xmlns:a16="http://schemas.microsoft.com/office/drawing/2014/main" id="{00000000-0008-0000-0700-000042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58</xdr:row>
      <xdr:rowOff>139700</xdr:rowOff>
    </xdr:from>
    <xdr:to>
      <xdr:col>59</xdr:col>
      <xdr:colOff>50800</xdr:colOff>
      <xdr:row>58</xdr:row>
      <xdr:rowOff>139700</xdr:rowOff>
    </xdr:to>
    <xdr:cxnSp macro="">
      <xdr:nvCxnSpPr>
        <xdr:cNvPr id="323" name="直線コネクタ 322">
          <a:extLst>
            <a:ext uri="{FF2B5EF4-FFF2-40B4-BE49-F238E27FC236}">
              <a16:creationId xmlns:a16="http://schemas.microsoft.com/office/drawing/2014/main" id="{00000000-0008-0000-0700-000043010000}"/>
            </a:ext>
          </a:extLst>
        </xdr:cNvPr>
        <xdr:cNvCxnSpPr/>
      </xdr:nvCxnSpPr>
      <xdr:spPr>
        <a:xfrm>
          <a:off x="6604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57</xdr:row>
      <xdr:rowOff>168927</xdr:rowOff>
    </xdr:from>
    <xdr:ext cx="248786" cy="259045"/>
    <xdr:sp macro="" textlink="">
      <xdr:nvSpPr>
        <xdr:cNvPr id="324" name="テキスト ボックス 323">
          <a:extLst>
            <a:ext uri="{FF2B5EF4-FFF2-40B4-BE49-F238E27FC236}">
              <a16:creationId xmlns:a16="http://schemas.microsoft.com/office/drawing/2014/main" id="{00000000-0008-0000-0700-000044010000}"/>
            </a:ext>
          </a:extLst>
        </xdr:cNvPr>
        <xdr:cNvSpPr txBox="1"/>
      </xdr:nvSpPr>
      <xdr:spPr>
        <a:xfrm>
          <a:off x="6355214" y="9941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25400</xdr:rowOff>
    </xdr:from>
    <xdr:to>
      <xdr:col>59</xdr:col>
      <xdr:colOff>50800</xdr:colOff>
      <xdr:row>56</xdr:row>
      <xdr:rowOff>25400</xdr:rowOff>
    </xdr:to>
    <xdr:cxnSp macro="">
      <xdr:nvCxnSpPr>
        <xdr:cNvPr id="325" name="直線コネクタ 324">
          <a:extLst>
            <a:ext uri="{FF2B5EF4-FFF2-40B4-BE49-F238E27FC236}">
              <a16:creationId xmlns:a16="http://schemas.microsoft.com/office/drawing/2014/main" id="{00000000-0008-0000-0700-000045010000}"/>
            </a:ext>
          </a:extLst>
        </xdr:cNvPr>
        <xdr:cNvCxnSpPr/>
      </xdr:nvCxnSpPr>
      <xdr:spPr>
        <a:xfrm>
          <a:off x="6604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55</xdr:row>
      <xdr:rowOff>54627</xdr:rowOff>
    </xdr:from>
    <xdr:ext cx="685572" cy="259045"/>
    <xdr:sp macro="" textlink="">
      <xdr:nvSpPr>
        <xdr:cNvPr id="326" name="テキスト ボックス 325">
          <a:extLst>
            <a:ext uri="{FF2B5EF4-FFF2-40B4-BE49-F238E27FC236}">
              <a16:creationId xmlns:a16="http://schemas.microsoft.com/office/drawing/2014/main" id="{00000000-0008-0000-0700-000046010000}"/>
            </a:ext>
          </a:extLst>
        </xdr:cNvPr>
        <xdr:cNvSpPr txBox="1"/>
      </xdr:nvSpPr>
      <xdr:spPr>
        <a:xfrm>
          <a:off x="5918428" y="94843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82550</xdr:rowOff>
    </xdr:from>
    <xdr:to>
      <xdr:col>59</xdr:col>
      <xdr:colOff>50800</xdr:colOff>
      <xdr:row>53</xdr:row>
      <xdr:rowOff>82550</xdr:rowOff>
    </xdr:to>
    <xdr:cxnSp macro="">
      <xdr:nvCxnSpPr>
        <xdr:cNvPr id="327" name="直線コネクタ 326">
          <a:extLst>
            <a:ext uri="{FF2B5EF4-FFF2-40B4-BE49-F238E27FC236}">
              <a16:creationId xmlns:a16="http://schemas.microsoft.com/office/drawing/2014/main" id="{00000000-0008-0000-0700-000047010000}"/>
            </a:ext>
          </a:extLst>
        </xdr:cNvPr>
        <xdr:cNvCxnSpPr/>
      </xdr:nvCxnSpPr>
      <xdr:spPr>
        <a:xfrm>
          <a:off x="6604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52</xdr:row>
      <xdr:rowOff>111777</xdr:rowOff>
    </xdr:from>
    <xdr:ext cx="685572" cy="259045"/>
    <xdr:sp macro="" textlink="">
      <xdr:nvSpPr>
        <xdr:cNvPr id="328" name="テキスト ボックス 327">
          <a:extLst>
            <a:ext uri="{FF2B5EF4-FFF2-40B4-BE49-F238E27FC236}">
              <a16:creationId xmlns:a16="http://schemas.microsoft.com/office/drawing/2014/main" id="{00000000-0008-0000-0700-000048010000}"/>
            </a:ext>
          </a:extLst>
        </xdr:cNvPr>
        <xdr:cNvSpPr txBox="1"/>
      </xdr:nvSpPr>
      <xdr:spPr>
        <a:xfrm>
          <a:off x="5918428" y="90271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139700</xdr:rowOff>
    </xdr:from>
    <xdr:to>
      <xdr:col>59</xdr:col>
      <xdr:colOff>50800</xdr:colOff>
      <xdr:row>50</xdr:row>
      <xdr:rowOff>139700</xdr:rowOff>
    </xdr:to>
    <xdr:cxnSp macro="">
      <xdr:nvCxnSpPr>
        <xdr:cNvPr id="329" name="直線コネクタ 328">
          <a:extLst>
            <a:ext uri="{FF2B5EF4-FFF2-40B4-BE49-F238E27FC236}">
              <a16:creationId xmlns:a16="http://schemas.microsoft.com/office/drawing/2014/main" id="{00000000-0008-0000-0700-000049010000}"/>
            </a:ext>
          </a:extLst>
        </xdr:cNvPr>
        <xdr:cNvCxnSpPr/>
      </xdr:nvCxnSpPr>
      <xdr:spPr>
        <a:xfrm>
          <a:off x="6604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49</xdr:row>
      <xdr:rowOff>168927</xdr:rowOff>
    </xdr:from>
    <xdr:ext cx="685572" cy="259045"/>
    <xdr:sp macro="" textlink="">
      <xdr:nvSpPr>
        <xdr:cNvPr id="330" name="テキスト ボックス 329">
          <a:extLst>
            <a:ext uri="{FF2B5EF4-FFF2-40B4-BE49-F238E27FC236}">
              <a16:creationId xmlns:a16="http://schemas.microsoft.com/office/drawing/2014/main" id="{00000000-0008-0000-0700-00004A010000}"/>
            </a:ext>
          </a:extLst>
        </xdr:cNvPr>
        <xdr:cNvSpPr txBox="1"/>
      </xdr:nvSpPr>
      <xdr:spPr>
        <a:xfrm>
          <a:off x="5918428" y="85699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1" name="直線コネクタ 330">
          <a:extLst>
            <a:ext uri="{FF2B5EF4-FFF2-40B4-BE49-F238E27FC236}">
              <a16:creationId xmlns:a16="http://schemas.microsoft.com/office/drawing/2014/main" id="{00000000-0008-0000-0700-00004B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47</xdr:row>
      <xdr:rowOff>54627</xdr:rowOff>
    </xdr:from>
    <xdr:ext cx="685572" cy="259045"/>
    <xdr:sp macro="" textlink="">
      <xdr:nvSpPr>
        <xdr:cNvPr id="332" name="テキスト ボックス 331">
          <a:extLst>
            <a:ext uri="{FF2B5EF4-FFF2-40B4-BE49-F238E27FC236}">
              <a16:creationId xmlns:a16="http://schemas.microsoft.com/office/drawing/2014/main" id="{00000000-0008-0000-0700-00004C010000}"/>
            </a:ext>
          </a:extLst>
        </xdr:cNvPr>
        <xdr:cNvSpPr txBox="1"/>
      </xdr:nvSpPr>
      <xdr:spPr>
        <a:xfrm>
          <a:off x="5918428" y="8112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3" name="農林水産業費グラフ枠">
          <a:extLst>
            <a:ext uri="{FF2B5EF4-FFF2-40B4-BE49-F238E27FC236}">
              <a16:creationId xmlns:a16="http://schemas.microsoft.com/office/drawing/2014/main" id="{00000000-0008-0000-0700-00004D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51</xdr:row>
      <xdr:rowOff>150230</xdr:rowOff>
    </xdr:from>
    <xdr:to>
      <xdr:col>54</xdr:col>
      <xdr:colOff>189865</xdr:colOff>
      <xdr:row>58</xdr:row>
      <xdr:rowOff>130706</xdr:rowOff>
    </xdr:to>
    <xdr:cxnSp macro="">
      <xdr:nvCxnSpPr>
        <xdr:cNvPr id="334" name="直線コネクタ 333">
          <a:extLst>
            <a:ext uri="{FF2B5EF4-FFF2-40B4-BE49-F238E27FC236}">
              <a16:creationId xmlns:a16="http://schemas.microsoft.com/office/drawing/2014/main" id="{00000000-0008-0000-0700-00004E010000}"/>
            </a:ext>
          </a:extLst>
        </xdr:cNvPr>
        <xdr:cNvCxnSpPr/>
      </xdr:nvCxnSpPr>
      <xdr:spPr>
        <a:xfrm flipV="1">
          <a:off x="10475595" y="8894180"/>
          <a:ext cx="1270" cy="118062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134533</xdr:rowOff>
    </xdr:from>
    <xdr:ext cx="534377" cy="259045"/>
    <xdr:sp macro="" textlink="">
      <xdr:nvSpPr>
        <xdr:cNvPr id="335" name="農林水産業費最小値テキスト">
          <a:extLst>
            <a:ext uri="{FF2B5EF4-FFF2-40B4-BE49-F238E27FC236}">
              <a16:creationId xmlns:a16="http://schemas.microsoft.com/office/drawing/2014/main" id="{00000000-0008-0000-0700-00004F010000}"/>
            </a:ext>
          </a:extLst>
        </xdr:cNvPr>
        <xdr:cNvSpPr txBox="1"/>
      </xdr:nvSpPr>
      <xdr:spPr>
        <a:xfrm>
          <a:off x="10528300" y="100786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19,672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130706</xdr:rowOff>
    </xdr:from>
    <xdr:to>
      <xdr:col>55</xdr:col>
      <xdr:colOff>88900</xdr:colOff>
      <xdr:row>58</xdr:row>
      <xdr:rowOff>130706</xdr:rowOff>
    </xdr:to>
    <xdr:cxnSp macro="">
      <xdr:nvCxnSpPr>
        <xdr:cNvPr id="336" name="直線コネクタ 335">
          <a:extLst>
            <a:ext uri="{FF2B5EF4-FFF2-40B4-BE49-F238E27FC236}">
              <a16:creationId xmlns:a16="http://schemas.microsoft.com/office/drawing/2014/main" id="{00000000-0008-0000-0700-000050010000}"/>
            </a:ext>
          </a:extLst>
        </xdr:cNvPr>
        <xdr:cNvCxnSpPr/>
      </xdr:nvCxnSpPr>
      <xdr:spPr>
        <a:xfrm>
          <a:off x="10388600" y="1007480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50</xdr:row>
      <xdr:rowOff>96907</xdr:rowOff>
    </xdr:from>
    <xdr:ext cx="690189" cy="259045"/>
    <xdr:sp macro="" textlink="">
      <xdr:nvSpPr>
        <xdr:cNvPr id="337" name="農林水産業費最大値テキスト">
          <a:extLst>
            <a:ext uri="{FF2B5EF4-FFF2-40B4-BE49-F238E27FC236}">
              <a16:creationId xmlns:a16="http://schemas.microsoft.com/office/drawing/2014/main" id="{00000000-0008-0000-0700-000051010000}"/>
            </a:ext>
          </a:extLst>
        </xdr:cNvPr>
        <xdr:cNvSpPr txBox="1"/>
      </xdr:nvSpPr>
      <xdr:spPr>
        <a:xfrm>
          <a:off x="10528300" y="8669407"/>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2,601,967</a:t>
          </a:r>
          <a:endParaRPr kumimoji="1" lang="ja-JP" altLang="en-US" sz="1000" b="1">
            <a:latin typeface="ＭＳ Ｐゴシック" panose="020B0600070205080204" pitchFamily="50" charset="-128"/>
          </a:endParaRPr>
        </a:p>
      </xdr:txBody>
    </xdr:sp>
    <xdr:clientData/>
  </xdr:oneCellAnchor>
  <xdr:twoCellAnchor>
    <xdr:from>
      <xdr:col>54</xdr:col>
      <xdr:colOff>101600</xdr:colOff>
      <xdr:row>51</xdr:row>
      <xdr:rowOff>150230</xdr:rowOff>
    </xdr:from>
    <xdr:to>
      <xdr:col>55</xdr:col>
      <xdr:colOff>88900</xdr:colOff>
      <xdr:row>51</xdr:row>
      <xdr:rowOff>150230</xdr:rowOff>
    </xdr:to>
    <xdr:cxnSp macro="">
      <xdr:nvCxnSpPr>
        <xdr:cNvPr id="338" name="直線コネクタ 337">
          <a:extLst>
            <a:ext uri="{FF2B5EF4-FFF2-40B4-BE49-F238E27FC236}">
              <a16:creationId xmlns:a16="http://schemas.microsoft.com/office/drawing/2014/main" id="{00000000-0008-0000-0700-000052010000}"/>
            </a:ext>
          </a:extLst>
        </xdr:cNvPr>
        <xdr:cNvCxnSpPr/>
      </xdr:nvCxnSpPr>
      <xdr:spPr>
        <a:xfrm>
          <a:off x="10388600" y="88941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57</xdr:row>
      <xdr:rowOff>105026</xdr:rowOff>
    </xdr:from>
    <xdr:to>
      <xdr:col>55</xdr:col>
      <xdr:colOff>0</xdr:colOff>
      <xdr:row>57</xdr:row>
      <xdr:rowOff>107769</xdr:rowOff>
    </xdr:to>
    <xdr:cxnSp macro="">
      <xdr:nvCxnSpPr>
        <xdr:cNvPr id="339" name="直線コネクタ 338">
          <a:extLst>
            <a:ext uri="{FF2B5EF4-FFF2-40B4-BE49-F238E27FC236}">
              <a16:creationId xmlns:a16="http://schemas.microsoft.com/office/drawing/2014/main" id="{00000000-0008-0000-0700-000053010000}"/>
            </a:ext>
          </a:extLst>
        </xdr:cNvPr>
        <xdr:cNvCxnSpPr/>
      </xdr:nvCxnSpPr>
      <xdr:spPr>
        <a:xfrm>
          <a:off x="9639300" y="9877676"/>
          <a:ext cx="838200" cy="27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57</xdr:row>
      <xdr:rowOff>165630</xdr:rowOff>
    </xdr:from>
    <xdr:ext cx="599010" cy="259045"/>
    <xdr:sp macro="" textlink="">
      <xdr:nvSpPr>
        <xdr:cNvPr id="340" name="農林水産業費平均値テキスト">
          <a:extLst>
            <a:ext uri="{FF2B5EF4-FFF2-40B4-BE49-F238E27FC236}">
              <a16:creationId xmlns:a16="http://schemas.microsoft.com/office/drawing/2014/main" id="{00000000-0008-0000-0700-000054010000}"/>
            </a:ext>
          </a:extLst>
        </xdr:cNvPr>
        <xdr:cNvSpPr txBox="1"/>
      </xdr:nvSpPr>
      <xdr:spPr>
        <a:xfrm>
          <a:off x="10528300" y="9938280"/>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159,990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58</xdr:row>
      <xdr:rowOff>15753</xdr:rowOff>
    </xdr:from>
    <xdr:to>
      <xdr:col>55</xdr:col>
      <xdr:colOff>50800</xdr:colOff>
      <xdr:row>58</xdr:row>
      <xdr:rowOff>117353</xdr:rowOff>
    </xdr:to>
    <xdr:sp macro="" textlink="">
      <xdr:nvSpPr>
        <xdr:cNvPr id="341" name="フローチャート: 判断 340">
          <a:extLst>
            <a:ext uri="{FF2B5EF4-FFF2-40B4-BE49-F238E27FC236}">
              <a16:creationId xmlns:a16="http://schemas.microsoft.com/office/drawing/2014/main" id="{00000000-0008-0000-0700-000055010000}"/>
            </a:ext>
          </a:extLst>
        </xdr:cNvPr>
        <xdr:cNvSpPr/>
      </xdr:nvSpPr>
      <xdr:spPr>
        <a:xfrm>
          <a:off x="10426700" y="99598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57</xdr:row>
      <xdr:rowOff>105026</xdr:rowOff>
    </xdr:from>
    <xdr:to>
      <xdr:col>50</xdr:col>
      <xdr:colOff>114300</xdr:colOff>
      <xdr:row>57</xdr:row>
      <xdr:rowOff>126991</xdr:rowOff>
    </xdr:to>
    <xdr:cxnSp macro="">
      <xdr:nvCxnSpPr>
        <xdr:cNvPr id="342" name="直線コネクタ 341">
          <a:extLst>
            <a:ext uri="{FF2B5EF4-FFF2-40B4-BE49-F238E27FC236}">
              <a16:creationId xmlns:a16="http://schemas.microsoft.com/office/drawing/2014/main" id="{00000000-0008-0000-0700-000056010000}"/>
            </a:ext>
          </a:extLst>
        </xdr:cNvPr>
        <xdr:cNvCxnSpPr/>
      </xdr:nvCxnSpPr>
      <xdr:spPr>
        <a:xfrm flipV="1">
          <a:off x="8750300" y="9877676"/>
          <a:ext cx="889000" cy="219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58</xdr:row>
      <xdr:rowOff>16947</xdr:rowOff>
    </xdr:from>
    <xdr:to>
      <xdr:col>50</xdr:col>
      <xdr:colOff>165100</xdr:colOff>
      <xdr:row>58</xdr:row>
      <xdr:rowOff>118547</xdr:rowOff>
    </xdr:to>
    <xdr:sp macro="" textlink="">
      <xdr:nvSpPr>
        <xdr:cNvPr id="343" name="フローチャート: 判断 342">
          <a:extLst>
            <a:ext uri="{FF2B5EF4-FFF2-40B4-BE49-F238E27FC236}">
              <a16:creationId xmlns:a16="http://schemas.microsoft.com/office/drawing/2014/main" id="{00000000-0008-0000-0700-000057010000}"/>
            </a:ext>
          </a:extLst>
        </xdr:cNvPr>
        <xdr:cNvSpPr/>
      </xdr:nvSpPr>
      <xdr:spPr>
        <a:xfrm>
          <a:off x="9588500" y="99610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5295</xdr:colOff>
      <xdr:row>58</xdr:row>
      <xdr:rowOff>109674</xdr:rowOff>
    </xdr:from>
    <xdr:ext cx="599010" cy="259045"/>
    <xdr:sp macro="" textlink="">
      <xdr:nvSpPr>
        <xdr:cNvPr id="344" name="テキスト ボックス 343">
          <a:extLst>
            <a:ext uri="{FF2B5EF4-FFF2-40B4-BE49-F238E27FC236}">
              <a16:creationId xmlns:a16="http://schemas.microsoft.com/office/drawing/2014/main" id="{00000000-0008-0000-0700-000058010000}"/>
            </a:ext>
          </a:extLst>
        </xdr:cNvPr>
        <xdr:cNvSpPr txBox="1"/>
      </xdr:nvSpPr>
      <xdr:spPr>
        <a:xfrm>
          <a:off x="9339795" y="1005377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157,378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57</xdr:row>
      <xdr:rowOff>126991</xdr:rowOff>
    </xdr:from>
    <xdr:to>
      <xdr:col>45</xdr:col>
      <xdr:colOff>177800</xdr:colOff>
      <xdr:row>57</xdr:row>
      <xdr:rowOff>162360</xdr:rowOff>
    </xdr:to>
    <xdr:cxnSp macro="">
      <xdr:nvCxnSpPr>
        <xdr:cNvPr id="345" name="直線コネクタ 344">
          <a:extLst>
            <a:ext uri="{FF2B5EF4-FFF2-40B4-BE49-F238E27FC236}">
              <a16:creationId xmlns:a16="http://schemas.microsoft.com/office/drawing/2014/main" id="{00000000-0008-0000-0700-000059010000}"/>
            </a:ext>
          </a:extLst>
        </xdr:cNvPr>
        <xdr:cNvCxnSpPr/>
      </xdr:nvCxnSpPr>
      <xdr:spPr>
        <a:xfrm flipV="1">
          <a:off x="7861300" y="9899641"/>
          <a:ext cx="889000" cy="353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58</xdr:row>
      <xdr:rowOff>14625</xdr:rowOff>
    </xdr:from>
    <xdr:to>
      <xdr:col>46</xdr:col>
      <xdr:colOff>38100</xdr:colOff>
      <xdr:row>58</xdr:row>
      <xdr:rowOff>116225</xdr:rowOff>
    </xdr:to>
    <xdr:sp macro="" textlink="">
      <xdr:nvSpPr>
        <xdr:cNvPr id="346" name="フローチャート: 判断 345">
          <a:extLst>
            <a:ext uri="{FF2B5EF4-FFF2-40B4-BE49-F238E27FC236}">
              <a16:creationId xmlns:a16="http://schemas.microsoft.com/office/drawing/2014/main" id="{00000000-0008-0000-0700-00005A010000}"/>
            </a:ext>
          </a:extLst>
        </xdr:cNvPr>
        <xdr:cNvSpPr/>
      </xdr:nvSpPr>
      <xdr:spPr>
        <a:xfrm>
          <a:off x="8699500" y="99587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58</xdr:row>
      <xdr:rowOff>107352</xdr:rowOff>
    </xdr:from>
    <xdr:ext cx="599010" cy="259045"/>
    <xdr:sp macro="" textlink="">
      <xdr:nvSpPr>
        <xdr:cNvPr id="347" name="テキスト ボックス 346">
          <a:extLst>
            <a:ext uri="{FF2B5EF4-FFF2-40B4-BE49-F238E27FC236}">
              <a16:creationId xmlns:a16="http://schemas.microsoft.com/office/drawing/2014/main" id="{00000000-0008-0000-0700-00005B010000}"/>
            </a:ext>
          </a:extLst>
        </xdr:cNvPr>
        <xdr:cNvSpPr txBox="1"/>
      </xdr:nvSpPr>
      <xdr:spPr>
        <a:xfrm>
          <a:off x="8450795" y="1005145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162,456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57</xdr:row>
      <xdr:rowOff>142780</xdr:rowOff>
    </xdr:from>
    <xdr:to>
      <xdr:col>41</xdr:col>
      <xdr:colOff>50800</xdr:colOff>
      <xdr:row>57</xdr:row>
      <xdr:rowOff>162360</xdr:rowOff>
    </xdr:to>
    <xdr:cxnSp macro="">
      <xdr:nvCxnSpPr>
        <xdr:cNvPr id="348" name="直線コネクタ 347">
          <a:extLst>
            <a:ext uri="{FF2B5EF4-FFF2-40B4-BE49-F238E27FC236}">
              <a16:creationId xmlns:a16="http://schemas.microsoft.com/office/drawing/2014/main" id="{00000000-0008-0000-0700-00005C010000}"/>
            </a:ext>
          </a:extLst>
        </xdr:cNvPr>
        <xdr:cNvCxnSpPr/>
      </xdr:nvCxnSpPr>
      <xdr:spPr>
        <a:xfrm>
          <a:off x="6972300" y="9915430"/>
          <a:ext cx="889000" cy="195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58</xdr:row>
      <xdr:rowOff>10505</xdr:rowOff>
    </xdr:from>
    <xdr:to>
      <xdr:col>41</xdr:col>
      <xdr:colOff>101600</xdr:colOff>
      <xdr:row>58</xdr:row>
      <xdr:rowOff>112105</xdr:rowOff>
    </xdr:to>
    <xdr:sp macro="" textlink="">
      <xdr:nvSpPr>
        <xdr:cNvPr id="349" name="フローチャート: 判断 348">
          <a:extLst>
            <a:ext uri="{FF2B5EF4-FFF2-40B4-BE49-F238E27FC236}">
              <a16:creationId xmlns:a16="http://schemas.microsoft.com/office/drawing/2014/main" id="{00000000-0008-0000-0700-00005D010000}"/>
            </a:ext>
          </a:extLst>
        </xdr:cNvPr>
        <xdr:cNvSpPr/>
      </xdr:nvSpPr>
      <xdr:spPr>
        <a:xfrm>
          <a:off x="7810500" y="99546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58</xdr:row>
      <xdr:rowOff>103232</xdr:rowOff>
    </xdr:from>
    <xdr:ext cx="599010" cy="259045"/>
    <xdr:sp macro="" textlink="">
      <xdr:nvSpPr>
        <xdr:cNvPr id="350" name="テキスト ボックス 349">
          <a:extLst>
            <a:ext uri="{FF2B5EF4-FFF2-40B4-BE49-F238E27FC236}">
              <a16:creationId xmlns:a16="http://schemas.microsoft.com/office/drawing/2014/main" id="{00000000-0008-0000-0700-00005E010000}"/>
            </a:ext>
          </a:extLst>
        </xdr:cNvPr>
        <xdr:cNvSpPr txBox="1"/>
      </xdr:nvSpPr>
      <xdr:spPr>
        <a:xfrm>
          <a:off x="7561795" y="1004733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171,468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58</xdr:row>
      <xdr:rowOff>11009</xdr:rowOff>
    </xdr:from>
    <xdr:to>
      <xdr:col>36</xdr:col>
      <xdr:colOff>165100</xdr:colOff>
      <xdr:row>58</xdr:row>
      <xdr:rowOff>112609</xdr:rowOff>
    </xdr:to>
    <xdr:sp macro="" textlink="">
      <xdr:nvSpPr>
        <xdr:cNvPr id="351" name="フローチャート: 判断 350">
          <a:extLst>
            <a:ext uri="{FF2B5EF4-FFF2-40B4-BE49-F238E27FC236}">
              <a16:creationId xmlns:a16="http://schemas.microsoft.com/office/drawing/2014/main" id="{00000000-0008-0000-0700-00005F010000}"/>
            </a:ext>
          </a:extLst>
        </xdr:cNvPr>
        <xdr:cNvSpPr/>
      </xdr:nvSpPr>
      <xdr:spPr>
        <a:xfrm>
          <a:off x="6921500" y="995510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58</xdr:row>
      <xdr:rowOff>103736</xdr:rowOff>
    </xdr:from>
    <xdr:ext cx="599010" cy="259045"/>
    <xdr:sp macro="" textlink="">
      <xdr:nvSpPr>
        <xdr:cNvPr id="352" name="テキスト ボックス 351">
          <a:extLst>
            <a:ext uri="{FF2B5EF4-FFF2-40B4-BE49-F238E27FC236}">
              <a16:creationId xmlns:a16="http://schemas.microsoft.com/office/drawing/2014/main" id="{00000000-0008-0000-0700-000060010000}"/>
            </a:ext>
          </a:extLst>
        </xdr:cNvPr>
        <xdr:cNvSpPr txBox="1"/>
      </xdr:nvSpPr>
      <xdr:spPr>
        <a:xfrm>
          <a:off x="6672795" y="1004783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170,365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3" name="テキスト ボックス 352">
          <a:extLst>
            <a:ext uri="{FF2B5EF4-FFF2-40B4-BE49-F238E27FC236}">
              <a16:creationId xmlns:a16="http://schemas.microsoft.com/office/drawing/2014/main" id="{00000000-0008-0000-0700-000061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4" name="テキスト ボックス 353">
          <a:extLst>
            <a:ext uri="{FF2B5EF4-FFF2-40B4-BE49-F238E27FC236}">
              <a16:creationId xmlns:a16="http://schemas.microsoft.com/office/drawing/2014/main" id="{00000000-0008-0000-0700-000062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5" name="テキスト ボックス 354">
          <a:extLst>
            <a:ext uri="{FF2B5EF4-FFF2-40B4-BE49-F238E27FC236}">
              <a16:creationId xmlns:a16="http://schemas.microsoft.com/office/drawing/2014/main" id="{00000000-0008-0000-0700-000063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56" name="テキスト ボックス 355">
          <a:extLst>
            <a:ext uri="{FF2B5EF4-FFF2-40B4-BE49-F238E27FC236}">
              <a16:creationId xmlns:a16="http://schemas.microsoft.com/office/drawing/2014/main" id="{00000000-0008-0000-0700-000064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57" name="テキスト ボックス 356">
          <a:extLst>
            <a:ext uri="{FF2B5EF4-FFF2-40B4-BE49-F238E27FC236}">
              <a16:creationId xmlns:a16="http://schemas.microsoft.com/office/drawing/2014/main" id="{00000000-0008-0000-0700-000065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57</xdr:row>
      <xdr:rowOff>56969</xdr:rowOff>
    </xdr:from>
    <xdr:to>
      <xdr:col>55</xdr:col>
      <xdr:colOff>50800</xdr:colOff>
      <xdr:row>57</xdr:row>
      <xdr:rowOff>158569</xdr:rowOff>
    </xdr:to>
    <xdr:sp macro="" textlink="">
      <xdr:nvSpPr>
        <xdr:cNvPr id="358" name="楕円 357">
          <a:extLst>
            <a:ext uri="{FF2B5EF4-FFF2-40B4-BE49-F238E27FC236}">
              <a16:creationId xmlns:a16="http://schemas.microsoft.com/office/drawing/2014/main" id="{00000000-0008-0000-0700-000066010000}"/>
            </a:ext>
          </a:extLst>
        </xdr:cNvPr>
        <xdr:cNvSpPr/>
      </xdr:nvSpPr>
      <xdr:spPr>
        <a:xfrm>
          <a:off x="10426700" y="98296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56</xdr:row>
      <xdr:rowOff>79846</xdr:rowOff>
    </xdr:from>
    <xdr:ext cx="599010" cy="259045"/>
    <xdr:sp macro="" textlink="">
      <xdr:nvSpPr>
        <xdr:cNvPr id="359" name="農林水産業費該当値テキスト">
          <a:extLst>
            <a:ext uri="{FF2B5EF4-FFF2-40B4-BE49-F238E27FC236}">
              <a16:creationId xmlns:a16="http://schemas.microsoft.com/office/drawing/2014/main" id="{00000000-0008-0000-0700-000067010000}"/>
            </a:ext>
          </a:extLst>
        </xdr:cNvPr>
        <xdr:cNvSpPr txBox="1"/>
      </xdr:nvSpPr>
      <xdr:spPr>
        <a:xfrm>
          <a:off x="10528300" y="968104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444,839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57</xdr:row>
      <xdr:rowOff>54226</xdr:rowOff>
    </xdr:from>
    <xdr:to>
      <xdr:col>50</xdr:col>
      <xdr:colOff>165100</xdr:colOff>
      <xdr:row>57</xdr:row>
      <xdr:rowOff>155826</xdr:rowOff>
    </xdr:to>
    <xdr:sp macro="" textlink="">
      <xdr:nvSpPr>
        <xdr:cNvPr id="360" name="楕円 359">
          <a:extLst>
            <a:ext uri="{FF2B5EF4-FFF2-40B4-BE49-F238E27FC236}">
              <a16:creationId xmlns:a16="http://schemas.microsoft.com/office/drawing/2014/main" id="{00000000-0008-0000-0700-000068010000}"/>
            </a:ext>
          </a:extLst>
        </xdr:cNvPr>
        <xdr:cNvSpPr/>
      </xdr:nvSpPr>
      <xdr:spPr>
        <a:xfrm>
          <a:off x="9588500" y="98268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5295</xdr:colOff>
      <xdr:row>56</xdr:row>
      <xdr:rowOff>903</xdr:rowOff>
    </xdr:from>
    <xdr:ext cx="599010" cy="259045"/>
    <xdr:sp macro="" textlink="">
      <xdr:nvSpPr>
        <xdr:cNvPr id="361" name="テキスト ボックス 360">
          <a:extLst>
            <a:ext uri="{FF2B5EF4-FFF2-40B4-BE49-F238E27FC236}">
              <a16:creationId xmlns:a16="http://schemas.microsoft.com/office/drawing/2014/main" id="{00000000-0008-0000-0700-000069010000}"/>
            </a:ext>
          </a:extLst>
        </xdr:cNvPr>
        <xdr:cNvSpPr txBox="1"/>
      </xdr:nvSpPr>
      <xdr:spPr>
        <a:xfrm>
          <a:off x="9339795" y="960210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450,840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57</xdr:row>
      <xdr:rowOff>76191</xdr:rowOff>
    </xdr:from>
    <xdr:to>
      <xdr:col>46</xdr:col>
      <xdr:colOff>38100</xdr:colOff>
      <xdr:row>58</xdr:row>
      <xdr:rowOff>6341</xdr:rowOff>
    </xdr:to>
    <xdr:sp macro="" textlink="">
      <xdr:nvSpPr>
        <xdr:cNvPr id="362" name="楕円 361">
          <a:extLst>
            <a:ext uri="{FF2B5EF4-FFF2-40B4-BE49-F238E27FC236}">
              <a16:creationId xmlns:a16="http://schemas.microsoft.com/office/drawing/2014/main" id="{00000000-0008-0000-0700-00006A010000}"/>
            </a:ext>
          </a:extLst>
        </xdr:cNvPr>
        <xdr:cNvSpPr/>
      </xdr:nvSpPr>
      <xdr:spPr>
        <a:xfrm>
          <a:off x="8699500" y="98488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56</xdr:row>
      <xdr:rowOff>22868</xdr:rowOff>
    </xdr:from>
    <xdr:ext cx="599010" cy="259045"/>
    <xdr:sp macro="" textlink="">
      <xdr:nvSpPr>
        <xdr:cNvPr id="363" name="テキスト ボックス 362">
          <a:extLst>
            <a:ext uri="{FF2B5EF4-FFF2-40B4-BE49-F238E27FC236}">
              <a16:creationId xmlns:a16="http://schemas.microsoft.com/office/drawing/2014/main" id="{00000000-0008-0000-0700-00006B010000}"/>
            </a:ext>
          </a:extLst>
        </xdr:cNvPr>
        <xdr:cNvSpPr txBox="1"/>
      </xdr:nvSpPr>
      <xdr:spPr>
        <a:xfrm>
          <a:off x="8450795" y="962406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402,798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57</xdr:row>
      <xdr:rowOff>111560</xdr:rowOff>
    </xdr:from>
    <xdr:to>
      <xdr:col>41</xdr:col>
      <xdr:colOff>101600</xdr:colOff>
      <xdr:row>58</xdr:row>
      <xdr:rowOff>41710</xdr:rowOff>
    </xdr:to>
    <xdr:sp macro="" textlink="">
      <xdr:nvSpPr>
        <xdr:cNvPr id="364" name="楕円 363">
          <a:extLst>
            <a:ext uri="{FF2B5EF4-FFF2-40B4-BE49-F238E27FC236}">
              <a16:creationId xmlns:a16="http://schemas.microsoft.com/office/drawing/2014/main" id="{00000000-0008-0000-0700-00006C010000}"/>
            </a:ext>
          </a:extLst>
        </xdr:cNvPr>
        <xdr:cNvSpPr/>
      </xdr:nvSpPr>
      <xdr:spPr>
        <a:xfrm>
          <a:off x="7810500" y="98842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56</xdr:row>
      <xdr:rowOff>58237</xdr:rowOff>
    </xdr:from>
    <xdr:ext cx="599010" cy="259045"/>
    <xdr:sp macro="" textlink="">
      <xdr:nvSpPr>
        <xdr:cNvPr id="365" name="テキスト ボックス 364">
          <a:extLst>
            <a:ext uri="{FF2B5EF4-FFF2-40B4-BE49-F238E27FC236}">
              <a16:creationId xmlns:a16="http://schemas.microsoft.com/office/drawing/2014/main" id="{00000000-0008-0000-0700-00006D010000}"/>
            </a:ext>
          </a:extLst>
        </xdr:cNvPr>
        <xdr:cNvSpPr txBox="1"/>
      </xdr:nvSpPr>
      <xdr:spPr>
        <a:xfrm>
          <a:off x="7561795" y="965943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325,437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57</xdr:row>
      <xdr:rowOff>91980</xdr:rowOff>
    </xdr:from>
    <xdr:to>
      <xdr:col>36</xdr:col>
      <xdr:colOff>165100</xdr:colOff>
      <xdr:row>58</xdr:row>
      <xdr:rowOff>22130</xdr:rowOff>
    </xdr:to>
    <xdr:sp macro="" textlink="">
      <xdr:nvSpPr>
        <xdr:cNvPr id="366" name="楕円 365">
          <a:extLst>
            <a:ext uri="{FF2B5EF4-FFF2-40B4-BE49-F238E27FC236}">
              <a16:creationId xmlns:a16="http://schemas.microsoft.com/office/drawing/2014/main" id="{00000000-0008-0000-0700-00006E010000}"/>
            </a:ext>
          </a:extLst>
        </xdr:cNvPr>
        <xdr:cNvSpPr/>
      </xdr:nvSpPr>
      <xdr:spPr>
        <a:xfrm>
          <a:off x="6921500" y="98646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56</xdr:row>
      <xdr:rowOff>38657</xdr:rowOff>
    </xdr:from>
    <xdr:ext cx="599010" cy="259045"/>
    <xdr:sp macro="" textlink="">
      <xdr:nvSpPr>
        <xdr:cNvPr id="367" name="テキスト ボックス 366">
          <a:extLst>
            <a:ext uri="{FF2B5EF4-FFF2-40B4-BE49-F238E27FC236}">
              <a16:creationId xmlns:a16="http://schemas.microsoft.com/office/drawing/2014/main" id="{00000000-0008-0000-0700-00006F010000}"/>
            </a:ext>
          </a:extLst>
        </xdr:cNvPr>
        <xdr:cNvSpPr txBox="1"/>
      </xdr:nvSpPr>
      <xdr:spPr>
        <a:xfrm>
          <a:off x="6672795" y="963985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368,263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68" name="正方形/長方形 367">
          <a:extLst>
            <a:ext uri="{FF2B5EF4-FFF2-40B4-BE49-F238E27FC236}">
              <a16:creationId xmlns:a16="http://schemas.microsoft.com/office/drawing/2014/main" id="{00000000-0008-0000-0700-000070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商工費</a:t>
          </a:r>
        </a:p>
      </xdr:txBody>
    </xdr:sp>
    <xdr:clientData/>
  </xdr:twoCellAnchor>
  <xdr:twoCellAnchor>
    <xdr:from>
      <xdr:col>35</xdr:col>
      <xdr:colOff>63500</xdr:colOff>
      <xdr:row>65</xdr:row>
      <xdr:rowOff>57150</xdr:rowOff>
    </xdr:from>
    <xdr:to>
      <xdr:col>43</xdr:col>
      <xdr:colOff>63500</xdr:colOff>
      <xdr:row>66</xdr:row>
      <xdr:rowOff>139700</xdr:rowOff>
    </xdr:to>
    <xdr:sp macro="" textlink="">
      <xdr:nvSpPr>
        <xdr:cNvPr id="369" name="正方形/長方形 368">
          <a:extLst>
            <a:ext uri="{FF2B5EF4-FFF2-40B4-BE49-F238E27FC236}">
              <a16:creationId xmlns:a16="http://schemas.microsoft.com/office/drawing/2014/main" id="{00000000-0008-0000-0700-000071010000}"/>
            </a:ext>
          </a:extLst>
        </xdr:cNvPr>
        <xdr:cNvSpPr/>
      </xdr:nvSpPr>
      <xdr:spPr>
        <a:xfrm>
          <a:off x="673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66</xdr:row>
      <xdr:rowOff>88900</xdr:rowOff>
    </xdr:from>
    <xdr:to>
      <xdr:col>43</xdr:col>
      <xdr:colOff>63500</xdr:colOff>
      <xdr:row>68</xdr:row>
      <xdr:rowOff>0</xdr:rowOff>
    </xdr:to>
    <xdr:sp macro="" textlink="">
      <xdr:nvSpPr>
        <xdr:cNvPr id="370" name="正方形/長方形 369">
          <a:extLst>
            <a:ext uri="{FF2B5EF4-FFF2-40B4-BE49-F238E27FC236}">
              <a16:creationId xmlns:a16="http://schemas.microsoft.com/office/drawing/2014/main" id="{00000000-0008-0000-0700-000072010000}"/>
            </a:ext>
          </a:extLst>
        </xdr:cNvPr>
        <xdr:cNvSpPr/>
      </xdr:nvSpPr>
      <xdr:spPr>
        <a:xfrm>
          <a:off x="673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85/167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65</xdr:row>
      <xdr:rowOff>57150</xdr:rowOff>
    </xdr:from>
    <xdr:to>
      <xdr:col>48</xdr:col>
      <xdr:colOff>127000</xdr:colOff>
      <xdr:row>66</xdr:row>
      <xdr:rowOff>139700</xdr:rowOff>
    </xdr:to>
    <xdr:sp macro="" textlink="">
      <xdr:nvSpPr>
        <xdr:cNvPr id="371" name="正方形/長方形 370">
          <a:extLst>
            <a:ext uri="{FF2B5EF4-FFF2-40B4-BE49-F238E27FC236}">
              <a16:creationId xmlns:a16="http://schemas.microsoft.com/office/drawing/2014/main" id="{00000000-0008-0000-0700-000073010000}"/>
            </a:ext>
          </a:extLst>
        </xdr:cNvPr>
        <xdr:cNvSpPr/>
      </xdr:nvSpPr>
      <xdr:spPr>
        <a:xfrm>
          <a:off x="77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66</xdr:row>
      <xdr:rowOff>88900</xdr:rowOff>
    </xdr:from>
    <xdr:to>
      <xdr:col>48</xdr:col>
      <xdr:colOff>127000</xdr:colOff>
      <xdr:row>68</xdr:row>
      <xdr:rowOff>0</xdr:rowOff>
    </xdr:to>
    <xdr:sp macro="" textlink="">
      <xdr:nvSpPr>
        <xdr:cNvPr id="372" name="正方形/長方形 371">
          <a:extLst>
            <a:ext uri="{FF2B5EF4-FFF2-40B4-BE49-F238E27FC236}">
              <a16:creationId xmlns:a16="http://schemas.microsoft.com/office/drawing/2014/main" id="{00000000-0008-0000-0700-000074010000}"/>
            </a:ext>
          </a:extLst>
        </xdr:cNvPr>
        <xdr:cNvSpPr/>
      </xdr:nvSpPr>
      <xdr:spPr>
        <a:xfrm>
          <a:off x="77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24,735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65</xdr:row>
      <xdr:rowOff>57150</xdr:rowOff>
    </xdr:from>
    <xdr:to>
      <xdr:col>54</xdr:col>
      <xdr:colOff>127000</xdr:colOff>
      <xdr:row>66</xdr:row>
      <xdr:rowOff>139700</xdr:rowOff>
    </xdr:to>
    <xdr:sp macro="" textlink="">
      <xdr:nvSpPr>
        <xdr:cNvPr id="373" name="正方形/長方形 372">
          <a:extLst>
            <a:ext uri="{FF2B5EF4-FFF2-40B4-BE49-F238E27FC236}">
              <a16:creationId xmlns:a16="http://schemas.microsoft.com/office/drawing/2014/main" id="{00000000-0008-0000-0700-000075010000}"/>
            </a:ext>
          </a:extLst>
        </xdr:cNvPr>
        <xdr:cNvSpPr/>
      </xdr:nvSpPr>
      <xdr:spPr>
        <a:xfrm>
          <a:off x="889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46</xdr:col>
      <xdr:colOff>127000</xdr:colOff>
      <xdr:row>66</xdr:row>
      <xdr:rowOff>88900</xdr:rowOff>
    </xdr:from>
    <xdr:to>
      <xdr:col>54</xdr:col>
      <xdr:colOff>127000</xdr:colOff>
      <xdr:row>68</xdr:row>
      <xdr:rowOff>0</xdr:rowOff>
    </xdr:to>
    <xdr:sp macro="" textlink="">
      <xdr:nvSpPr>
        <xdr:cNvPr id="374" name="正方形/長方形 373">
          <a:extLst>
            <a:ext uri="{FF2B5EF4-FFF2-40B4-BE49-F238E27FC236}">
              <a16:creationId xmlns:a16="http://schemas.microsoft.com/office/drawing/2014/main" id="{00000000-0008-0000-0700-000076010000}"/>
            </a:ext>
          </a:extLst>
        </xdr:cNvPr>
        <xdr:cNvSpPr/>
      </xdr:nvSpPr>
      <xdr:spPr>
        <a:xfrm>
          <a:off x="889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33,258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5" name="正方形/長方形 374">
          <a:extLst>
            <a:ext uri="{FF2B5EF4-FFF2-40B4-BE49-F238E27FC236}">
              <a16:creationId xmlns:a16="http://schemas.microsoft.com/office/drawing/2014/main" id="{00000000-0008-0000-0700-000077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6" name="テキスト ボックス 375">
          <a:extLst>
            <a:ext uri="{FF2B5EF4-FFF2-40B4-BE49-F238E27FC236}">
              <a16:creationId xmlns:a16="http://schemas.microsoft.com/office/drawing/2014/main" id="{00000000-0008-0000-0700-000078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7" name="直線コネクタ 376">
          <a:extLst>
            <a:ext uri="{FF2B5EF4-FFF2-40B4-BE49-F238E27FC236}">
              <a16:creationId xmlns:a16="http://schemas.microsoft.com/office/drawing/2014/main" id="{00000000-0008-0000-0700-000079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98879</xdr:rowOff>
    </xdr:from>
    <xdr:to>
      <xdr:col>59</xdr:col>
      <xdr:colOff>50800</xdr:colOff>
      <xdr:row>79</xdr:row>
      <xdr:rowOff>98879</xdr:rowOff>
    </xdr:to>
    <xdr:cxnSp macro="">
      <xdr:nvCxnSpPr>
        <xdr:cNvPr id="378" name="直線コネクタ 377">
          <a:extLst>
            <a:ext uri="{FF2B5EF4-FFF2-40B4-BE49-F238E27FC236}">
              <a16:creationId xmlns:a16="http://schemas.microsoft.com/office/drawing/2014/main" id="{00000000-0008-0000-0700-00007A010000}"/>
            </a:ext>
          </a:extLst>
        </xdr:cNvPr>
        <xdr:cNvCxnSpPr/>
      </xdr:nvCxnSpPr>
      <xdr:spPr>
        <a:xfrm>
          <a:off x="6604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128106</xdr:rowOff>
    </xdr:from>
    <xdr:ext cx="248786" cy="259045"/>
    <xdr:sp macro="" textlink="">
      <xdr:nvSpPr>
        <xdr:cNvPr id="379" name="テキスト ボックス 378">
          <a:extLst>
            <a:ext uri="{FF2B5EF4-FFF2-40B4-BE49-F238E27FC236}">
              <a16:creationId xmlns:a16="http://schemas.microsoft.com/office/drawing/2014/main" id="{00000000-0008-0000-0700-00007B010000}"/>
            </a:ext>
          </a:extLst>
        </xdr:cNvPr>
        <xdr:cNvSpPr txBox="1"/>
      </xdr:nvSpPr>
      <xdr:spPr>
        <a:xfrm>
          <a:off x="6355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115207</xdr:rowOff>
    </xdr:from>
    <xdr:to>
      <xdr:col>59</xdr:col>
      <xdr:colOff>50800</xdr:colOff>
      <xdr:row>77</xdr:row>
      <xdr:rowOff>115207</xdr:rowOff>
    </xdr:to>
    <xdr:cxnSp macro="">
      <xdr:nvCxnSpPr>
        <xdr:cNvPr id="380" name="直線コネクタ 379">
          <a:extLst>
            <a:ext uri="{FF2B5EF4-FFF2-40B4-BE49-F238E27FC236}">
              <a16:creationId xmlns:a16="http://schemas.microsoft.com/office/drawing/2014/main" id="{00000000-0008-0000-0700-00007C010000}"/>
            </a:ext>
          </a:extLst>
        </xdr:cNvPr>
        <xdr:cNvCxnSpPr/>
      </xdr:nvCxnSpPr>
      <xdr:spPr>
        <a:xfrm>
          <a:off x="6604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76</xdr:row>
      <xdr:rowOff>144434</xdr:rowOff>
    </xdr:from>
    <xdr:ext cx="595419" cy="259045"/>
    <xdr:sp macro="" textlink="">
      <xdr:nvSpPr>
        <xdr:cNvPr id="381" name="テキスト ボックス 380">
          <a:extLst>
            <a:ext uri="{FF2B5EF4-FFF2-40B4-BE49-F238E27FC236}">
              <a16:creationId xmlns:a16="http://schemas.microsoft.com/office/drawing/2014/main" id="{00000000-0008-0000-0700-00007D010000}"/>
            </a:ext>
          </a:extLst>
        </xdr:cNvPr>
        <xdr:cNvSpPr txBox="1"/>
      </xdr:nvSpPr>
      <xdr:spPr>
        <a:xfrm>
          <a:off x="6008581" y="13174634"/>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131535</xdr:rowOff>
    </xdr:from>
    <xdr:to>
      <xdr:col>59</xdr:col>
      <xdr:colOff>50800</xdr:colOff>
      <xdr:row>75</xdr:row>
      <xdr:rowOff>131535</xdr:rowOff>
    </xdr:to>
    <xdr:cxnSp macro="">
      <xdr:nvCxnSpPr>
        <xdr:cNvPr id="382" name="直線コネクタ 381">
          <a:extLst>
            <a:ext uri="{FF2B5EF4-FFF2-40B4-BE49-F238E27FC236}">
              <a16:creationId xmlns:a16="http://schemas.microsoft.com/office/drawing/2014/main" id="{00000000-0008-0000-0700-00007E010000}"/>
            </a:ext>
          </a:extLst>
        </xdr:cNvPr>
        <xdr:cNvCxnSpPr/>
      </xdr:nvCxnSpPr>
      <xdr:spPr>
        <a:xfrm>
          <a:off x="6604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74</xdr:row>
      <xdr:rowOff>160762</xdr:rowOff>
    </xdr:from>
    <xdr:ext cx="595419" cy="259045"/>
    <xdr:sp macro="" textlink="">
      <xdr:nvSpPr>
        <xdr:cNvPr id="383" name="テキスト ボックス 382">
          <a:extLst>
            <a:ext uri="{FF2B5EF4-FFF2-40B4-BE49-F238E27FC236}">
              <a16:creationId xmlns:a16="http://schemas.microsoft.com/office/drawing/2014/main" id="{00000000-0008-0000-0700-00007F010000}"/>
            </a:ext>
          </a:extLst>
        </xdr:cNvPr>
        <xdr:cNvSpPr txBox="1"/>
      </xdr:nvSpPr>
      <xdr:spPr>
        <a:xfrm>
          <a:off x="6008581" y="1284806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73</xdr:row>
      <xdr:rowOff>147865</xdr:rowOff>
    </xdr:from>
    <xdr:to>
      <xdr:col>59</xdr:col>
      <xdr:colOff>50800</xdr:colOff>
      <xdr:row>73</xdr:row>
      <xdr:rowOff>147865</xdr:rowOff>
    </xdr:to>
    <xdr:cxnSp macro="">
      <xdr:nvCxnSpPr>
        <xdr:cNvPr id="384" name="直線コネクタ 383">
          <a:extLst>
            <a:ext uri="{FF2B5EF4-FFF2-40B4-BE49-F238E27FC236}">
              <a16:creationId xmlns:a16="http://schemas.microsoft.com/office/drawing/2014/main" id="{00000000-0008-0000-0700-000080010000}"/>
            </a:ext>
          </a:extLst>
        </xdr:cNvPr>
        <xdr:cNvCxnSpPr/>
      </xdr:nvCxnSpPr>
      <xdr:spPr>
        <a:xfrm>
          <a:off x="6604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73</xdr:row>
      <xdr:rowOff>5642</xdr:rowOff>
    </xdr:from>
    <xdr:ext cx="595419" cy="259045"/>
    <xdr:sp macro="" textlink="">
      <xdr:nvSpPr>
        <xdr:cNvPr id="385" name="テキスト ボックス 384">
          <a:extLst>
            <a:ext uri="{FF2B5EF4-FFF2-40B4-BE49-F238E27FC236}">
              <a16:creationId xmlns:a16="http://schemas.microsoft.com/office/drawing/2014/main" id="{00000000-0008-0000-0700-000081010000}"/>
            </a:ext>
          </a:extLst>
        </xdr:cNvPr>
        <xdr:cNvSpPr txBox="1"/>
      </xdr:nvSpPr>
      <xdr:spPr>
        <a:xfrm>
          <a:off x="6008581" y="1252149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71</xdr:row>
      <xdr:rowOff>164193</xdr:rowOff>
    </xdr:from>
    <xdr:to>
      <xdr:col>59</xdr:col>
      <xdr:colOff>50800</xdr:colOff>
      <xdr:row>71</xdr:row>
      <xdr:rowOff>164193</xdr:rowOff>
    </xdr:to>
    <xdr:cxnSp macro="">
      <xdr:nvCxnSpPr>
        <xdr:cNvPr id="386" name="直線コネクタ 385">
          <a:extLst>
            <a:ext uri="{FF2B5EF4-FFF2-40B4-BE49-F238E27FC236}">
              <a16:creationId xmlns:a16="http://schemas.microsoft.com/office/drawing/2014/main" id="{00000000-0008-0000-0700-000082010000}"/>
            </a:ext>
          </a:extLst>
        </xdr:cNvPr>
        <xdr:cNvCxnSpPr/>
      </xdr:nvCxnSpPr>
      <xdr:spPr>
        <a:xfrm>
          <a:off x="6604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71</xdr:row>
      <xdr:rowOff>21970</xdr:rowOff>
    </xdr:from>
    <xdr:ext cx="595419" cy="259045"/>
    <xdr:sp macro="" textlink="">
      <xdr:nvSpPr>
        <xdr:cNvPr id="387" name="テキスト ボックス 386">
          <a:extLst>
            <a:ext uri="{FF2B5EF4-FFF2-40B4-BE49-F238E27FC236}">
              <a16:creationId xmlns:a16="http://schemas.microsoft.com/office/drawing/2014/main" id="{00000000-0008-0000-0700-000083010000}"/>
            </a:ext>
          </a:extLst>
        </xdr:cNvPr>
        <xdr:cNvSpPr txBox="1"/>
      </xdr:nvSpPr>
      <xdr:spPr>
        <a:xfrm>
          <a:off x="6008581" y="12194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9072</xdr:rowOff>
    </xdr:from>
    <xdr:to>
      <xdr:col>59</xdr:col>
      <xdr:colOff>50800</xdr:colOff>
      <xdr:row>70</xdr:row>
      <xdr:rowOff>9072</xdr:rowOff>
    </xdr:to>
    <xdr:cxnSp macro="">
      <xdr:nvCxnSpPr>
        <xdr:cNvPr id="388" name="直線コネクタ 387">
          <a:extLst>
            <a:ext uri="{FF2B5EF4-FFF2-40B4-BE49-F238E27FC236}">
              <a16:creationId xmlns:a16="http://schemas.microsoft.com/office/drawing/2014/main" id="{00000000-0008-0000-0700-000084010000}"/>
            </a:ext>
          </a:extLst>
        </xdr:cNvPr>
        <xdr:cNvCxnSpPr/>
      </xdr:nvCxnSpPr>
      <xdr:spPr>
        <a:xfrm>
          <a:off x="6604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38299</xdr:rowOff>
    </xdr:from>
    <xdr:ext cx="595419" cy="259045"/>
    <xdr:sp macro="" textlink="">
      <xdr:nvSpPr>
        <xdr:cNvPr id="389" name="テキスト ボックス 388">
          <a:extLst>
            <a:ext uri="{FF2B5EF4-FFF2-40B4-BE49-F238E27FC236}">
              <a16:creationId xmlns:a16="http://schemas.microsoft.com/office/drawing/2014/main" id="{00000000-0008-0000-0700-000085010000}"/>
            </a:ext>
          </a:extLst>
        </xdr:cNvPr>
        <xdr:cNvSpPr txBox="1"/>
      </xdr:nvSpPr>
      <xdr:spPr>
        <a:xfrm>
          <a:off x="6008581" y="11868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0" name="直線コネクタ 389">
          <a:extLst>
            <a:ext uri="{FF2B5EF4-FFF2-40B4-BE49-F238E27FC236}">
              <a16:creationId xmlns:a16="http://schemas.microsoft.com/office/drawing/2014/main" id="{00000000-0008-0000-0700-000086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91" name="テキスト ボックス 390">
          <a:extLst>
            <a:ext uri="{FF2B5EF4-FFF2-40B4-BE49-F238E27FC236}">
              <a16:creationId xmlns:a16="http://schemas.microsoft.com/office/drawing/2014/main" id="{00000000-0008-0000-0700-000087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2" name="商工費グラフ枠">
          <a:extLst>
            <a:ext uri="{FF2B5EF4-FFF2-40B4-BE49-F238E27FC236}">
              <a16:creationId xmlns:a16="http://schemas.microsoft.com/office/drawing/2014/main" id="{00000000-0008-0000-0700-000088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135265</xdr:rowOff>
    </xdr:from>
    <xdr:to>
      <xdr:col>54</xdr:col>
      <xdr:colOff>189865</xdr:colOff>
      <xdr:row>79</xdr:row>
      <xdr:rowOff>93862</xdr:rowOff>
    </xdr:to>
    <xdr:cxnSp macro="">
      <xdr:nvCxnSpPr>
        <xdr:cNvPr id="393" name="直線コネクタ 392">
          <a:extLst>
            <a:ext uri="{FF2B5EF4-FFF2-40B4-BE49-F238E27FC236}">
              <a16:creationId xmlns:a16="http://schemas.microsoft.com/office/drawing/2014/main" id="{00000000-0008-0000-0700-000089010000}"/>
            </a:ext>
          </a:extLst>
        </xdr:cNvPr>
        <xdr:cNvCxnSpPr/>
      </xdr:nvCxnSpPr>
      <xdr:spPr>
        <a:xfrm flipV="1">
          <a:off x="10475595" y="12136765"/>
          <a:ext cx="1270" cy="150164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97689</xdr:rowOff>
    </xdr:from>
    <xdr:ext cx="469744" cy="259045"/>
    <xdr:sp macro="" textlink="">
      <xdr:nvSpPr>
        <xdr:cNvPr id="394" name="商工費最小値テキスト">
          <a:extLst>
            <a:ext uri="{FF2B5EF4-FFF2-40B4-BE49-F238E27FC236}">
              <a16:creationId xmlns:a16="http://schemas.microsoft.com/office/drawing/2014/main" id="{00000000-0008-0000-0700-00008A010000}"/>
            </a:ext>
          </a:extLst>
        </xdr:cNvPr>
        <xdr:cNvSpPr txBox="1"/>
      </xdr:nvSpPr>
      <xdr:spPr>
        <a:xfrm>
          <a:off x="10528300" y="136422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93862</xdr:rowOff>
    </xdr:from>
    <xdr:to>
      <xdr:col>55</xdr:col>
      <xdr:colOff>88900</xdr:colOff>
      <xdr:row>79</xdr:row>
      <xdr:rowOff>93862</xdr:rowOff>
    </xdr:to>
    <xdr:cxnSp macro="">
      <xdr:nvCxnSpPr>
        <xdr:cNvPr id="395" name="直線コネクタ 394">
          <a:extLst>
            <a:ext uri="{FF2B5EF4-FFF2-40B4-BE49-F238E27FC236}">
              <a16:creationId xmlns:a16="http://schemas.microsoft.com/office/drawing/2014/main" id="{00000000-0008-0000-0700-00008B010000}"/>
            </a:ext>
          </a:extLst>
        </xdr:cNvPr>
        <xdr:cNvCxnSpPr/>
      </xdr:nvCxnSpPr>
      <xdr:spPr>
        <a:xfrm>
          <a:off x="10388600" y="1363841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81942</xdr:rowOff>
    </xdr:from>
    <xdr:ext cx="599010" cy="259045"/>
    <xdr:sp macro="" textlink="">
      <xdr:nvSpPr>
        <xdr:cNvPr id="396" name="商工費最大値テキスト">
          <a:extLst>
            <a:ext uri="{FF2B5EF4-FFF2-40B4-BE49-F238E27FC236}">
              <a16:creationId xmlns:a16="http://schemas.microsoft.com/office/drawing/2014/main" id="{00000000-0008-0000-0700-00008C010000}"/>
            </a:ext>
          </a:extLst>
        </xdr:cNvPr>
        <xdr:cNvSpPr txBox="1"/>
      </xdr:nvSpPr>
      <xdr:spPr>
        <a:xfrm>
          <a:off x="10528300" y="1191199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461,358</a:t>
          </a:r>
          <a:endParaRPr kumimoji="1" lang="ja-JP" altLang="en-US" sz="1000" b="1">
            <a:latin typeface="ＭＳ Ｐゴシック" panose="020B0600070205080204" pitchFamily="50" charset="-128"/>
          </a:endParaRPr>
        </a:p>
      </xdr:txBody>
    </xdr:sp>
    <xdr:clientData/>
  </xdr:oneCellAnchor>
  <xdr:twoCellAnchor>
    <xdr:from>
      <xdr:col>54</xdr:col>
      <xdr:colOff>101600</xdr:colOff>
      <xdr:row>70</xdr:row>
      <xdr:rowOff>135265</xdr:rowOff>
    </xdr:from>
    <xdr:to>
      <xdr:col>55</xdr:col>
      <xdr:colOff>88900</xdr:colOff>
      <xdr:row>70</xdr:row>
      <xdr:rowOff>135265</xdr:rowOff>
    </xdr:to>
    <xdr:cxnSp macro="">
      <xdr:nvCxnSpPr>
        <xdr:cNvPr id="397" name="直線コネクタ 396">
          <a:extLst>
            <a:ext uri="{FF2B5EF4-FFF2-40B4-BE49-F238E27FC236}">
              <a16:creationId xmlns:a16="http://schemas.microsoft.com/office/drawing/2014/main" id="{00000000-0008-0000-0700-00008D010000}"/>
            </a:ext>
          </a:extLst>
        </xdr:cNvPr>
        <xdr:cNvCxnSpPr/>
      </xdr:nvCxnSpPr>
      <xdr:spPr>
        <a:xfrm>
          <a:off x="10388600" y="121367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78</xdr:row>
      <xdr:rowOff>53907</xdr:rowOff>
    </xdr:from>
    <xdr:to>
      <xdr:col>55</xdr:col>
      <xdr:colOff>0</xdr:colOff>
      <xdr:row>78</xdr:row>
      <xdr:rowOff>86726</xdr:rowOff>
    </xdr:to>
    <xdr:cxnSp macro="">
      <xdr:nvCxnSpPr>
        <xdr:cNvPr id="398" name="直線コネクタ 397">
          <a:extLst>
            <a:ext uri="{FF2B5EF4-FFF2-40B4-BE49-F238E27FC236}">
              <a16:creationId xmlns:a16="http://schemas.microsoft.com/office/drawing/2014/main" id="{00000000-0008-0000-0700-00008E010000}"/>
            </a:ext>
          </a:extLst>
        </xdr:cNvPr>
        <xdr:cNvCxnSpPr/>
      </xdr:nvCxnSpPr>
      <xdr:spPr>
        <a:xfrm flipV="1">
          <a:off x="9639300" y="13427007"/>
          <a:ext cx="838200" cy="328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22522</xdr:rowOff>
    </xdr:from>
    <xdr:ext cx="534377" cy="259045"/>
    <xdr:sp macro="" textlink="">
      <xdr:nvSpPr>
        <xdr:cNvPr id="399" name="商工費平均値テキスト">
          <a:extLst>
            <a:ext uri="{FF2B5EF4-FFF2-40B4-BE49-F238E27FC236}">
              <a16:creationId xmlns:a16="http://schemas.microsoft.com/office/drawing/2014/main" id="{00000000-0008-0000-0700-00008F010000}"/>
            </a:ext>
          </a:extLst>
        </xdr:cNvPr>
        <xdr:cNvSpPr txBox="1"/>
      </xdr:nvSpPr>
      <xdr:spPr>
        <a:xfrm>
          <a:off x="10528300" y="1322417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67,331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77</xdr:row>
      <xdr:rowOff>171095</xdr:rowOff>
    </xdr:from>
    <xdr:to>
      <xdr:col>55</xdr:col>
      <xdr:colOff>50800</xdr:colOff>
      <xdr:row>78</xdr:row>
      <xdr:rowOff>101245</xdr:rowOff>
    </xdr:to>
    <xdr:sp macro="" textlink="">
      <xdr:nvSpPr>
        <xdr:cNvPr id="400" name="フローチャート: 判断 399">
          <a:extLst>
            <a:ext uri="{FF2B5EF4-FFF2-40B4-BE49-F238E27FC236}">
              <a16:creationId xmlns:a16="http://schemas.microsoft.com/office/drawing/2014/main" id="{00000000-0008-0000-0700-000090010000}"/>
            </a:ext>
          </a:extLst>
        </xdr:cNvPr>
        <xdr:cNvSpPr/>
      </xdr:nvSpPr>
      <xdr:spPr>
        <a:xfrm>
          <a:off x="10426700" y="133727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77</xdr:row>
      <xdr:rowOff>124757</xdr:rowOff>
    </xdr:from>
    <xdr:to>
      <xdr:col>50</xdr:col>
      <xdr:colOff>114300</xdr:colOff>
      <xdr:row>78</xdr:row>
      <xdr:rowOff>86726</xdr:rowOff>
    </xdr:to>
    <xdr:cxnSp macro="">
      <xdr:nvCxnSpPr>
        <xdr:cNvPr id="401" name="直線コネクタ 400">
          <a:extLst>
            <a:ext uri="{FF2B5EF4-FFF2-40B4-BE49-F238E27FC236}">
              <a16:creationId xmlns:a16="http://schemas.microsoft.com/office/drawing/2014/main" id="{00000000-0008-0000-0700-000091010000}"/>
            </a:ext>
          </a:extLst>
        </xdr:cNvPr>
        <xdr:cNvCxnSpPr/>
      </xdr:nvCxnSpPr>
      <xdr:spPr>
        <a:xfrm>
          <a:off x="8750300" y="13326407"/>
          <a:ext cx="889000" cy="1334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78</xdr:row>
      <xdr:rowOff>48363</xdr:rowOff>
    </xdr:from>
    <xdr:to>
      <xdr:col>50</xdr:col>
      <xdr:colOff>165100</xdr:colOff>
      <xdr:row>78</xdr:row>
      <xdr:rowOff>149963</xdr:rowOff>
    </xdr:to>
    <xdr:sp macro="" textlink="">
      <xdr:nvSpPr>
        <xdr:cNvPr id="402" name="フローチャート: 判断 401">
          <a:extLst>
            <a:ext uri="{FF2B5EF4-FFF2-40B4-BE49-F238E27FC236}">
              <a16:creationId xmlns:a16="http://schemas.microsoft.com/office/drawing/2014/main" id="{00000000-0008-0000-0700-000092010000}"/>
            </a:ext>
          </a:extLst>
        </xdr:cNvPr>
        <xdr:cNvSpPr/>
      </xdr:nvSpPr>
      <xdr:spPr>
        <a:xfrm>
          <a:off x="9588500" y="134214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37611</xdr:colOff>
      <xdr:row>78</xdr:row>
      <xdr:rowOff>141090</xdr:rowOff>
    </xdr:from>
    <xdr:ext cx="534377" cy="259045"/>
    <xdr:sp macro="" textlink="">
      <xdr:nvSpPr>
        <xdr:cNvPr id="403" name="テキスト ボックス 402">
          <a:extLst>
            <a:ext uri="{FF2B5EF4-FFF2-40B4-BE49-F238E27FC236}">
              <a16:creationId xmlns:a16="http://schemas.microsoft.com/office/drawing/2014/main" id="{00000000-0008-0000-0700-000093010000}"/>
            </a:ext>
          </a:extLst>
        </xdr:cNvPr>
        <xdr:cNvSpPr txBox="1"/>
      </xdr:nvSpPr>
      <xdr:spPr>
        <a:xfrm>
          <a:off x="9372111" y="135141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52,413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77</xdr:row>
      <xdr:rowOff>124757</xdr:rowOff>
    </xdr:from>
    <xdr:to>
      <xdr:col>45</xdr:col>
      <xdr:colOff>177800</xdr:colOff>
      <xdr:row>78</xdr:row>
      <xdr:rowOff>122095</xdr:rowOff>
    </xdr:to>
    <xdr:cxnSp macro="">
      <xdr:nvCxnSpPr>
        <xdr:cNvPr id="404" name="直線コネクタ 403">
          <a:extLst>
            <a:ext uri="{FF2B5EF4-FFF2-40B4-BE49-F238E27FC236}">
              <a16:creationId xmlns:a16="http://schemas.microsoft.com/office/drawing/2014/main" id="{00000000-0008-0000-0700-000094010000}"/>
            </a:ext>
          </a:extLst>
        </xdr:cNvPr>
        <xdr:cNvCxnSpPr/>
      </xdr:nvCxnSpPr>
      <xdr:spPr>
        <a:xfrm flipV="1">
          <a:off x="7861300" y="13326407"/>
          <a:ext cx="889000" cy="1687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78</xdr:row>
      <xdr:rowOff>56299</xdr:rowOff>
    </xdr:from>
    <xdr:to>
      <xdr:col>46</xdr:col>
      <xdr:colOff>38100</xdr:colOff>
      <xdr:row>78</xdr:row>
      <xdr:rowOff>157899</xdr:rowOff>
    </xdr:to>
    <xdr:sp macro="" textlink="">
      <xdr:nvSpPr>
        <xdr:cNvPr id="405" name="フローチャート: 判断 404">
          <a:extLst>
            <a:ext uri="{FF2B5EF4-FFF2-40B4-BE49-F238E27FC236}">
              <a16:creationId xmlns:a16="http://schemas.microsoft.com/office/drawing/2014/main" id="{00000000-0008-0000-0700-000095010000}"/>
            </a:ext>
          </a:extLst>
        </xdr:cNvPr>
        <xdr:cNvSpPr/>
      </xdr:nvSpPr>
      <xdr:spPr>
        <a:xfrm>
          <a:off x="8699500" y="1342939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78</xdr:row>
      <xdr:rowOff>149026</xdr:rowOff>
    </xdr:from>
    <xdr:ext cx="534377" cy="259045"/>
    <xdr:sp macro="" textlink="">
      <xdr:nvSpPr>
        <xdr:cNvPr id="406" name="テキスト ボックス 405">
          <a:extLst>
            <a:ext uri="{FF2B5EF4-FFF2-40B4-BE49-F238E27FC236}">
              <a16:creationId xmlns:a16="http://schemas.microsoft.com/office/drawing/2014/main" id="{00000000-0008-0000-0700-000096010000}"/>
            </a:ext>
          </a:extLst>
        </xdr:cNvPr>
        <xdr:cNvSpPr txBox="1"/>
      </xdr:nvSpPr>
      <xdr:spPr>
        <a:xfrm>
          <a:off x="8483111" y="135221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49,983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78</xdr:row>
      <xdr:rowOff>122095</xdr:rowOff>
    </xdr:from>
    <xdr:to>
      <xdr:col>41</xdr:col>
      <xdr:colOff>50800</xdr:colOff>
      <xdr:row>78</xdr:row>
      <xdr:rowOff>158618</xdr:rowOff>
    </xdr:to>
    <xdr:cxnSp macro="">
      <xdr:nvCxnSpPr>
        <xdr:cNvPr id="407" name="直線コネクタ 406">
          <a:extLst>
            <a:ext uri="{FF2B5EF4-FFF2-40B4-BE49-F238E27FC236}">
              <a16:creationId xmlns:a16="http://schemas.microsoft.com/office/drawing/2014/main" id="{00000000-0008-0000-0700-000097010000}"/>
            </a:ext>
          </a:extLst>
        </xdr:cNvPr>
        <xdr:cNvCxnSpPr/>
      </xdr:nvCxnSpPr>
      <xdr:spPr>
        <a:xfrm flipV="1">
          <a:off x="6972300" y="13495195"/>
          <a:ext cx="889000" cy="365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78</xdr:row>
      <xdr:rowOff>66508</xdr:rowOff>
    </xdr:from>
    <xdr:to>
      <xdr:col>41</xdr:col>
      <xdr:colOff>101600</xdr:colOff>
      <xdr:row>78</xdr:row>
      <xdr:rowOff>168108</xdr:rowOff>
    </xdr:to>
    <xdr:sp macro="" textlink="">
      <xdr:nvSpPr>
        <xdr:cNvPr id="408" name="フローチャート: 判断 407">
          <a:extLst>
            <a:ext uri="{FF2B5EF4-FFF2-40B4-BE49-F238E27FC236}">
              <a16:creationId xmlns:a16="http://schemas.microsoft.com/office/drawing/2014/main" id="{00000000-0008-0000-0700-000098010000}"/>
            </a:ext>
          </a:extLst>
        </xdr:cNvPr>
        <xdr:cNvSpPr/>
      </xdr:nvSpPr>
      <xdr:spPr>
        <a:xfrm>
          <a:off x="7810500" y="134396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77</xdr:row>
      <xdr:rowOff>13185</xdr:rowOff>
    </xdr:from>
    <xdr:ext cx="534377" cy="259045"/>
    <xdr:sp macro="" textlink="">
      <xdr:nvSpPr>
        <xdr:cNvPr id="409" name="テキスト ボックス 408">
          <a:extLst>
            <a:ext uri="{FF2B5EF4-FFF2-40B4-BE49-F238E27FC236}">
              <a16:creationId xmlns:a16="http://schemas.microsoft.com/office/drawing/2014/main" id="{00000000-0008-0000-0700-000099010000}"/>
            </a:ext>
          </a:extLst>
        </xdr:cNvPr>
        <xdr:cNvSpPr txBox="1"/>
      </xdr:nvSpPr>
      <xdr:spPr>
        <a:xfrm>
          <a:off x="7594111" y="132148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46,857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70593</xdr:rowOff>
    </xdr:from>
    <xdr:to>
      <xdr:col>36</xdr:col>
      <xdr:colOff>165100</xdr:colOff>
      <xdr:row>79</xdr:row>
      <xdr:rowOff>743</xdr:rowOff>
    </xdr:to>
    <xdr:sp macro="" textlink="">
      <xdr:nvSpPr>
        <xdr:cNvPr id="410" name="フローチャート: 判断 409">
          <a:extLst>
            <a:ext uri="{FF2B5EF4-FFF2-40B4-BE49-F238E27FC236}">
              <a16:creationId xmlns:a16="http://schemas.microsoft.com/office/drawing/2014/main" id="{00000000-0008-0000-0700-00009A010000}"/>
            </a:ext>
          </a:extLst>
        </xdr:cNvPr>
        <xdr:cNvSpPr/>
      </xdr:nvSpPr>
      <xdr:spPr>
        <a:xfrm>
          <a:off x="6921500" y="134436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77</xdr:row>
      <xdr:rowOff>17270</xdr:rowOff>
    </xdr:from>
    <xdr:ext cx="534377" cy="259045"/>
    <xdr:sp macro="" textlink="">
      <xdr:nvSpPr>
        <xdr:cNvPr id="411" name="テキスト ボックス 410">
          <a:extLst>
            <a:ext uri="{FF2B5EF4-FFF2-40B4-BE49-F238E27FC236}">
              <a16:creationId xmlns:a16="http://schemas.microsoft.com/office/drawing/2014/main" id="{00000000-0008-0000-0700-00009B010000}"/>
            </a:ext>
          </a:extLst>
        </xdr:cNvPr>
        <xdr:cNvSpPr txBox="1"/>
      </xdr:nvSpPr>
      <xdr:spPr>
        <a:xfrm>
          <a:off x="6705111" y="132189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45,606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2" name="テキスト ボックス 411">
          <a:extLst>
            <a:ext uri="{FF2B5EF4-FFF2-40B4-BE49-F238E27FC236}">
              <a16:creationId xmlns:a16="http://schemas.microsoft.com/office/drawing/2014/main" id="{00000000-0008-0000-0700-00009C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3" name="テキスト ボックス 412">
          <a:extLst>
            <a:ext uri="{FF2B5EF4-FFF2-40B4-BE49-F238E27FC236}">
              <a16:creationId xmlns:a16="http://schemas.microsoft.com/office/drawing/2014/main" id="{00000000-0008-0000-0700-00009D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4" name="テキスト ボックス 413">
          <a:extLst>
            <a:ext uri="{FF2B5EF4-FFF2-40B4-BE49-F238E27FC236}">
              <a16:creationId xmlns:a16="http://schemas.microsoft.com/office/drawing/2014/main" id="{00000000-0008-0000-0700-00009E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5" name="テキスト ボックス 414">
          <a:extLst>
            <a:ext uri="{FF2B5EF4-FFF2-40B4-BE49-F238E27FC236}">
              <a16:creationId xmlns:a16="http://schemas.microsoft.com/office/drawing/2014/main" id="{00000000-0008-0000-0700-00009F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6" name="テキスト ボックス 415">
          <a:extLst>
            <a:ext uri="{FF2B5EF4-FFF2-40B4-BE49-F238E27FC236}">
              <a16:creationId xmlns:a16="http://schemas.microsoft.com/office/drawing/2014/main" id="{00000000-0008-0000-0700-0000A0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78</xdr:row>
      <xdr:rowOff>3107</xdr:rowOff>
    </xdr:from>
    <xdr:to>
      <xdr:col>55</xdr:col>
      <xdr:colOff>50800</xdr:colOff>
      <xdr:row>78</xdr:row>
      <xdr:rowOff>104707</xdr:rowOff>
    </xdr:to>
    <xdr:sp macro="" textlink="">
      <xdr:nvSpPr>
        <xdr:cNvPr id="417" name="楕円 416">
          <a:extLst>
            <a:ext uri="{FF2B5EF4-FFF2-40B4-BE49-F238E27FC236}">
              <a16:creationId xmlns:a16="http://schemas.microsoft.com/office/drawing/2014/main" id="{00000000-0008-0000-0700-0000A1010000}"/>
            </a:ext>
          </a:extLst>
        </xdr:cNvPr>
        <xdr:cNvSpPr/>
      </xdr:nvSpPr>
      <xdr:spPr>
        <a:xfrm>
          <a:off x="10426700" y="133762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77</xdr:row>
      <xdr:rowOff>152984</xdr:rowOff>
    </xdr:from>
    <xdr:ext cx="534377" cy="259045"/>
    <xdr:sp macro="" textlink="">
      <xdr:nvSpPr>
        <xdr:cNvPr id="418" name="商工費該当値テキスト">
          <a:extLst>
            <a:ext uri="{FF2B5EF4-FFF2-40B4-BE49-F238E27FC236}">
              <a16:creationId xmlns:a16="http://schemas.microsoft.com/office/drawing/2014/main" id="{00000000-0008-0000-0700-0000A2010000}"/>
            </a:ext>
          </a:extLst>
        </xdr:cNvPr>
        <xdr:cNvSpPr txBox="1"/>
      </xdr:nvSpPr>
      <xdr:spPr>
        <a:xfrm>
          <a:off x="10528300" y="133546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66,271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78</xdr:row>
      <xdr:rowOff>35926</xdr:rowOff>
    </xdr:from>
    <xdr:to>
      <xdr:col>50</xdr:col>
      <xdr:colOff>165100</xdr:colOff>
      <xdr:row>78</xdr:row>
      <xdr:rowOff>137526</xdr:rowOff>
    </xdr:to>
    <xdr:sp macro="" textlink="">
      <xdr:nvSpPr>
        <xdr:cNvPr id="419" name="楕円 418">
          <a:extLst>
            <a:ext uri="{FF2B5EF4-FFF2-40B4-BE49-F238E27FC236}">
              <a16:creationId xmlns:a16="http://schemas.microsoft.com/office/drawing/2014/main" id="{00000000-0008-0000-0700-0000A3010000}"/>
            </a:ext>
          </a:extLst>
        </xdr:cNvPr>
        <xdr:cNvSpPr/>
      </xdr:nvSpPr>
      <xdr:spPr>
        <a:xfrm>
          <a:off x="9588500" y="134090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37611</xdr:colOff>
      <xdr:row>76</xdr:row>
      <xdr:rowOff>154053</xdr:rowOff>
    </xdr:from>
    <xdr:ext cx="534377" cy="259045"/>
    <xdr:sp macro="" textlink="">
      <xdr:nvSpPr>
        <xdr:cNvPr id="420" name="テキスト ボックス 419">
          <a:extLst>
            <a:ext uri="{FF2B5EF4-FFF2-40B4-BE49-F238E27FC236}">
              <a16:creationId xmlns:a16="http://schemas.microsoft.com/office/drawing/2014/main" id="{00000000-0008-0000-0700-0000A4010000}"/>
            </a:ext>
          </a:extLst>
        </xdr:cNvPr>
        <xdr:cNvSpPr txBox="1"/>
      </xdr:nvSpPr>
      <xdr:spPr>
        <a:xfrm>
          <a:off x="9372111" y="131842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56,221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77</xdr:row>
      <xdr:rowOff>73957</xdr:rowOff>
    </xdr:from>
    <xdr:to>
      <xdr:col>46</xdr:col>
      <xdr:colOff>38100</xdr:colOff>
      <xdr:row>78</xdr:row>
      <xdr:rowOff>4107</xdr:rowOff>
    </xdr:to>
    <xdr:sp macro="" textlink="">
      <xdr:nvSpPr>
        <xdr:cNvPr id="421" name="楕円 420">
          <a:extLst>
            <a:ext uri="{FF2B5EF4-FFF2-40B4-BE49-F238E27FC236}">
              <a16:creationId xmlns:a16="http://schemas.microsoft.com/office/drawing/2014/main" id="{00000000-0008-0000-0700-0000A5010000}"/>
            </a:ext>
          </a:extLst>
        </xdr:cNvPr>
        <xdr:cNvSpPr/>
      </xdr:nvSpPr>
      <xdr:spPr>
        <a:xfrm>
          <a:off x="8699500" y="132756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76</xdr:row>
      <xdr:rowOff>20634</xdr:rowOff>
    </xdr:from>
    <xdr:ext cx="534377" cy="259045"/>
    <xdr:sp macro="" textlink="">
      <xdr:nvSpPr>
        <xdr:cNvPr id="422" name="テキスト ボックス 421">
          <a:extLst>
            <a:ext uri="{FF2B5EF4-FFF2-40B4-BE49-F238E27FC236}">
              <a16:creationId xmlns:a16="http://schemas.microsoft.com/office/drawing/2014/main" id="{00000000-0008-0000-0700-0000A6010000}"/>
            </a:ext>
          </a:extLst>
        </xdr:cNvPr>
        <xdr:cNvSpPr txBox="1"/>
      </xdr:nvSpPr>
      <xdr:spPr>
        <a:xfrm>
          <a:off x="8483111" y="130508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97,076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78</xdr:row>
      <xdr:rowOff>71295</xdr:rowOff>
    </xdr:from>
    <xdr:to>
      <xdr:col>41</xdr:col>
      <xdr:colOff>101600</xdr:colOff>
      <xdr:row>79</xdr:row>
      <xdr:rowOff>1445</xdr:rowOff>
    </xdr:to>
    <xdr:sp macro="" textlink="">
      <xdr:nvSpPr>
        <xdr:cNvPr id="423" name="楕円 422">
          <a:extLst>
            <a:ext uri="{FF2B5EF4-FFF2-40B4-BE49-F238E27FC236}">
              <a16:creationId xmlns:a16="http://schemas.microsoft.com/office/drawing/2014/main" id="{00000000-0008-0000-0700-0000A7010000}"/>
            </a:ext>
          </a:extLst>
        </xdr:cNvPr>
        <xdr:cNvSpPr/>
      </xdr:nvSpPr>
      <xdr:spPr>
        <a:xfrm>
          <a:off x="7810500" y="134443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78</xdr:row>
      <xdr:rowOff>164022</xdr:rowOff>
    </xdr:from>
    <xdr:ext cx="534377" cy="259045"/>
    <xdr:sp macro="" textlink="">
      <xdr:nvSpPr>
        <xdr:cNvPr id="424" name="テキスト ボックス 423">
          <a:extLst>
            <a:ext uri="{FF2B5EF4-FFF2-40B4-BE49-F238E27FC236}">
              <a16:creationId xmlns:a16="http://schemas.microsoft.com/office/drawing/2014/main" id="{00000000-0008-0000-0700-0000A8010000}"/>
            </a:ext>
          </a:extLst>
        </xdr:cNvPr>
        <xdr:cNvSpPr txBox="1"/>
      </xdr:nvSpPr>
      <xdr:spPr>
        <a:xfrm>
          <a:off x="7594111" y="135371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45,391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107818</xdr:rowOff>
    </xdr:from>
    <xdr:to>
      <xdr:col>36</xdr:col>
      <xdr:colOff>165100</xdr:colOff>
      <xdr:row>79</xdr:row>
      <xdr:rowOff>37968</xdr:rowOff>
    </xdr:to>
    <xdr:sp macro="" textlink="">
      <xdr:nvSpPr>
        <xdr:cNvPr id="425" name="楕円 424">
          <a:extLst>
            <a:ext uri="{FF2B5EF4-FFF2-40B4-BE49-F238E27FC236}">
              <a16:creationId xmlns:a16="http://schemas.microsoft.com/office/drawing/2014/main" id="{00000000-0008-0000-0700-0000A9010000}"/>
            </a:ext>
          </a:extLst>
        </xdr:cNvPr>
        <xdr:cNvSpPr/>
      </xdr:nvSpPr>
      <xdr:spPr>
        <a:xfrm>
          <a:off x="6921500" y="134809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79</xdr:row>
      <xdr:rowOff>29095</xdr:rowOff>
    </xdr:from>
    <xdr:ext cx="534377" cy="259045"/>
    <xdr:sp macro="" textlink="">
      <xdr:nvSpPr>
        <xdr:cNvPr id="426" name="テキスト ボックス 425">
          <a:extLst>
            <a:ext uri="{FF2B5EF4-FFF2-40B4-BE49-F238E27FC236}">
              <a16:creationId xmlns:a16="http://schemas.microsoft.com/office/drawing/2014/main" id="{00000000-0008-0000-0700-0000AA010000}"/>
            </a:ext>
          </a:extLst>
        </xdr:cNvPr>
        <xdr:cNvSpPr txBox="1"/>
      </xdr:nvSpPr>
      <xdr:spPr>
        <a:xfrm>
          <a:off x="6705111" y="135736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34,207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7" name="正方形/長方形 426">
          <a:extLst>
            <a:ext uri="{FF2B5EF4-FFF2-40B4-BE49-F238E27FC236}">
              <a16:creationId xmlns:a16="http://schemas.microsoft.com/office/drawing/2014/main" id="{00000000-0008-0000-0700-0000AB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土木費</a:t>
          </a:r>
        </a:p>
      </xdr:txBody>
    </xdr:sp>
    <xdr:clientData/>
  </xdr:twoCellAnchor>
  <xdr:twoCellAnchor>
    <xdr:from>
      <xdr:col>35</xdr:col>
      <xdr:colOff>63500</xdr:colOff>
      <xdr:row>85</xdr:row>
      <xdr:rowOff>57150</xdr:rowOff>
    </xdr:from>
    <xdr:to>
      <xdr:col>43</xdr:col>
      <xdr:colOff>63500</xdr:colOff>
      <xdr:row>86</xdr:row>
      <xdr:rowOff>139700</xdr:rowOff>
    </xdr:to>
    <xdr:sp macro="" textlink="">
      <xdr:nvSpPr>
        <xdr:cNvPr id="428" name="正方形/長方形 427">
          <a:extLst>
            <a:ext uri="{FF2B5EF4-FFF2-40B4-BE49-F238E27FC236}">
              <a16:creationId xmlns:a16="http://schemas.microsoft.com/office/drawing/2014/main" id="{00000000-0008-0000-0700-0000AC010000}"/>
            </a:ext>
          </a:extLst>
        </xdr:cNvPr>
        <xdr:cNvSpPr/>
      </xdr:nvSpPr>
      <xdr:spPr>
        <a:xfrm>
          <a:off x="673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86</xdr:row>
      <xdr:rowOff>88900</xdr:rowOff>
    </xdr:from>
    <xdr:to>
      <xdr:col>43</xdr:col>
      <xdr:colOff>63500</xdr:colOff>
      <xdr:row>88</xdr:row>
      <xdr:rowOff>0</xdr:rowOff>
    </xdr:to>
    <xdr:sp macro="" textlink="">
      <xdr:nvSpPr>
        <xdr:cNvPr id="429" name="正方形/長方形 428">
          <a:extLst>
            <a:ext uri="{FF2B5EF4-FFF2-40B4-BE49-F238E27FC236}">
              <a16:creationId xmlns:a16="http://schemas.microsoft.com/office/drawing/2014/main" id="{00000000-0008-0000-0700-0000AD010000}"/>
            </a:ext>
          </a:extLst>
        </xdr:cNvPr>
        <xdr:cNvSpPr/>
      </xdr:nvSpPr>
      <xdr:spPr>
        <a:xfrm>
          <a:off x="673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59/167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85</xdr:row>
      <xdr:rowOff>57150</xdr:rowOff>
    </xdr:from>
    <xdr:to>
      <xdr:col>48</xdr:col>
      <xdr:colOff>127000</xdr:colOff>
      <xdr:row>86</xdr:row>
      <xdr:rowOff>139700</xdr:rowOff>
    </xdr:to>
    <xdr:sp macro="" textlink="">
      <xdr:nvSpPr>
        <xdr:cNvPr id="430" name="正方形/長方形 429">
          <a:extLst>
            <a:ext uri="{FF2B5EF4-FFF2-40B4-BE49-F238E27FC236}">
              <a16:creationId xmlns:a16="http://schemas.microsoft.com/office/drawing/2014/main" id="{00000000-0008-0000-0700-0000AE010000}"/>
            </a:ext>
          </a:extLst>
        </xdr:cNvPr>
        <xdr:cNvSpPr/>
      </xdr:nvSpPr>
      <xdr:spPr>
        <a:xfrm>
          <a:off x="77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86</xdr:row>
      <xdr:rowOff>88900</xdr:rowOff>
    </xdr:from>
    <xdr:to>
      <xdr:col>48</xdr:col>
      <xdr:colOff>127000</xdr:colOff>
      <xdr:row>88</xdr:row>
      <xdr:rowOff>0</xdr:rowOff>
    </xdr:to>
    <xdr:sp macro="" textlink="">
      <xdr:nvSpPr>
        <xdr:cNvPr id="431" name="正方形/長方形 430">
          <a:extLst>
            <a:ext uri="{FF2B5EF4-FFF2-40B4-BE49-F238E27FC236}">
              <a16:creationId xmlns:a16="http://schemas.microsoft.com/office/drawing/2014/main" id="{00000000-0008-0000-0700-0000AF010000}"/>
            </a:ext>
          </a:extLst>
        </xdr:cNvPr>
        <xdr:cNvSpPr/>
      </xdr:nvSpPr>
      <xdr:spPr>
        <a:xfrm>
          <a:off x="77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51,660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85</xdr:row>
      <xdr:rowOff>57150</xdr:rowOff>
    </xdr:from>
    <xdr:to>
      <xdr:col>54</xdr:col>
      <xdr:colOff>127000</xdr:colOff>
      <xdr:row>86</xdr:row>
      <xdr:rowOff>139700</xdr:rowOff>
    </xdr:to>
    <xdr:sp macro="" textlink="">
      <xdr:nvSpPr>
        <xdr:cNvPr id="432" name="正方形/長方形 431">
          <a:extLst>
            <a:ext uri="{FF2B5EF4-FFF2-40B4-BE49-F238E27FC236}">
              <a16:creationId xmlns:a16="http://schemas.microsoft.com/office/drawing/2014/main" id="{00000000-0008-0000-0700-0000B0010000}"/>
            </a:ext>
          </a:extLst>
        </xdr:cNvPr>
        <xdr:cNvSpPr/>
      </xdr:nvSpPr>
      <xdr:spPr>
        <a:xfrm>
          <a:off x="889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46</xdr:col>
      <xdr:colOff>127000</xdr:colOff>
      <xdr:row>86</xdr:row>
      <xdr:rowOff>88900</xdr:rowOff>
    </xdr:from>
    <xdr:to>
      <xdr:col>54</xdr:col>
      <xdr:colOff>127000</xdr:colOff>
      <xdr:row>88</xdr:row>
      <xdr:rowOff>0</xdr:rowOff>
    </xdr:to>
    <xdr:sp macro="" textlink="">
      <xdr:nvSpPr>
        <xdr:cNvPr id="433" name="正方形/長方形 432">
          <a:extLst>
            <a:ext uri="{FF2B5EF4-FFF2-40B4-BE49-F238E27FC236}">
              <a16:creationId xmlns:a16="http://schemas.microsoft.com/office/drawing/2014/main" id="{00000000-0008-0000-0700-0000B1010000}"/>
            </a:ext>
          </a:extLst>
        </xdr:cNvPr>
        <xdr:cNvSpPr/>
      </xdr:nvSpPr>
      <xdr:spPr>
        <a:xfrm>
          <a:off x="889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47,491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4" name="正方形/長方形 433">
          <a:extLst>
            <a:ext uri="{FF2B5EF4-FFF2-40B4-BE49-F238E27FC236}">
              <a16:creationId xmlns:a16="http://schemas.microsoft.com/office/drawing/2014/main" id="{00000000-0008-0000-0700-0000B2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5" name="テキスト ボックス 434">
          <a:extLst>
            <a:ext uri="{FF2B5EF4-FFF2-40B4-BE49-F238E27FC236}">
              <a16:creationId xmlns:a16="http://schemas.microsoft.com/office/drawing/2014/main" id="{00000000-0008-0000-0700-0000B3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6" name="直線コネクタ 435">
          <a:extLst>
            <a:ext uri="{FF2B5EF4-FFF2-40B4-BE49-F238E27FC236}">
              <a16:creationId xmlns:a16="http://schemas.microsoft.com/office/drawing/2014/main" id="{00000000-0008-0000-0700-0000B4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99</xdr:row>
      <xdr:rowOff>98879</xdr:rowOff>
    </xdr:from>
    <xdr:to>
      <xdr:col>59</xdr:col>
      <xdr:colOff>50800</xdr:colOff>
      <xdr:row>99</xdr:row>
      <xdr:rowOff>98879</xdr:rowOff>
    </xdr:to>
    <xdr:cxnSp macro="">
      <xdr:nvCxnSpPr>
        <xdr:cNvPr id="437" name="直線コネクタ 436">
          <a:extLst>
            <a:ext uri="{FF2B5EF4-FFF2-40B4-BE49-F238E27FC236}">
              <a16:creationId xmlns:a16="http://schemas.microsoft.com/office/drawing/2014/main" id="{00000000-0008-0000-0700-0000B5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98</xdr:row>
      <xdr:rowOff>128106</xdr:rowOff>
    </xdr:from>
    <xdr:ext cx="248786" cy="259045"/>
    <xdr:sp macro="" textlink="">
      <xdr:nvSpPr>
        <xdr:cNvPr id="438" name="テキスト ボックス 437">
          <a:extLst>
            <a:ext uri="{FF2B5EF4-FFF2-40B4-BE49-F238E27FC236}">
              <a16:creationId xmlns:a16="http://schemas.microsoft.com/office/drawing/2014/main" id="{00000000-0008-0000-0700-0000B6010000}"/>
            </a:ext>
          </a:extLst>
        </xdr:cNvPr>
        <xdr:cNvSpPr txBox="1"/>
      </xdr:nvSpPr>
      <xdr:spPr>
        <a:xfrm>
          <a:off x="6355214" y="16930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39" name="直線コネクタ 438">
          <a:extLst>
            <a:ext uri="{FF2B5EF4-FFF2-40B4-BE49-F238E27FC236}">
              <a16:creationId xmlns:a16="http://schemas.microsoft.com/office/drawing/2014/main" id="{00000000-0008-0000-0700-0000B7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96</xdr:row>
      <xdr:rowOff>144434</xdr:rowOff>
    </xdr:from>
    <xdr:ext cx="595419" cy="259045"/>
    <xdr:sp macro="" textlink="">
      <xdr:nvSpPr>
        <xdr:cNvPr id="440" name="テキスト ボックス 439">
          <a:extLst>
            <a:ext uri="{FF2B5EF4-FFF2-40B4-BE49-F238E27FC236}">
              <a16:creationId xmlns:a16="http://schemas.microsoft.com/office/drawing/2014/main" id="{00000000-0008-0000-0700-0000B8010000}"/>
            </a:ext>
          </a:extLst>
        </xdr:cNvPr>
        <xdr:cNvSpPr txBox="1"/>
      </xdr:nvSpPr>
      <xdr:spPr>
        <a:xfrm>
          <a:off x="6008581" y="16603634"/>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41" name="直線コネクタ 440">
          <a:extLst>
            <a:ext uri="{FF2B5EF4-FFF2-40B4-BE49-F238E27FC236}">
              <a16:creationId xmlns:a16="http://schemas.microsoft.com/office/drawing/2014/main" id="{00000000-0008-0000-0700-0000B9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94</xdr:row>
      <xdr:rowOff>160763</xdr:rowOff>
    </xdr:from>
    <xdr:ext cx="595419" cy="259045"/>
    <xdr:sp macro="" textlink="">
      <xdr:nvSpPr>
        <xdr:cNvPr id="442" name="テキスト ボックス 441">
          <a:extLst>
            <a:ext uri="{FF2B5EF4-FFF2-40B4-BE49-F238E27FC236}">
              <a16:creationId xmlns:a16="http://schemas.microsoft.com/office/drawing/2014/main" id="{00000000-0008-0000-0700-0000BA010000}"/>
            </a:ext>
          </a:extLst>
        </xdr:cNvPr>
        <xdr:cNvSpPr txBox="1"/>
      </xdr:nvSpPr>
      <xdr:spPr>
        <a:xfrm>
          <a:off x="6008581" y="16277063"/>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43" name="直線コネクタ 442">
          <a:extLst>
            <a:ext uri="{FF2B5EF4-FFF2-40B4-BE49-F238E27FC236}">
              <a16:creationId xmlns:a16="http://schemas.microsoft.com/office/drawing/2014/main" id="{00000000-0008-0000-0700-0000BB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93</xdr:row>
      <xdr:rowOff>5641</xdr:rowOff>
    </xdr:from>
    <xdr:ext cx="595419" cy="259045"/>
    <xdr:sp macro="" textlink="">
      <xdr:nvSpPr>
        <xdr:cNvPr id="444" name="テキスト ボックス 443">
          <a:extLst>
            <a:ext uri="{FF2B5EF4-FFF2-40B4-BE49-F238E27FC236}">
              <a16:creationId xmlns:a16="http://schemas.microsoft.com/office/drawing/2014/main" id="{00000000-0008-0000-0700-0000BC010000}"/>
            </a:ext>
          </a:extLst>
        </xdr:cNvPr>
        <xdr:cNvSpPr txBox="1"/>
      </xdr:nvSpPr>
      <xdr:spPr>
        <a:xfrm>
          <a:off x="6008581" y="15950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45" name="直線コネクタ 444">
          <a:extLst>
            <a:ext uri="{FF2B5EF4-FFF2-40B4-BE49-F238E27FC236}">
              <a16:creationId xmlns:a16="http://schemas.microsoft.com/office/drawing/2014/main" id="{00000000-0008-0000-0700-0000BD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91</xdr:row>
      <xdr:rowOff>21970</xdr:rowOff>
    </xdr:from>
    <xdr:ext cx="685572" cy="259045"/>
    <xdr:sp macro="" textlink="">
      <xdr:nvSpPr>
        <xdr:cNvPr id="446" name="テキスト ボックス 445">
          <a:extLst>
            <a:ext uri="{FF2B5EF4-FFF2-40B4-BE49-F238E27FC236}">
              <a16:creationId xmlns:a16="http://schemas.microsoft.com/office/drawing/2014/main" id="{00000000-0008-0000-0700-0000BE010000}"/>
            </a:ext>
          </a:extLst>
        </xdr:cNvPr>
        <xdr:cNvSpPr txBox="1"/>
      </xdr:nvSpPr>
      <xdr:spPr>
        <a:xfrm>
          <a:off x="5918428" y="15623920"/>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47" name="直線コネクタ 446">
          <a:extLst>
            <a:ext uri="{FF2B5EF4-FFF2-40B4-BE49-F238E27FC236}">
              <a16:creationId xmlns:a16="http://schemas.microsoft.com/office/drawing/2014/main" id="{00000000-0008-0000-0700-0000BF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89</xdr:row>
      <xdr:rowOff>38298</xdr:rowOff>
    </xdr:from>
    <xdr:ext cx="685572" cy="259045"/>
    <xdr:sp macro="" textlink="">
      <xdr:nvSpPr>
        <xdr:cNvPr id="448" name="テキスト ボックス 447">
          <a:extLst>
            <a:ext uri="{FF2B5EF4-FFF2-40B4-BE49-F238E27FC236}">
              <a16:creationId xmlns:a16="http://schemas.microsoft.com/office/drawing/2014/main" id="{00000000-0008-0000-0700-0000C0010000}"/>
            </a:ext>
          </a:extLst>
        </xdr:cNvPr>
        <xdr:cNvSpPr txBox="1"/>
      </xdr:nvSpPr>
      <xdr:spPr>
        <a:xfrm>
          <a:off x="5918428" y="15297348"/>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9" name="直線コネクタ 448">
          <a:extLst>
            <a:ext uri="{FF2B5EF4-FFF2-40B4-BE49-F238E27FC236}">
              <a16:creationId xmlns:a16="http://schemas.microsoft.com/office/drawing/2014/main" id="{00000000-0008-0000-0700-0000C1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87</xdr:row>
      <xdr:rowOff>54627</xdr:rowOff>
    </xdr:from>
    <xdr:ext cx="685572" cy="259045"/>
    <xdr:sp macro="" textlink="">
      <xdr:nvSpPr>
        <xdr:cNvPr id="450" name="テキスト ボックス 449">
          <a:extLst>
            <a:ext uri="{FF2B5EF4-FFF2-40B4-BE49-F238E27FC236}">
              <a16:creationId xmlns:a16="http://schemas.microsoft.com/office/drawing/2014/main" id="{00000000-0008-0000-0700-0000C2010000}"/>
            </a:ext>
          </a:extLst>
        </xdr:cNvPr>
        <xdr:cNvSpPr txBox="1"/>
      </xdr:nvSpPr>
      <xdr:spPr>
        <a:xfrm>
          <a:off x="5918428" y="14970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51" name="土木費グラフ枠">
          <a:extLst>
            <a:ext uri="{FF2B5EF4-FFF2-40B4-BE49-F238E27FC236}">
              <a16:creationId xmlns:a16="http://schemas.microsoft.com/office/drawing/2014/main" id="{00000000-0008-0000-0700-0000C3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89</xdr:row>
      <xdr:rowOff>157786</xdr:rowOff>
    </xdr:from>
    <xdr:to>
      <xdr:col>54</xdr:col>
      <xdr:colOff>189865</xdr:colOff>
      <xdr:row>99</xdr:row>
      <xdr:rowOff>58516</xdr:rowOff>
    </xdr:to>
    <xdr:cxnSp macro="">
      <xdr:nvCxnSpPr>
        <xdr:cNvPr id="452" name="直線コネクタ 451">
          <a:extLst>
            <a:ext uri="{FF2B5EF4-FFF2-40B4-BE49-F238E27FC236}">
              <a16:creationId xmlns:a16="http://schemas.microsoft.com/office/drawing/2014/main" id="{00000000-0008-0000-0700-0000C4010000}"/>
            </a:ext>
          </a:extLst>
        </xdr:cNvPr>
        <xdr:cNvCxnSpPr/>
      </xdr:nvCxnSpPr>
      <xdr:spPr>
        <a:xfrm flipV="1">
          <a:off x="10475595" y="15416836"/>
          <a:ext cx="1270" cy="16152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99</xdr:row>
      <xdr:rowOff>62343</xdr:rowOff>
    </xdr:from>
    <xdr:ext cx="534377" cy="259045"/>
    <xdr:sp macro="" textlink="">
      <xdr:nvSpPr>
        <xdr:cNvPr id="453" name="土木費最小値テキスト">
          <a:extLst>
            <a:ext uri="{FF2B5EF4-FFF2-40B4-BE49-F238E27FC236}">
              <a16:creationId xmlns:a16="http://schemas.microsoft.com/office/drawing/2014/main" id="{00000000-0008-0000-0700-0000C5010000}"/>
            </a:ext>
          </a:extLst>
        </xdr:cNvPr>
        <xdr:cNvSpPr txBox="1"/>
      </xdr:nvSpPr>
      <xdr:spPr>
        <a:xfrm>
          <a:off x="10528300" y="170358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37,078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99</xdr:row>
      <xdr:rowOff>58516</xdr:rowOff>
    </xdr:from>
    <xdr:to>
      <xdr:col>55</xdr:col>
      <xdr:colOff>88900</xdr:colOff>
      <xdr:row>99</xdr:row>
      <xdr:rowOff>58516</xdr:rowOff>
    </xdr:to>
    <xdr:cxnSp macro="">
      <xdr:nvCxnSpPr>
        <xdr:cNvPr id="454" name="直線コネクタ 453">
          <a:extLst>
            <a:ext uri="{FF2B5EF4-FFF2-40B4-BE49-F238E27FC236}">
              <a16:creationId xmlns:a16="http://schemas.microsoft.com/office/drawing/2014/main" id="{00000000-0008-0000-0700-0000C6010000}"/>
            </a:ext>
          </a:extLst>
        </xdr:cNvPr>
        <xdr:cNvCxnSpPr/>
      </xdr:nvCxnSpPr>
      <xdr:spPr>
        <a:xfrm>
          <a:off x="10388600" y="1703206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88</xdr:row>
      <xdr:rowOff>104463</xdr:rowOff>
    </xdr:from>
    <xdr:ext cx="690189" cy="259045"/>
    <xdr:sp macro="" textlink="">
      <xdr:nvSpPr>
        <xdr:cNvPr id="455" name="土木費最大値テキスト">
          <a:extLst>
            <a:ext uri="{FF2B5EF4-FFF2-40B4-BE49-F238E27FC236}">
              <a16:creationId xmlns:a16="http://schemas.microsoft.com/office/drawing/2014/main" id="{00000000-0008-0000-0700-0000C7010000}"/>
            </a:ext>
          </a:extLst>
        </xdr:cNvPr>
        <xdr:cNvSpPr txBox="1"/>
      </xdr:nvSpPr>
      <xdr:spPr>
        <a:xfrm>
          <a:off x="10528300" y="15192063"/>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1,520,886</a:t>
          </a:r>
          <a:endParaRPr kumimoji="1" lang="ja-JP" altLang="en-US" sz="1000" b="1">
            <a:latin typeface="ＭＳ Ｐゴシック" panose="020B0600070205080204" pitchFamily="50" charset="-128"/>
          </a:endParaRPr>
        </a:p>
      </xdr:txBody>
    </xdr:sp>
    <xdr:clientData/>
  </xdr:oneCellAnchor>
  <xdr:twoCellAnchor>
    <xdr:from>
      <xdr:col>54</xdr:col>
      <xdr:colOff>101600</xdr:colOff>
      <xdr:row>89</xdr:row>
      <xdr:rowOff>157786</xdr:rowOff>
    </xdr:from>
    <xdr:to>
      <xdr:col>55</xdr:col>
      <xdr:colOff>88900</xdr:colOff>
      <xdr:row>89</xdr:row>
      <xdr:rowOff>157786</xdr:rowOff>
    </xdr:to>
    <xdr:cxnSp macro="">
      <xdr:nvCxnSpPr>
        <xdr:cNvPr id="456" name="直線コネクタ 455">
          <a:extLst>
            <a:ext uri="{FF2B5EF4-FFF2-40B4-BE49-F238E27FC236}">
              <a16:creationId xmlns:a16="http://schemas.microsoft.com/office/drawing/2014/main" id="{00000000-0008-0000-0700-0000C8010000}"/>
            </a:ext>
          </a:extLst>
        </xdr:cNvPr>
        <xdr:cNvCxnSpPr/>
      </xdr:nvCxnSpPr>
      <xdr:spPr>
        <a:xfrm>
          <a:off x="10388600" y="1541683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98</xdr:row>
      <xdr:rowOff>39517</xdr:rowOff>
    </xdr:from>
    <xdr:to>
      <xdr:col>55</xdr:col>
      <xdr:colOff>0</xdr:colOff>
      <xdr:row>98</xdr:row>
      <xdr:rowOff>62021</xdr:rowOff>
    </xdr:to>
    <xdr:cxnSp macro="">
      <xdr:nvCxnSpPr>
        <xdr:cNvPr id="457" name="直線コネクタ 456">
          <a:extLst>
            <a:ext uri="{FF2B5EF4-FFF2-40B4-BE49-F238E27FC236}">
              <a16:creationId xmlns:a16="http://schemas.microsoft.com/office/drawing/2014/main" id="{00000000-0008-0000-0700-0000C9010000}"/>
            </a:ext>
          </a:extLst>
        </xdr:cNvPr>
        <xdr:cNvCxnSpPr/>
      </xdr:nvCxnSpPr>
      <xdr:spPr>
        <a:xfrm>
          <a:off x="9639300" y="16841617"/>
          <a:ext cx="838200" cy="225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29362</xdr:rowOff>
    </xdr:from>
    <xdr:ext cx="599010" cy="259045"/>
    <xdr:sp macro="" textlink="">
      <xdr:nvSpPr>
        <xdr:cNvPr id="458" name="土木費平均値テキスト">
          <a:extLst>
            <a:ext uri="{FF2B5EF4-FFF2-40B4-BE49-F238E27FC236}">
              <a16:creationId xmlns:a16="http://schemas.microsoft.com/office/drawing/2014/main" id="{00000000-0008-0000-0700-0000CA010000}"/>
            </a:ext>
          </a:extLst>
        </xdr:cNvPr>
        <xdr:cNvSpPr txBox="1"/>
      </xdr:nvSpPr>
      <xdr:spPr>
        <a:xfrm>
          <a:off x="10528300" y="16831462"/>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154,876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98</xdr:row>
      <xdr:rowOff>50935</xdr:rowOff>
    </xdr:from>
    <xdr:to>
      <xdr:col>55</xdr:col>
      <xdr:colOff>50800</xdr:colOff>
      <xdr:row>98</xdr:row>
      <xdr:rowOff>152535</xdr:rowOff>
    </xdr:to>
    <xdr:sp macro="" textlink="">
      <xdr:nvSpPr>
        <xdr:cNvPr id="459" name="フローチャート: 判断 458">
          <a:extLst>
            <a:ext uri="{FF2B5EF4-FFF2-40B4-BE49-F238E27FC236}">
              <a16:creationId xmlns:a16="http://schemas.microsoft.com/office/drawing/2014/main" id="{00000000-0008-0000-0700-0000CB010000}"/>
            </a:ext>
          </a:extLst>
        </xdr:cNvPr>
        <xdr:cNvSpPr/>
      </xdr:nvSpPr>
      <xdr:spPr>
        <a:xfrm>
          <a:off x="10426700" y="168530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97</xdr:row>
      <xdr:rowOff>157163</xdr:rowOff>
    </xdr:from>
    <xdr:to>
      <xdr:col>50</xdr:col>
      <xdr:colOff>114300</xdr:colOff>
      <xdr:row>98</xdr:row>
      <xdr:rowOff>39517</xdr:rowOff>
    </xdr:to>
    <xdr:cxnSp macro="">
      <xdr:nvCxnSpPr>
        <xdr:cNvPr id="460" name="直線コネクタ 459">
          <a:extLst>
            <a:ext uri="{FF2B5EF4-FFF2-40B4-BE49-F238E27FC236}">
              <a16:creationId xmlns:a16="http://schemas.microsoft.com/office/drawing/2014/main" id="{00000000-0008-0000-0700-0000CC010000}"/>
            </a:ext>
          </a:extLst>
        </xdr:cNvPr>
        <xdr:cNvCxnSpPr/>
      </xdr:nvCxnSpPr>
      <xdr:spPr>
        <a:xfrm>
          <a:off x="8750300" y="16787813"/>
          <a:ext cx="889000" cy="538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98</xdr:row>
      <xdr:rowOff>59607</xdr:rowOff>
    </xdr:from>
    <xdr:to>
      <xdr:col>50</xdr:col>
      <xdr:colOff>165100</xdr:colOff>
      <xdr:row>98</xdr:row>
      <xdr:rowOff>161207</xdr:rowOff>
    </xdr:to>
    <xdr:sp macro="" textlink="">
      <xdr:nvSpPr>
        <xdr:cNvPr id="461" name="フローチャート: 判断 460">
          <a:extLst>
            <a:ext uri="{FF2B5EF4-FFF2-40B4-BE49-F238E27FC236}">
              <a16:creationId xmlns:a16="http://schemas.microsoft.com/office/drawing/2014/main" id="{00000000-0008-0000-0700-0000CD010000}"/>
            </a:ext>
          </a:extLst>
        </xdr:cNvPr>
        <xdr:cNvSpPr/>
      </xdr:nvSpPr>
      <xdr:spPr>
        <a:xfrm>
          <a:off x="9588500" y="168617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5295</xdr:colOff>
      <xdr:row>98</xdr:row>
      <xdr:rowOff>152334</xdr:rowOff>
    </xdr:from>
    <xdr:ext cx="599010" cy="259045"/>
    <xdr:sp macro="" textlink="">
      <xdr:nvSpPr>
        <xdr:cNvPr id="462" name="テキスト ボックス 461">
          <a:extLst>
            <a:ext uri="{FF2B5EF4-FFF2-40B4-BE49-F238E27FC236}">
              <a16:creationId xmlns:a16="http://schemas.microsoft.com/office/drawing/2014/main" id="{00000000-0008-0000-0700-0000CE010000}"/>
            </a:ext>
          </a:extLst>
        </xdr:cNvPr>
        <xdr:cNvSpPr txBox="1"/>
      </xdr:nvSpPr>
      <xdr:spPr>
        <a:xfrm>
          <a:off x="9339795" y="1695443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146,910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97</xdr:row>
      <xdr:rowOff>157163</xdr:rowOff>
    </xdr:from>
    <xdr:to>
      <xdr:col>45</xdr:col>
      <xdr:colOff>177800</xdr:colOff>
      <xdr:row>98</xdr:row>
      <xdr:rowOff>58499</xdr:rowOff>
    </xdr:to>
    <xdr:cxnSp macro="">
      <xdr:nvCxnSpPr>
        <xdr:cNvPr id="463" name="直線コネクタ 462">
          <a:extLst>
            <a:ext uri="{FF2B5EF4-FFF2-40B4-BE49-F238E27FC236}">
              <a16:creationId xmlns:a16="http://schemas.microsoft.com/office/drawing/2014/main" id="{00000000-0008-0000-0700-0000CF010000}"/>
            </a:ext>
          </a:extLst>
        </xdr:cNvPr>
        <xdr:cNvCxnSpPr/>
      </xdr:nvCxnSpPr>
      <xdr:spPr>
        <a:xfrm flipV="1">
          <a:off x="7861300" y="16787813"/>
          <a:ext cx="889000" cy="727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98</xdr:row>
      <xdr:rowOff>62353</xdr:rowOff>
    </xdr:from>
    <xdr:to>
      <xdr:col>46</xdr:col>
      <xdr:colOff>38100</xdr:colOff>
      <xdr:row>98</xdr:row>
      <xdr:rowOff>163953</xdr:rowOff>
    </xdr:to>
    <xdr:sp macro="" textlink="">
      <xdr:nvSpPr>
        <xdr:cNvPr id="464" name="フローチャート: 判断 463">
          <a:extLst>
            <a:ext uri="{FF2B5EF4-FFF2-40B4-BE49-F238E27FC236}">
              <a16:creationId xmlns:a16="http://schemas.microsoft.com/office/drawing/2014/main" id="{00000000-0008-0000-0700-0000D0010000}"/>
            </a:ext>
          </a:extLst>
        </xdr:cNvPr>
        <xdr:cNvSpPr/>
      </xdr:nvSpPr>
      <xdr:spPr>
        <a:xfrm>
          <a:off x="8699500" y="168644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98</xdr:row>
      <xdr:rowOff>155080</xdr:rowOff>
    </xdr:from>
    <xdr:ext cx="599010" cy="259045"/>
    <xdr:sp macro="" textlink="">
      <xdr:nvSpPr>
        <xdr:cNvPr id="465" name="テキスト ボックス 464">
          <a:extLst>
            <a:ext uri="{FF2B5EF4-FFF2-40B4-BE49-F238E27FC236}">
              <a16:creationId xmlns:a16="http://schemas.microsoft.com/office/drawing/2014/main" id="{00000000-0008-0000-0700-0000D1010000}"/>
            </a:ext>
          </a:extLst>
        </xdr:cNvPr>
        <xdr:cNvSpPr txBox="1"/>
      </xdr:nvSpPr>
      <xdr:spPr>
        <a:xfrm>
          <a:off x="8450795" y="1695718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144,387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98</xdr:row>
      <xdr:rowOff>46411</xdr:rowOff>
    </xdr:from>
    <xdr:to>
      <xdr:col>41</xdr:col>
      <xdr:colOff>50800</xdr:colOff>
      <xdr:row>98</xdr:row>
      <xdr:rowOff>58499</xdr:rowOff>
    </xdr:to>
    <xdr:cxnSp macro="">
      <xdr:nvCxnSpPr>
        <xdr:cNvPr id="466" name="直線コネクタ 465">
          <a:extLst>
            <a:ext uri="{FF2B5EF4-FFF2-40B4-BE49-F238E27FC236}">
              <a16:creationId xmlns:a16="http://schemas.microsoft.com/office/drawing/2014/main" id="{00000000-0008-0000-0700-0000D2010000}"/>
            </a:ext>
          </a:extLst>
        </xdr:cNvPr>
        <xdr:cNvCxnSpPr/>
      </xdr:nvCxnSpPr>
      <xdr:spPr>
        <a:xfrm>
          <a:off x="6972300" y="16848511"/>
          <a:ext cx="889000" cy="120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98</xdr:row>
      <xdr:rowOff>54608</xdr:rowOff>
    </xdr:from>
    <xdr:to>
      <xdr:col>41</xdr:col>
      <xdr:colOff>101600</xdr:colOff>
      <xdr:row>98</xdr:row>
      <xdr:rowOff>156208</xdr:rowOff>
    </xdr:to>
    <xdr:sp macro="" textlink="">
      <xdr:nvSpPr>
        <xdr:cNvPr id="467" name="フローチャート: 判断 466">
          <a:extLst>
            <a:ext uri="{FF2B5EF4-FFF2-40B4-BE49-F238E27FC236}">
              <a16:creationId xmlns:a16="http://schemas.microsoft.com/office/drawing/2014/main" id="{00000000-0008-0000-0700-0000D3010000}"/>
            </a:ext>
          </a:extLst>
        </xdr:cNvPr>
        <xdr:cNvSpPr/>
      </xdr:nvSpPr>
      <xdr:spPr>
        <a:xfrm>
          <a:off x="7810500" y="168567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98</xdr:row>
      <xdr:rowOff>147335</xdr:rowOff>
    </xdr:from>
    <xdr:ext cx="599010" cy="259045"/>
    <xdr:sp macro="" textlink="">
      <xdr:nvSpPr>
        <xdr:cNvPr id="468" name="テキスト ボックス 467">
          <a:extLst>
            <a:ext uri="{FF2B5EF4-FFF2-40B4-BE49-F238E27FC236}">
              <a16:creationId xmlns:a16="http://schemas.microsoft.com/office/drawing/2014/main" id="{00000000-0008-0000-0700-0000D4010000}"/>
            </a:ext>
          </a:extLst>
        </xdr:cNvPr>
        <xdr:cNvSpPr txBox="1"/>
      </xdr:nvSpPr>
      <xdr:spPr>
        <a:xfrm>
          <a:off x="7561795" y="1694943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98</xdr:row>
      <xdr:rowOff>57234</xdr:rowOff>
    </xdr:from>
    <xdr:to>
      <xdr:col>36</xdr:col>
      <xdr:colOff>165100</xdr:colOff>
      <xdr:row>98</xdr:row>
      <xdr:rowOff>158834</xdr:rowOff>
    </xdr:to>
    <xdr:sp macro="" textlink="">
      <xdr:nvSpPr>
        <xdr:cNvPr id="469" name="フローチャート: 判断 468">
          <a:extLst>
            <a:ext uri="{FF2B5EF4-FFF2-40B4-BE49-F238E27FC236}">
              <a16:creationId xmlns:a16="http://schemas.microsoft.com/office/drawing/2014/main" id="{00000000-0008-0000-0700-0000D5010000}"/>
            </a:ext>
          </a:extLst>
        </xdr:cNvPr>
        <xdr:cNvSpPr/>
      </xdr:nvSpPr>
      <xdr:spPr>
        <a:xfrm>
          <a:off x="6921500" y="168593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98</xdr:row>
      <xdr:rowOff>149961</xdr:rowOff>
    </xdr:from>
    <xdr:ext cx="599010" cy="259045"/>
    <xdr:sp macro="" textlink="">
      <xdr:nvSpPr>
        <xdr:cNvPr id="470" name="テキスト ボックス 469">
          <a:extLst>
            <a:ext uri="{FF2B5EF4-FFF2-40B4-BE49-F238E27FC236}">
              <a16:creationId xmlns:a16="http://schemas.microsoft.com/office/drawing/2014/main" id="{00000000-0008-0000-0700-0000D6010000}"/>
            </a:ext>
          </a:extLst>
        </xdr:cNvPr>
        <xdr:cNvSpPr txBox="1"/>
      </xdr:nvSpPr>
      <xdr:spPr>
        <a:xfrm>
          <a:off x="6672795" y="1695206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149,090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71" name="テキスト ボックス 470">
          <a:extLst>
            <a:ext uri="{FF2B5EF4-FFF2-40B4-BE49-F238E27FC236}">
              <a16:creationId xmlns:a16="http://schemas.microsoft.com/office/drawing/2014/main" id="{00000000-0008-0000-0700-0000D7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2" name="テキスト ボックス 471">
          <a:extLst>
            <a:ext uri="{FF2B5EF4-FFF2-40B4-BE49-F238E27FC236}">
              <a16:creationId xmlns:a16="http://schemas.microsoft.com/office/drawing/2014/main" id="{00000000-0008-0000-0700-0000D8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3" name="テキスト ボックス 472">
          <a:extLst>
            <a:ext uri="{FF2B5EF4-FFF2-40B4-BE49-F238E27FC236}">
              <a16:creationId xmlns:a16="http://schemas.microsoft.com/office/drawing/2014/main" id="{00000000-0008-0000-0700-0000D9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4" name="テキスト ボックス 473">
          <a:extLst>
            <a:ext uri="{FF2B5EF4-FFF2-40B4-BE49-F238E27FC236}">
              <a16:creationId xmlns:a16="http://schemas.microsoft.com/office/drawing/2014/main" id="{00000000-0008-0000-0700-0000DA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5" name="テキスト ボックス 474">
          <a:extLst>
            <a:ext uri="{FF2B5EF4-FFF2-40B4-BE49-F238E27FC236}">
              <a16:creationId xmlns:a16="http://schemas.microsoft.com/office/drawing/2014/main" id="{00000000-0008-0000-0700-0000DB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98</xdr:row>
      <xdr:rowOff>11221</xdr:rowOff>
    </xdr:from>
    <xdr:to>
      <xdr:col>55</xdr:col>
      <xdr:colOff>50800</xdr:colOff>
      <xdr:row>98</xdr:row>
      <xdr:rowOff>112821</xdr:rowOff>
    </xdr:to>
    <xdr:sp macro="" textlink="">
      <xdr:nvSpPr>
        <xdr:cNvPr id="476" name="楕円 475">
          <a:extLst>
            <a:ext uri="{FF2B5EF4-FFF2-40B4-BE49-F238E27FC236}">
              <a16:creationId xmlns:a16="http://schemas.microsoft.com/office/drawing/2014/main" id="{00000000-0008-0000-0700-0000DC010000}"/>
            </a:ext>
          </a:extLst>
        </xdr:cNvPr>
        <xdr:cNvSpPr/>
      </xdr:nvSpPr>
      <xdr:spPr>
        <a:xfrm>
          <a:off x="10426700" y="168133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97</xdr:row>
      <xdr:rowOff>34098</xdr:rowOff>
    </xdr:from>
    <xdr:ext cx="599010" cy="259045"/>
    <xdr:sp macro="" textlink="">
      <xdr:nvSpPr>
        <xdr:cNvPr id="477" name="土木費該当値テキスト">
          <a:extLst>
            <a:ext uri="{FF2B5EF4-FFF2-40B4-BE49-F238E27FC236}">
              <a16:creationId xmlns:a16="http://schemas.microsoft.com/office/drawing/2014/main" id="{00000000-0008-0000-0700-0000DD010000}"/>
            </a:ext>
          </a:extLst>
        </xdr:cNvPr>
        <xdr:cNvSpPr txBox="1"/>
      </xdr:nvSpPr>
      <xdr:spPr>
        <a:xfrm>
          <a:off x="10528300" y="1666474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191,358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97</xdr:row>
      <xdr:rowOff>160167</xdr:rowOff>
    </xdr:from>
    <xdr:to>
      <xdr:col>50</xdr:col>
      <xdr:colOff>165100</xdr:colOff>
      <xdr:row>98</xdr:row>
      <xdr:rowOff>90317</xdr:rowOff>
    </xdr:to>
    <xdr:sp macro="" textlink="">
      <xdr:nvSpPr>
        <xdr:cNvPr id="478" name="楕円 477">
          <a:extLst>
            <a:ext uri="{FF2B5EF4-FFF2-40B4-BE49-F238E27FC236}">
              <a16:creationId xmlns:a16="http://schemas.microsoft.com/office/drawing/2014/main" id="{00000000-0008-0000-0700-0000DE010000}"/>
            </a:ext>
          </a:extLst>
        </xdr:cNvPr>
        <xdr:cNvSpPr/>
      </xdr:nvSpPr>
      <xdr:spPr>
        <a:xfrm>
          <a:off x="9588500" y="167908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5295</xdr:colOff>
      <xdr:row>96</xdr:row>
      <xdr:rowOff>106844</xdr:rowOff>
    </xdr:from>
    <xdr:ext cx="599010" cy="259045"/>
    <xdr:sp macro="" textlink="">
      <xdr:nvSpPr>
        <xdr:cNvPr id="479" name="テキスト ボックス 478">
          <a:extLst>
            <a:ext uri="{FF2B5EF4-FFF2-40B4-BE49-F238E27FC236}">
              <a16:creationId xmlns:a16="http://schemas.microsoft.com/office/drawing/2014/main" id="{00000000-0008-0000-0700-0000DF010000}"/>
            </a:ext>
          </a:extLst>
        </xdr:cNvPr>
        <xdr:cNvSpPr txBox="1"/>
      </xdr:nvSpPr>
      <xdr:spPr>
        <a:xfrm>
          <a:off x="9339795" y="1656604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212,031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97</xdr:row>
      <xdr:rowOff>106363</xdr:rowOff>
    </xdr:from>
    <xdr:to>
      <xdr:col>46</xdr:col>
      <xdr:colOff>38100</xdr:colOff>
      <xdr:row>98</xdr:row>
      <xdr:rowOff>36513</xdr:rowOff>
    </xdr:to>
    <xdr:sp macro="" textlink="">
      <xdr:nvSpPr>
        <xdr:cNvPr id="480" name="楕円 479">
          <a:extLst>
            <a:ext uri="{FF2B5EF4-FFF2-40B4-BE49-F238E27FC236}">
              <a16:creationId xmlns:a16="http://schemas.microsoft.com/office/drawing/2014/main" id="{00000000-0008-0000-0700-0000E0010000}"/>
            </a:ext>
          </a:extLst>
        </xdr:cNvPr>
        <xdr:cNvSpPr/>
      </xdr:nvSpPr>
      <xdr:spPr>
        <a:xfrm>
          <a:off x="8699500" y="167370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96</xdr:row>
      <xdr:rowOff>53040</xdr:rowOff>
    </xdr:from>
    <xdr:ext cx="599010" cy="259045"/>
    <xdr:sp macro="" textlink="">
      <xdr:nvSpPr>
        <xdr:cNvPr id="481" name="テキスト ボックス 480">
          <a:extLst>
            <a:ext uri="{FF2B5EF4-FFF2-40B4-BE49-F238E27FC236}">
              <a16:creationId xmlns:a16="http://schemas.microsoft.com/office/drawing/2014/main" id="{00000000-0008-0000-0700-0000E1010000}"/>
            </a:ext>
          </a:extLst>
        </xdr:cNvPr>
        <xdr:cNvSpPr txBox="1"/>
      </xdr:nvSpPr>
      <xdr:spPr>
        <a:xfrm>
          <a:off x="8450795" y="1651224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261,459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98</xdr:row>
      <xdr:rowOff>7699</xdr:rowOff>
    </xdr:from>
    <xdr:to>
      <xdr:col>41</xdr:col>
      <xdr:colOff>101600</xdr:colOff>
      <xdr:row>98</xdr:row>
      <xdr:rowOff>109299</xdr:rowOff>
    </xdr:to>
    <xdr:sp macro="" textlink="">
      <xdr:nvSpPr>
        <xdr:cNvPr id="482" name="楕円 481">
          <a:extLst>
            <a:ext uri="{FF2B5EF4-FFF2-40B4-BE49-F238E27FC236}">
              <a16:creationId xmlns:a16="http://schemas.microsoft.com/office/drawing/2014/main" id="{00000000-0008-0000-0700-0000E2010000}"/>
            </a:ext>
          </a:extLst>
        </xdr:cNvPr>
        <xdr:cNvSpPr/>
      </xdr:nvSpPr>
      <xdr:spPr>
        <a:xfrm>
          <a:off x="7810500" y="168097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96</xdr:row>
      <xdr:rowOff>125826</xdr:rowOff>
    </xdr:from>
    <xdr:ext cx="599010" cy="259045"/>
    <xdr:sp macro="" textlink="">
      <xdr:nvSpPr>
        <xdr:cNvPr id="483" name="テキスト ボックス 482">
          <a:extLst>
            <a:ext uri="{FF2B5EF4-FFF2-40B4-BE49-F238E27FC236}">
              <a16:creationId xmlns:a16="http://schemas.microsoft.com/office/drawing/2014/main" id="{00000000-0008-0000-0700-0000E3010000}"/>
            </a:ext>
          </a:extLst>
        </xdr:cNvPr>
        <xdr:cNvSpPr txBox="1"/>
      </xdr:nvSpPr>
      <xdr:spPr>
        <a:xfrm>
          <a:off x="7561795" y="1658502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194,594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167061</xdr:rowOff>
    </xdr:from>
    <xdr:to>
      <xdr:col>36</xdr:col>
      <xdr:colOff>165100</xdr:colOff>
      <xdr:row>98</xdr:row>
      <xdr:rowOff>97211</xdr:rowOff>
    </xdr:to>
    <xdr:sp macro="" textlink="">
      <xdr:nvSpPr>
        <xdr:cNvPr id="484" name="楕円 483">
          <a:extLst>
            <a:ext uri="{FF2B5EF4-FFF2-40B4-BE49-F238E27FC236}">
              <a16:creationId xmlns:a16="http://schemas.microsoft.com/office/drawing/2014/main" id="{00000000-0008-0000-0700-0000E4010000}"/>
            </a:ext>
          </a:extLst>
        </xdr:cNvPr>
        <xdr:cNvSpPr/>
      </xdr:nvSpPr>
      <xdr:spPr>
        <a:xfrm>
          <a:off x="6921500" y="167977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96</xdr:row>
      <xdr:rowOff>113738</xdr:rowOff>
    </xdr:from>
    <xdr:ext cx="599010" cy="259045"/>
    <xdr:sp macro="" textlink="">
      <xdr:nvSpPr>
        <xdr:cNvPr id="485" name="テキスト ボックス 484">
          <a:extLst>
            <a:ext uri="{FF2B5EF4-FFF2-40B4-BE49-F238E27FC236}">
              <a16:creationId xmlns:a16="http://schemas.microsoft.com/office/drawing/2014/main" id="{00000000-0008-0000-0700-0000E5010000}"/>
            </a:ext>
          </a:extLst>
        </xdr:cNvPr>
        <xdr:cNvSpPr txBox="1"/>
      </xdr:nvSpPr>
      <xdr:spPr>
        <a:xfrm>
          <a:off x="6672795" y="1657293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205,698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6" name="正方形/長方形 485">
          <a:extLst>
            <a:ext uri="{FF2B5EF4-FFF2-40B4-BE49-F238E27FC236}">
              <a16:creationId xmlns:a16="http://schemas.microsoft.com/office/drawing/2014/main" id="{00000000-0008-0000-0700-0000E6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消防費</a:t>
          </a:r>
        </a:p>
      </xdr:txBody>
    </xdr:sp>
    <xdr:clientData/>
  </xdr:twoCellAnchor>
  <xdr:twoCellAnchor>
    <xdr:from>
      <xdr:col>66</xdr:col>
      <xdr:colOff>0</xdr:colOff>
      <xdr:row>25</xdr:row>
      <xdr:rowOff>57150</xdr:rowOff>
    </xdr:from>
    <xdr:to>
      <xdr:col>74</xdr:col>
      <xdr:colOff>0</xdr:colOff>
      <xdr:row>26</xdr:row>
      <xdr:rowOff>139700</xdr:rowOff>
    </xdr:to>
    <xdr:sp macro="" textlink="">
      <xdr:nvSpPr>
        <xdr:cNvPr id="487" name="正方形/長方形 486">
          <a:extLst>
            <a:ext uri="{FF2B5EF4-FFF2-40B4-BE49-F238E27FC236}">
              <a16:creationId xmlns:a16="http://schemas.microsoft.com/office/drawing/2014/main" id="{00000000-0008-0000-0700-0000E7010000}"/>
            </a:ext>
          </a:extLst>
        </xdr:cNvPr>
        <xdr:cNvSpPr/>
      </xdr:nvSpPr>
      <xdr:spPr>
        <a:xfrm>
          <a:off x="1257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26</xdr:row>
      <xdr:rowOff>88900</xdr:rowOff>
    </xdr:from>
    <xdr:to>
      <xdr:col>74</xdr:col>
      <xdr:colOff>0</xdr:colOff>
      <xdr:row>28</xdr:row>
      <xdr:rowOff>0</xdr:rowOff>
    </xdr:to>
    <xdr:sp macro="" textlink="">
      <xdr:nvSpPr>
        <xdr:cNvPr id="488" name="正方形/長方形 487">
          <a:extLst>
            <a:ext uri="{FF2B5EF4-FFF2-40B4-BE49-F238E27FC236}">
              <a16:creationId xmlns:a16="http://schemas.microsoft.com/office/drawing/2014/main" id="{00000000-0008-0000-0700-0000E8010000}"/>
            </a:ext>
          </a:extLst>
        </xdr:cNvPr>
        <xdr:cNvSpPr/>
      </xdr:nvSpPr>
      <xdr:spPr>
        <a:xfrm>
          <a:off x="1257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124/167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25</xdr:row>
      <xdr:rowOff>57150</xdr:rowOff>
    </xdr:from>
    <xdr:to>
      <xdr:col>79</xdr:col>
      <xdr:colOff>63500</xdr:colOff>
      <xdr:row>26</xdr:row>
      <xdr:rowOff>139700</xdr:rowOff>
    </xdr:to>
    <xdr:sp macro="" textlink="">
      <xdr:nvSpPr>
        <xdr:cNvPr id="489" name="正方形/長方形 488">
          <a:extLst>
            <a:ext uri="{FF2B5EF4-FFF2-40B4-BE49-F238E27FC236}">
              <a16:creationId xmlns:a16="http://schemas.microsoft.com/office/drawing/2014/main" id="{00000000-0008-0000-0700-0000E9010000}"/>
            </a:ext>
          </a:extLst>
        </xdr:cNvPr>
        <xdr:cNvSpPr/>
      </xdr:nvSpPr>
      <xdr:spPr>
        <a:xfrm>
          <a:off x="13589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26</xdr:row>
      <xdr:rowOff>88900</xdr:rowOff>
    </xdr:from>
    <xdr:to>
      <xdr:col>79</xdr:col>
      <xdr:colOff>63500</xdr:colOff>
      <xdr:row>28</xdr:row>
      <xdr:rowOff>0</xdr:rowOff>
    </xdr:to>
    <xdr:sp macro="" textlink="">
      <xdr:nvSpPr>
        <xdr:cNvPr id="490" name="正方形/長方形 489">
          <a:extLst>
            <a:ext uri="{FF2B5EF4-FFF2-40B4-BE49-F238E27FC236}">
              <a16:creationId xmlns:a16="http://schemas.microsoft.com/office/drawing/2014/main" id="{00000000-0008-0000-0700-0000EA010000}"/>
            </a:ext>
          </a:extLst>
        </xdr:cNvPr>
        <xdr:cNvSpPr/>
      </xdr:nvSpPr>
      <xdr:spPr>
        <a:xfrm>
          <a:off x="13589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15,634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25</xdr:row>
      <xdr:rowOff>57150</xdr:rowOff>
    </xdr:from>
    <xdr:to>
      <xdr:col>85</xdr:col>
      <xdr:colOff>63500</xdr:colOff>
      <xdr:row>26</xdr:row>
      <xdr:rowOff>139700</xdr:rowOff>
    </xdr:to>
    <xdr:sp macro="" textlink="">
      <xdr:nvSpPr>
        <xdr:cNvPr id="491" name="正方形/長方形 490">
          <a:extLst>
            <a:ext uri="{FF2B5EF4-FFF2-40B4-BE49-F238E27FC236}">
              <a16:creationId xmlns:a16="http://schemas.microsoft.com/office/drawing/2014/main" id="{00000000-0008-0000-0700-0000EB010000}"/>
            </a:ext>
          </a:extLst>
        </xdr:cNvPr>
        <xdr:cNvSpPr/>
      </xdr:nvSpPr>
      <xdr:spPr>
        <a:xfrm>
          <a:off x="1473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77</xdr:col>
      <xdr:colOff>63500</xdr:colOff>
      <xdr:row>26</xdr:row>
      <xdr:rowOff>88900</xdr:rowOff>
    </xdr:from>
    <xdr:to>
      <xdr:col>85</xdr:col>
      <xdr:colOff>63500</xdr:colOff>
      <xdr:row>28</xdr:row>
      <xdr:rowOff>0</xdr:rowOff>
    </xdr:to>
    <xdr:sp macro="" textlink="">
      <xdr:nvSpPr>
        <xdr:cNvPr id="492" name="正方形/長方形 491">
          <a:extLst>
            <a:ext uri="{FF2B5EF4-FFF2-40B4-BE49-F238E27FC236}">
              <a16:creationId xmlns:a16="http://schemas.microsoft.com/office/drawing/2014/main" id="{00000000-0008-0000-0700-0000EC010000}"/>
            </a:ext>
          </a:extLst>
        </xdr:cNvPr>
        <xdr:cNvSpPr/>
      </xdr:nvSpPr>
      <xdr:spPr>
        <a:xfrm>
          <a:off x="1473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17,049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93" name="正方形/長方形 492">
          <a:extLst>
            <a:ext uri="{FF2B5EF4-FFF2-40B4-BE49-F238E27FC236}">
              <a16:creationId xmlns:a16="http://schemas.microsoft.com/office/drawing/2014/main" id="{00000000-0008-0000-0700-0000ED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4" name="テキスト ボックス 493">
          <a:extLst>
            <a:ext uri="{FF2B5EF4-FFF2-40B4-BE49-F238E27FC236}">
              <a16:creationId xmlns:a16="http://schemas.microsoft.com/office/drawing/2014/main" id="{00000000-0008-0000-0700-0000EE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5" name="直線コネクタ 494">
          <a:extLst>
            <a:ext uri="{FF2B5EF4-FFF2-40B4-BE49-F238E27FC236}">
              <a16:creationId xmlns:a16="http://schemas.microsoft.com/office/drawing/2014/main" id="{00000000-0008-0000-0700-0000EF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39</xdr:row>
      <xdr:rowOff>44450</xdr:rowOff>
    </xdr:from>
    <xdr:to>
      <xdr:col>89</xdr:col>
      <xdr:colOff>177800</xdr:colOff>
      <xdr:row>39</xdr:row>
      <xdr:rowOff>44450</xdr:rowOff>
    </xdr:to>
    <xdr:cxnSp macro="">
      <xdr:nvCxnSpPr>
        <xdr:cNvPr id="496" name="直線コネクタ 495">
          <a:extLst>
            <a:ext uri="{FF2B5EF4-FFF2-40B4-BE49-F238E27FC236}">
              <a16:creationId xmlns:a16="http://schemas.microsoft.com/office/drawing/2014/main" id="{00000000-0008-0000-0700-0000F0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38</xdr:row>
      <xdr:rowOff>73677</xdr:rowOff>
    </xdr:from>
    <xdr:ext cx="248786" cy="259045"/>
    <xdr:sp macro="" textlink="">
      <xdr:nvSpPr>
        <xdr:cNvPr id="497" name="テキスト ボックス 496">
          <a:extLst>
            <a:ext uri="{FF2B5EF4-FFF2-40B4-BE49-F238E27FC236}">
              <a16:creationId xmlns:a16="http://schemas.microsoft.com/office/drawing/2014/main" id="{00000000-0008-0000-0700-0000F1010000}"/>
            </a:ext>
          </a:extLst>
        </xdr:cNvPr>
        <xdr:cNvSpPr txBox="1"/>
      </xdr:nvSpPr>
      <xdr:spPr>
        <a:xfrm>
          <a:off x="12197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498" name="直線コネクタ 497">
          <a:extLst>
            <a:ext uri="{FF2B5EF4-FFF2-40B4-BE49-F238E27FC236}">
              <a16:creationId xmlns:a16="http://schemas.microsoft.com/office/drawing/2014/main" id="{00000000-0008-0000-0700-0000F2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36</xdr:row>
      <xdr:rowOff>35577</xdr:rowOff>
    </xdr:from>
    <xdr:ext cx="595419" cy="259045"/>
    <xdr:sp macro="" textlink="">
      <xdr:nvSpPr>
        <xdr:cNvPr id="499" name="テキスト ボックス 498">
          <a:extLst>
            <a:ext uri="{FF2B5EF4-FFF2-40B4-BE49-F238E27FC236}">
              <a16:creationId xmlns:a16="http://schemas.microsoft.com/office/drawing/2014/main" id="{00000000-0008-0000-0700-0000F3010000}"/>
            </a:ext>
          </a:extLst>
        </xdr:cNvPr>
        <xdr:cNvSpPr txBox="1"/>
      </xdr:nvSpPr>
      <xdr:spPr>
        <a:xfrm>
          <a:off x="11850581" y="6207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500" name="直線コネクタ 499">
          <a:extLst>
            <a:ext uri="{FF2B5EF4-FFF2-40B4-BE49-F238E27FC236}">
              <a16:creationId xmlns:a16="http://schemas.microsoft.com/office/drawing/2014/main" id="{00000000-0008-0000-0700-0000F4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33</xdr:row>
      <xdr:rowOff>168927</xdr:rowOff>
    </xdr:from>
    <xdr:ext cx="595419" cy="259045"/>
    <xdr:sp macro="" textlink="">
      <xdr:nvSpPr>
        <xdr:cNvPr id="501" name="テキスト ボックス 500">
          <a:extLst>
            <a:ext uri="{FF2B5EF4-FFF2-40B4-BE49-F238E27FC236}">
              <a16:creationId xmlns:a16="http://schemas.microsoft.com/office/drawing/2014/main" id="{00000000-0008-0000-0700-0000F5010000}"/>
            </a:ext>
          </a:extLst>
        </xdr:cNvPr>
        <xdr:cNvSpPr txBox="1"/>
      </xdr:nvSpPr>
      <xdr:spPr>
        <a:xfrm>
          <a:off x="11850581" y="582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502" name="直線コネクタ 501">
          <a:extLst>
            <a:ext uri="{FF2B5EF4-FFF2-40B4-BE49-F238E27FC236}">
              <a16:creationId xmlns:a16="http://schemas.microsoft.com/office/drawing/2014/main" id="{00000000-0008-0000-0700-0000F6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31</xdr:row>
      <xdr:rowOff>130827</xdr:rowOff>
    </xdr:from>
    <xdr:ext cx="595419" cy="259045"/>
    <xdr:sp macro="" textlink="">
      <xdr:nvSpPr>
        <xdr:cNvPr id="503" name="テキスト ボックス 502">
          <a:extLst>
            <a:ext uri="{FF2B5EF4-FFF2-40B4-BE49-F238E27FC236}">
              <a16:creationId xmlns:a16="http://schemas.microsoft.com/office/drawing/2014/main" id="{00000000-0008-0000-0700-0000F7010000}"/>
            </a:ext>
          </a:extLst>
        </xdr:cNvPr>
        <xdr:cNvSpPr txBox="1"/>
      </xdr:nvSpPr>
      <xdr:spPr>
        <a:xfrm>
          <a:off x="11850581" y="544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504" name="直線コネクタ 503">
          <a:extLst>
            <a:ext uri="{FF2B5EF4-FFF2-40B4-BE49-F238E27FC236}">
              <a16:creationId xmlns:a16="http://schemas.microsoft.com/office/drawing/2014/main" id="{00000000-0008-0000-0700-0000F8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29</xdr:row>
      <xdr:rowOff>92727</xdr:rowOff>
    </xdr:from>
    <xdr:ext cx="595419" cy="259045"/>
    <xdr:sp macro="" textlink="">
      <xdr:nvSpPr>
        <xdr:cNvPr id="505" name="テキスト ボックス 504">
          <a:extLst>
            <a:ext uri="{FF2B5EF4-FFF2-40B4-BE49-F238E27FC236}">
              <a16:creationId xmlns:a16="http://schemas.microsoft.com/office/drawing/2014/main" id="{00000000-0008-0000-0700-0000F9010000}"/>
            </a:ext>
          </a:extLst>
        </xdr:cNvPr>
        <xdr:cNvSpPr txBox="1"/>
      </xdr:nvSpPr>
      <xdr:spPr>
        <a:xfrm>
          <a:off x="11850581" y="506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6" name="直線コネクタ 505">
          <a:extLst>
            <a:ext uri="{FF2B5EF4-FFF2-40B4-BE49-F238E27FC236}">
              <a16:creationId xmlns:a16="http://schemas.microsoft.com/office/drawing/2014/main" id="{00000000-0008-0000-0700-0000FA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27</xdr:row>
      <xdr:rowOff>54627</xdr:rowOff>
    </xdr:from>
    <xdr:ext cx="595419" cy="259045"/>
    <xdr:sp macro="" textlink="">
      <xdr:nvSpPr>
        <xdr:cNvPr id="507" name="テキスト ボックス 506">
          <a:extLst>
            <a:ext uri="{FF2B5EF4-FFF2-40B4-BE49-F238E27FC236}">
              <a16:creationId xmlns:a16="http://schemas.microsoft.com/office/drawing/2014/main" id="{00000000-0008-0000-0700-0000FB010000}"/>
            </a:ext>
          </a:extLst>
        </xdr:cNvPr>
        <xdr:cNvSpPr txBox="1"/>
      </xdr:nvSpPr>
      <xdr:spPr>
        <a:xfrm>
          <a:off x="11850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8" name="消防費グラフ枠">
          <a:extLst>
            <a:ext uri="{FF2B5EF4-FFF2-40B4-BE49-F238E27FC236}">
              <a16:creationId xmlns:a16="http://schemas.microsoft.com/office/drawing/2014/main" id="{00000000-0008-0000-0700-0000FC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30</xdr:row>
      <xdr:rowOff>102617</xdr:rowOff>
    </xdr:from>
    <xdr:to>
      <xdr:col>85</xdr:col>
      <xdr:colOff>126364</xdr:colOff>
      <xdr:row>39</xdr:row>
      <xdr:rowOff>19090</xdr:rowOff>
    </xdr:to>
    <xdr:cxnSp macro="">
      <xdr:nvCxnSpPr>
        <xdr:cNvPr id="509" name="直線コネクタ 508">
          <a:extLst>
            <a:ext uri="{FF2B5EF4-FFF2-40B4-BE49-F238E27FC236}">
              <a16:creationId xmlns:a16="http://schemas.microsoft.com/office/drawing/2014/main" id="{00000000-0008-0000-0700-0000FD010000}"/>
            </a:ext>
          </a:extLst>
        </xdr:cNvPr>
        <xdr:cNvCxnSpPr/>
      </xdr:nvCxnSpPr>
      <xdr:spPr>
        <a:xfrm flipV="1">
          <a:off x="16317595" y="5246117"/>
          <a:ext cx="1269" cy="145952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39</xdr:row>
      <xdr:rowOff>22917</xdr:rowOff>
    </xdr:from>
    <xdr:ext cx="469744" cy="259045"/>
    <xdr:sp macro="" textlink="">
      <xdr:nvSpPr>
        <xdr:cNvPr id="510" name="消防費最小値テキスト">
          <a:extLst>
            <a:ext uri="{FF2B5EF4-FFF2-40B4-BE49-F238E27FC236}">
              <a16:creationId xmlns:a16="http://schemas.microsoft.com/office/drawing/2014/main" id="{00000000-0008-0000-0700-0000FE010000}"/>
            </a:ext>
          </a:extLst>
        </xdr:cNvPr>
        <xdr:cNvSpPr txBox="1"/>
      </xdr:nvSpPr>
      <xdr:spPr>
        <a:xfrm>
          <a:off x="16370300" y="67094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6,656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39</xdr:row>
      <xdr:rowOff>19090</xdr:rowOff>
    </xdr:from>
    <xdr:to>
      <xdr:col>86</xdr:col>
      <xdr:colOff>25400</xdr:colOff>
      <xdr:row>39</xdr:row>
      <xdr:rowOff>19090</xdr:rowOff>
    </xdr:to>
    <xdr:cxnSp macro="">
      <xdr:nvCxnSpPr>
        <xdr:cNvPr id="511" name="直線コネクタ 510">
          <a:extLst>
            <a:ext uri="{FF2B5EF4-FFF2-40B4-BE49-F238E27FC236}">
              <a16:creationId xmlns:a16="http://schemas.microsoft.com/office/drawing/2014/main" id="{00000000-0008-0000-0700-0000FF010000}"/>
            </a:ext>
          </a:extLst>
        </xdr:cNvPr>
        <xdr:cNvCxnSpPr/>
      </xdr:nvCxnSpPr>
      <xdr:spPr>
        <a:xfrm>
          <a:off x="16230600" y="67056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29</xdr:row>
      <xdr:rowOff>49294</xdr:rowOff>
    </xdr:from>
    <xdr:ext cx="599010" cy="259045"/>
    <xdr:sp macro="" textlink="">
      <xdr:nvSpPr>
        <xdr:cNvPr id="512" name="消防費最大値テキスト">
          <a:extLst>
            <a:ext uri="{FF2B5EF4-FFF2-40B4-BE49-F238E27FC236}">
              <a16:creationId xmlns:a16="http://schemas.microsoft.com/office/drawing/2014/main" id="{00000000-0008-0000-0700-000000020000}"/>
            </a:ext>
          </a:extLst>
        </xdr:cNvPr>
        <xdr:cNvSpPr txBox="1"/>
      </xdr:nvSpPr>
      <xdr:spPr>
        <a:xfrm>
          <a:off x="16370300" y="502134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389,733</a:t>
          </a:r>
          <a:endParaRPr kumimoji="1" lang="ja-JP" altLang="en-US" sz="1000" b="1">
            <a:latin typeface="ＭＳ Ｐゴシック" panose="020B0600070205080204" pitchFamily="50" charset="-128"/>
          </a:endParaRPr>
        </a:p>
      </xdr:txBody>
    </xdr:sp>
    <xdr:clientData/>
  </xdr:oneCellAnchor>
  <xdr:twoCellAnchor>
    <xdr:from>
      <xdr:col>85</xdr:col>
      <xdr:colOff>38100</xdr:colOff>
      <xdr:row>30</xdr:row>
      <xdr:rowOff>102617</xdr:rowOff>
    </xdr:from>
    <xdr:to>
      <xdr:col>86</xdr:col>
      <xdr:colOff>25400</xdr:colOff>
      <xdr:row>30</xdr:row>
      <xdr:rowOff>102617</xdr:rowOff>
    </xdr:to>
    <xdr:cxnSp macro="">
      <xdr:nvCxnSpPr>
        <xdr:cNvPr id="513" name="直線コネクタ 512">
          <a:extLst>
            <a:ext uri="{FF2B5EF4-FFF2-40B4-BE49-F238E27FC236}">
              <a16:creationId xmlns:a16="http://schemas.microsoft.com/office/drawing/2014/main" id="{00000000-0008-0000-0700-000001020000}"/>
            </a:ext>
          </a:extLst>
        </xdr:cNvPr>
        <xdr:cNvCxnSpPr/>
      </xdr:nvCxnSpPr>
      <xdr:spPr>
        <a:xfrm>
          <a:off x="16230600" y="52461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38</xdr:row>
      <xdr:rowOff>44084</xdr:rowOff>
    </xdr:from>
    <xdr:to>
      <xdr:col>85</xdr:col>
      <xdr:colOff>127000</xdr:colOff>
      <xdr:row>38</xdr:row>
      <xdr:rowOff>133585</xdr:rowOff>
    </xdr:to>
    <xdr:cxnSp macro="">
      <xdr:nvCxnSpPr>
        <xdr:cNvPr id="514" name="直線コネクタ 513">
          <a:extLst>
            <a:ext uri="{FF2B5EF4-FFF2-40B4-BE49-F238E27FC236}">
              <a16:creationId xmlns:a16="http://schemas.microsoft.com/office/drawing/2014/main" id="{00000000-0008-0000-0700-000002020000}"/>
            </a:ext>
          </a:extLst>
        </xdr:cNvPr>
        <xdr:cNvCxnSpPr/>
      </xdr:nvCxnSpPr>
      <xdr:spPr>
        <a:xfrm flipV="1">
          <a:off x="15481300" y="6559184"/>
          <a:ext cx="838200" cy="895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36</xdr:row>
      <xdr:rowOff>92868</xdr:rowOff>
    </xdr:from>
    <xdr:ext cx="534377" cy="259045"/>
    <xdr:sp macro="" textlink="">
      <xdr:nvSpPr>
        <xdr:cNvPr id="515" name="消防費平均値テキスト">
          <a:extLst>
            <a:ext uri="{FF2B5EF4-FFF2-40B4-BE49-F238E27FC236}">
              <a16:creationId xmlns:a16="http://schemas.microsoft.com/office/drawing/2014/main" id="{00000000-0008-0000-0700-000003020000}"/>
            </a:ext>
          </a:extLst>
        </xdr:cNvPr>
        <xdr:cNvSpPr txBox="1"/>
      </xdr:nvSpPr>
      <xdr:spPr>
        <a:xfrm>
          <a:off x="16370300" y="626506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69,963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69991</xdr:rowOff>
    </xdr:from>
    <xdr:to>
      <xdr:col>85</xdr:col>
      <xdr:colOff>177800</xdr:colOff>
      <xdr:row>38</xdr:row>
      <xdr:rowOff>141</xdr:rowOff>
    </xdr:to>
    <xdr:sp macro="" textlink="">
      <xdr:nvSpPr>
        <xdr:cNvPr id="516" name="フローチャート: 判断 515">
          <a:extLst>
            <a:ext uri="{FF2B5EF4-FFF2-40B4-BE49-F238E27FC236}">
              <a16:creationId xmlns:a16="http://schemas.microsoft.com/office/drawing/2014/main" id="{00000000-0008-0000-0700-000004020000}"/>
            </a:ext>
          </a:extLst>
        </xdr:cNvPr>
        <xdr:cNvSpPr/>
      </xdr:nvSpPr>
      <xdr:spPr>
        <a:xfrm>
          <a:off x="16268700" y="641364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38</xdr:row>
      <xdr:rowOff>41715</xdr:rowOff>
    </xdr:from>
    <xdr:to>
      <xdr:col>81</xdr:col>
      <xdr:colOff>50800</xdr:colOff>
      <xdr:row>38</xdr:row>
      <xdr:rowOff>133585</xdr:rowOff>
    </xdr:to>
    <xdr:cxnSp macro="">
      <xdr:nvCxnSpPr>
        <xdr:cNvPr id="517" name="直線コネクタ 516">
          <a:extLst>
            <a:ext uri="{FF2B5EF4-FFF2-40B4-BE49-F238E27FC236}">
              <a16:creationId xmlns:a16="http://schemas.microsoft.com/office/drawing/2014/main" id="{00000000-0008-0000-0700-000005020000}"/>
            </a:ext>
          </a:extLst>
        </xdr:cNvPr>
        <xdr:cNvCxnSpPr/>
      </xdr:nvCxnSpPr>
      <xdr:spPr>
        <a:xfrm>
          <a:off x="14592300" y="6556815"/>
          <a:ext cx="889000" cy="918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37</xdr:row>
      <xdr:rowOff>134529</xdr:rowOff>
    </xdr:from>
    <xdr:to>
      <xdr:col>81</xdr:col>
      <xdr:colOff>101600</xdr:colOff>
      <xdr:row>38</xdr:row>
      <xdr:rowOff>64678</xdr:rowOff>
    </xdr:to>
    <xdr:sp macro="" textlink="">
      <xdr:nvSpPr>
        <xdr:cNvPr id="518" name="フローチャート: 判断 517">
          <a:extLst>
            <a:ext uri="{FF2B5EF4-FFF2-40B4-BE49-F238E27FC236}">
              <a16:creationId xmlns:a16="http://schemas.microsoft.com/office/drawing/2014/main" id="{00000000-0008-0000-0700-000006020000}"/>
            </a:ext>
          </a:extLst>
        </xdr:cNvPr>
        <xdr:cNvSpPr/>
      </xdr:nvSpPr>
      <xdr:spPr>
        <a:xfrm>
          <a:off x="15430500" y="6478179"/>
          <a:ext cx="101600" cy="101599"/>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164611</xdr:colOff>
      <xdr:row>36</xdr:row>
      <xdr:rowOff>81206</xdr:rowOff>
    </xdr:from>
    <xdr:ext cx="534377" cy="259045"/>
    <xdr:sp macro="" textlink="">
      <xdr:nvSpPr>
        <xdr:cNvPr id="519" name="テキスト ボックス 518">
          <a:extLst>
            <a:ext uri="{FF2B5EF4-FFF2-40B4-BE49-F238E27FC236}">
              <a16:creationId xmlns:a16="http://schemas.microsoft.com/office/drawing/2014/main" id="{00000000-0008-0000-0700-000007020000}"/>
            </a:ext>
          </a:extLst>
        </xdr:cNvPr>
        <xdr:cNvSpPr txBox="1"/>
      </xdr:nvSpPr>
      <xdr:spPr>
        <a:xfrm>
          <a:off x="15214111" y="62534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36</xdr:row>
      <xdr:rowOff>103924</xdr:rowOff>
    </xdr:from>
    <xdr:to>
      <xdr:col>76</xdr:col>
      <xdr:colOff>114300</xdr:colOff>
      <xdr:row>38</xdr:row>
      <xdr:rowOff>41715</xdr:rowOff>
    </xdr:to>
    <xdr:cxnSp macro="">
      <xdr:nvCxnSpPr>
        <xdr:cNvPr id="520" name="直線コネクタ 519">
          <a:extLst>
            <a:ext uri="{FF2B5EF4-FFF2-40B4-BE49-F238E27FC236}">
              <a16:creationId xmlns:a16="http://schemas.microsoft.com/office/drawing/2014/main" id="{00000000-0008-0000-0700-000008020000}"/>
            </a:ext>
          </a:extLst>
        </xdr:cNvPr>
        <xdr:cNvCxnSpPr/>
      </xdr:nvCxnSpPr>
      <xdr:spPr>
        <a:xfrm>
          <a:off x="13703300" y="6276124"/>
          <a:ext cx="889000" cy="2806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37</xdr:row>
      <xdr:rowOff>129046</xdr:rowOff>
    </xdr:from>
    <xdr:to>
      <xdr:col>76</xdr:col>
      <xdr:colOff>165100</xdr:colOff>
      <xdr:row>38</xdr:row>
      <xdr:rowOff>59196</xdr:rowOff>
    </xdr:to>
    <xdr:sp macro="" textlink="">
      <xdr:nvSpPr>
        <xdr:cNvPr id="521" name="フローチャート: 判断 520">
          <a:extLst>
            <a:ext uri="{FF2B5EF4-FFF2-40B4-BE49-F238E27FC236}">
              <a16:creationId xmlns:a16="http://schemas.microsoft.com/office/drawing/2014/main" id="{00000000-0008-0000-0700-000009020000}"/>
            </a:ext>
          </a:extLst>
        </xdr:cNvPr>
        <xdr:cNvSpPr/>
      </xdr:nvSpPr>
      <xdr:spPr>
        <a:xfrm>
          <a:off x="14541500" y="64726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36</xdr:row>
      <xdr:rowOff>75723</xdr:rowOff>
    </xdr:from>
    <xdr:ext cx="534377" cy="259045"/>
    <xdr:sp macro="" textlink="">
      <xdr:nvSpPr>
        <xdr:cNvPr id="522" name="テキスト ボックス 521">
          <a:extLst>
            <a:ext uri="{FF2B5EF4-FFF2-40B4-BE49-F238E27FC236}">
              <a16:creationId xmlns:a16="http://schemas.microsoft.com/office/drawing/2014/main" id="{00000000-0008-0000-0700-00000A020000}"/>
            </a:ext>
          </a:extLst>
        </xdr:cNvPr>
        <xdr:cNvSpPr txBox="1"/>
      </xdr:nvSpPr>
      <xdr:spPr>
        <a:xfrm>
          <a:off x="14325111" y="62479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54,463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36</xdr:row>
      <xdr:rowOff>103924</xdr:rowOff>
    </xdr:from>
    <xdr:to>
      <xdr:col>71</xdr:col>
      <xdr:colOff>177800</xdr:colOff>
      <xdr:row>38</xdr:row>
      <xdr:rowOff>128209</xdr:rowOff>
    </xdr:to>
    <xdr:cxnSp macro="">
      <xdr:nvCxnSpPr>
        <xdr:cNvPr id="523" name="直線コネクタ 522">
          <a:extLst>
            <a:ext uri="{FF2B5EF4-FFF2-40B4-BE49-F238E27FC236}">
              <a16:creationId xmlns:a16="http://schemas.microsoft.com/office/drawing/2014/main" id="{00000000-0008-0000-0700-00000B020000}"/>
            </a:ext>
          </a:extLst>
        </xdr:cNvPr>
        <xdr:cNvCxnSpPr/>
      </xdr:nvCxnSpPr>
      <xdr:spPr>
        <a:xfrm flipV="1">
          <a:off x="12814300" y="6276124"/>
          <a:ext cx="889000" cy="3671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37</xdr:row>
      <xdr:rowOff>148233</xdr:rowOff>
    </xdr:from>
    <xdr:to>
      <xdr:col>72</xdr:col>
      <xdr:colOff>38100</xdr:colOff>
      <xdr:row>38</xdr:row>
      <xdr:rowOff>78383</xdr:rowOff>
    </xdr:to>
    <xdr:sp macro="" textlink="">
      <xdr:nvSpPr>
        <xdr:cNvPr id="524" name="フローチャート: 判断 523">
          <a:extLst>
            <a:ext uri="{FF2B5EF4-FFF2-40B4-BE49-F238E27FC236}">
              <a16:creationId xmlns:a16="http://schemas.microsoft.com/office/drawing/2014/main" id="{00000000-0008-0000-0700-00000C020000}"/>
            </a:ext>
          </a:extLst>
        </xdr:cNvPr>
        <xdr:cNvSpPr/>
      </xdr:nvSpPr>
      <xdr:spPr>
        <a:xfrm>
          <a:off x="13652500" y="64918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38</xdr:row>
      <xdr:rowOff>69510</xdr:rowOff>
    </xdr:from>
    <xdr:ext cx="534377" cy="259045"/>
    <xdr:sp macro="" textlink="">
      <xdr:nvSpPr>
        <xdr:cNvPr id="525" name="テキスト ボックス 524">
          <a:extLst>
            <a:ext uri="{FF2B5EF4-FFF2-40B4-BE49-F238E27FC236}">
              <a16:creationId xmlns:a16="http://schemas.microsoft.com/office/drawing/2014/main" id="{00000000-0008-0000-0700-00000D020000}"/>
            </a:ext>
          </a:extLst>
        </xdr:cNvPr>
        <xdr:cNvSpPr txBox="1"/>
      </xdr:nvSpPr>
      <xdr:spPr>
        <a:xfrm>
          <a:off x="13436111" y="65846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49,427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37</xdr:row>
      <xdr:rowOff>142655</xdr:rowOff>
    </xdr:from>
    <xdr:to>
      <xdr:col>67</xdr:col>
      <xdr:colOff>101600</xdr:colOff>
      <xdr:row>38</xdr:row>
      <xdr:rowOff>72805</xdr:rowOff>
    </xdr:to>
    <xdr:sp macro="" textlink="">
      <xdr:nvSpPr>
        <xdr:cNvPr id="526" name="フローチャート: 判断 525">
          <a:extLst>
            <a:ext uri="{FF2B5EF4-FFF2-40B4-BE49-F238E27FC236}">
              <a16:creationId xmlns:a16="http://schemas.microsoft.com/office/drawing/2014/main" id="{00000000-0008-0000-0700-00000E020000}"/>
            </a:ext>
          </a:extLst>
        </xdr:cNvPr>
        <xdr:cNvSpPr/>
      </xdr:nvSpPr>
      <xdr:spPr>
        <a:xfrm>
          <a:off x="12763500" y="64863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36</xdr:row>
      <xdr:rowOff>89332</xdr:rowOff>
    </xdr:from>
    <xdr:ext cx="534377" cy="259045"/>
    <xdr:sp macro="" textlink="">
      <xdr:nvSpPr>
        <xdr:cNvPr id="527" name="テキスト ボックス 526">
          <a:extLst>
            <a:ext uri="{FF2B5EF4-FFF2-40B4-BE49-F238E27FC236}">
              <a16:creationId xmlns:a16="http://schemas.microsoft.com/office/drawing/2014/main" id="{00000000-0008-0000-0700-00000F020000}"/>
            </a:ext>
          </a:extLst>
        </xdr:cNvPr>
        <xdr:cNvSpPr txBox="1"/>
      </xdr:nvSpPr>
      <xdr:spPr>
        <a:xfrm>
          <a:off x="12547111" y="62615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50,891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8" name="テキスト ボックス 527">
          <a:extLst>
            <a:ext uri="{FF2B5EF4-FFF2-40B4-BE49-F238E27FC236}">
              <a16:creationId xmlns:a16="http://schemas.microsoft.com/office/drawing/2014/main" id="{00000000-0008-0000-0700-000010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9" name="テキスト ボックス 528">
          <a:extLst>
            <a:ext uri="{FF2B5EF4-FFF2-40B4-BE49-F238E27FC236}">
              <a16:creationId xmlns:a16="http://schemas.microsoft.com/office/drawing/2014/main" id="{00000000-0008-0000-0700-000011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30" name="テキスト ボックス 529">
          <a:extLst>
            <a:ext uri="{FF2B5EF4-FFF2-40B4-BE49-F238E27FC236}">
              <a16:creationId xmlns:a16="http://schemas.microsoft.com/office/drawing/2014/main" id="{00000000-0008-0000-0700-000012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31" name="テキスト ボックス 530">
          <a:extLst>
            <a:ext uri="{FF2B5EF4-FFF2-40B4-BE49-F238E27FC236}">
              <a16:creationId xmlns:a16="http://schemas.microsoft.com/office/drawing/2014/main" id="{00000000-0008-0000-0700-000013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32" name="テキスト ボックス 531">
          <a:extLst>
            <a:ext uri="{FF2B5EF4-FFF2-40B4-BE49-F238E27FC236}">
              <a16:creationId xmlns:a16="http://schemas.microsoft.com/office/drawing/2014/main" id="{00000000-0008-0000-0700-000014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164734</xdr:rowOff>
    </xdr:from>
    <xdr:to>
      <xdr:col>85</xdr:col>
      <xdr:colOff>177800</xdr:colOff>
      <xdr:row>38</xdr:row>
      <xdr:rowOff>94884</xdr:rowOff>
    </xdr:to>
    <xdr:sp macro="" textlink="">
      <xdr:nvSpPr>
        <xdr:cNvPr id="533" name="楕円 532">
          <a:extLst>
            <a:ext uri="{FF2B5EF4-FFF2-40B4-BE49-F238E27FC236}">
              <a16:creationId xmlns:a16="http://schemas.microsoft.com/office/drawing/2014/main" id="{00000000-0008-0000-0700-000015020000}"/>
            </a:ext>
          </a:extLst>
        </xdr:cNvPr>
        <xdr:cNvSpPr/>
      </xdr:nvSpPr>
      <xdr:spPr>
        <a:xfrm>
          <a:off x="16268700" y="65083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37</xdr:row>
      <xdr:rowOff>143161</xdr:rowOff>
    </xdr:from>
    <xdr:ext cx="534377" cy="259045"/>
    <xdr:sp macro="" textlink="">
      <xdr:nvSpPr>
        <xdr:cNvPr id="534" name="消防費該当値テキスト">
          <a:extLst>
            <a:ext uri="{FF2B5EF4-FFF2-40B4-BE49-F238E27FC236}">
              <a16:creationId xmlns:a16="http://schemas.microsoft.com/office/drawing/2014/main" id="{00000000-0008-0000-0700-000016020000}"/>
            </a:ext>
          </a:extLst>
        </xdr:cNvPr>
        <xdr:cNvSpPr txBox="1"/>
      </xdr:nvSpPr>
      <xdr:spPr>
        <a:xfrm>
          <a:off x="16370300" y="64868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45,096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38</xdr:row>
      <xdr:rowOff>82785</xdr:rowOff>
    </xdr:from>
    <xdr:to>
      <xdr:col>81</xdr:col>
      <xdr:colOff>101600</xdr:colOff>
      <xdr:row>39</xdr:row>
      <xdr:rowOff>12935</xdr:rowOff>
    </xdr:to>
    <xdr:sp macro="" textlink="">
      <xdr:nvSpPr>
        <xdr:cNvPr id="535" name="楕円 534">
          <a:extLst>
            <a:ext uri="{FF2B5EF4-FFF2-40B4-BE49-F238E27FC236}">
              <a16:creationId xmlns:a16="http://schemas.microsoft.com/office/drawing/2014/main" id="{00000000-0008-0000-0700-000017020000}"/>
            </a:ext>
          </a:extLst>
        </xdr:cNvPr>
        <xdr:cNvSpPr/>
      </xdr:nvSpPr>
      <xdr:spPr>
        <a:xfrm>
          <a:off x="15430500" y="65978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164611</xdr:colOff>
      <xdr:row>39</xdr:row>
      <xdr:rowOff>4062</xdr:rowOff>
    </xdr:from>
    <xdr:ext cx="534377" cy="259045"/>
    <xdr:sp macro="" textlink="">
      <xdr:nvSpPr>
        <xdr:cNvPr id="536" name="テキスト ボックス 535">
          <a:extLst>
            <a:ext uri="{FF2B5EF4-FFF2-40B4-BE49-F238E27FC236}">
              <a16:creationId xmlns:a16="http://schemas.microsoft.com/office/drawing/2014/main" id="{00000000-0008-0000-0700-000018020000}"/>
            </a:ext>
          </a:extLst>
        </xdr:cNvPr>
        <xdr:cNvSpPr txBox="1"/>
      </xdr:nvSpPr>
      <xdr:spPr>
        <a:xfrm>
          <a:off x="15214111" y="66906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21,605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37</xdr:row>
      <xdr:rowOff>162365</xdr:rowOff>
    </xdr:from>
    <xdr:to>
      <xdr:col>76</xdr:col>
      <xdr:colOff>165100</xdr:colOff>
      <xdr:row>38</xdr:row>
      <xdr:rowOff>92515</xdr:rowOff>
    </xdr:to>
    <xdr:sp macro="" textlink="">
      <xdr:nvSpPr>
        <xdr:cNvPr id="537" name="楕円 536">
          <a:extLst>
            <a:ext uri="{FF2B5EF4-FFF2-40B4-BE49-F238E27FC236}">
              <a16:creationId xmlns:a16="http://schemas.microsoft.com/office/drawing/2014/main" id="{00000000-0008-0000-0700-000019020000}"/>
            </a:ext>
          </a:extLst>
        </xdr:cNvPr>
        <xdr:cNvSpPr/>
      </xdr:nvSpPr>
      <xdr:spPr>
        <a:xfrm>
          <a:off x="14541500" y="65060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38</xdr:row>
      <xdr:rowOff>83642</xdr:rowOff>
    </xdr:from>
    <xdr:ext cx="534377" cy="259045"/>
    <xdr:sp macro="" textlink="">
      <xdr:nvSpPr>
        <xdr:cNvPr id="538" name="テキスト ボックス 537">
          <a:extLst>
            <a:ext uri="{FF2B5EF4-FFF2-40B4-BE49-F238E27FC236}">
              <a16:creationId xmlns:a16="http://schemas.microsoft.com/office/drawing/2014/main" id="{00000000-0008-0000-0700-00001A020000}"/>
            </a:ext>
          </a:extLst>
        </xdr:cNvPr>
        <xdr:cNvSpPr txBox="1"/>
      </xdr:nvSpPr>
      <xdr:spPr>
        <a:xfrm>
          <a:off x="14325111" y="65987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45,718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36</xdr:row>
      <xdr:rowOff>53124</xdr:rowOff>
    </xdr:from>
    <xdr:to>
      <xdr:col>72</xdr:col>
      <xdr:colOff>38100</xdr:colOff>
      <xdr:row>36</xdr:row>
      <xdr:rowOff>154724</xdr:rowOff>
    </xdr:to>
    <xdr:sp macro="" textlink="">
      <xdr:nvSpPr>
        <xdr:cNvPr id="539" name="楕円 538">
          <a:extLst>
            <a:ext uri="{FF2B5EF4-FFF2-40B4-BE49-F238E27FC236}">
              <a16:creationId xmlns:a16="http://schemas.microsoft.com/office/drawing/2014/main" id="{00000000-0008-0000-0700-00001B020000}"/>
            </a:ext>
          </a:extLst>
        </xdr:cNvPr>
        <xdr:cNvSpPr/>
      </xdr:nvSpPr>
      <xdr:spPr>
        <a:xfrm>
          <a:off x="13652500" y="62253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34</xdr:row>
      <xdr:rowOff>171251</xdr:rowOff>
    </xdr:from>
    <xdr:ext cx="599010" cy="259045"/>
    <xdr:sp macro="" textlink="">
      <xdr:nvSpPr>
        <xdr:cNvPr id="540" name="テキスト ボックス 539">
          <a:extLst>
            <a:ext uri="{FF2B5EF4-FFF2-40B4-BE49-F238E27FC236}">
              <a16:creationId xmlns:a16="http://schemas.microsoft.com/office/drawing/2014/main" id="{00000000-0008-0000-0700-00001C020000}"/>
            </a:ext>
          </a:extLst>
        </xdr:cNvPr>
        <xdr:cNvSpPr txBox="1"/>
      </xdr:nvSpPr>
      <xdr:spPr>
        <a:xfrm>
          <a:off x="13403795" y="600055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119,390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77409</xdr:rowOff>
    </xdr:from>
    <xdr:to>
      <xdr:col>67</xdr:col>
      <xdr:colOff>101600</xdr:colOff>
      <xdr:row>39</xdr:row>
      <xdr:rowOff>7559</xdr:rowOff>
    </xdr:to>
    <xdr:sp macro="" textlink="">
      <xdr:nvSpPr>
        <xdr:cNvPr id="541" name="楕円 540">
          <a:extLst>
            <a:ext uri="{FF2B5EF4-FFF2-40B4-BE49-F238E27FC236}">
              <a16:creationId xmlns:a16="http://schemas.microsoft.com/office/drawing/2014/main" id="{00000000-0008-0000-0700-00001D020000}"/>
            </a:ext>
          </a:extLst>
        </xdr:cNvPr>
        <xdr:cNvSpPr/>
      </xdr:nvSpPr>
      <xdr:spPr>
        <a:xfrm>
          <a:off x="12763500" y="65925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38</xdr:row>
      <xdr:rowOff>170136</xdr:rowOff>
    </xdr:from>
    <xdr:ext cx="534377" cy="259045"/>
    <xdr:sp macro="" textlink="">
      <xdr:nvSpPr>
        <xdr:cNvPr id="542" name="テキスト ボックス 541">
          <a:extLst>
            <a:ext uri="{FF2B5EF4-FFF2-40B4-BE49-F238E27FC236}">
              <a16:creationId xmlns:a16="http://schemas.microsoft.com/office/drawing/2014/main" id="{00000000-0008-0000-0700-00001E020000}"/>
            </a:ext>
          </a:extLst>
        </xdr:cNvPr>
        <xdr:cNvSpPr txBox="1"/>
      </xdr:nvSpPr>
      <xdr:spPr>
        <a:xfrm>
          <a:off x="12547111" y="66852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23,016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43" name="正方形/長方形 542">
          <a:extLst>
            <a:ext uri="{FF2B5EF4-FFF2-40B4-BE49-F238E27FC236}">
              <a16:creationId xmlns:a16="http://schemas.microsoft.com/office/drawing/2014/main" id="{00000000-0008-0000-0700-00001F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教育費</a:t>
          </a:r>
        </a:p>
      </xdr:txBody>
    </xdr:sp>
    <xdr:clientData/>
  </xdr:twoCellAnchor>
  <xdr:twoCellAnchor>
    <xdr:from>
      <xdr:col>66</xdr:col>
      <xdr:colOff>0</xdr:colOff>
      <xdr:row>45</xdr:row>
      <xdr:rowOff>57150</xdr:rowOff>
    </xdr:from>
    <xdr:to>
      <xdr:col>74</xdr:col>
      <xdr:colOff>0</xdr:colOff>
      <xdr:row>46</xdr:row>
      <xdr:rowOff>139700</xdr:rowOff>
    </xdr:to>
    <xdr:sp macro="" textlink="">
      <xdr:nvSpPr>
        <xdr:cNvPr id="544" name="正方形/長方形 543">
          <a:extLst>
            <a:ext uri="{FF2B5EF4-FFF2-40B4-BE49-F238E27FC236}">
              <a16:creationId xmlns:a16="http://schemas.microsoft.com/office/drawing/2014/main" id="{00000000-0008-0000-0700-000020020000}"/>
            </a:ext>
          </a:extLst>
        </xdr:cNvPr>
        <xdr:cNvSpPr/>
      </xdr:nvSpPr>
      <xdr:spPr>
        <a:xfrm>
          <a:off x="1257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46</xdr:row>
      <xdr:rowOff>88900</xdr:rowOff>
    </xdr:from>
    <xdr:to>
      <xdr:col>74</xdr:col>
      <xdr:colOff>0</xdr:colOff>
      <xdr:row>48</xdr:row>
      <xdr:rowOff>0</xdr:rowOff>
    </xdr:to>
    <xdr:sp macro="" textlink="">
      <xdr:nvSpPr>
        <xdr:cNvPr id="545" name="正方形/長方形 544">
          <a:extLst>
            <a:ext uri="{FF2B5EF4-FFF2-40B4-BE49-F238E27FC236}">
              <a16:creationId xmlns:a16="http://schemas.microsoft.com/office/drawing/2014/main" id="{00000000-0008-0000-0700-000021020000}"/>
            </a:ext>
          </a:extLst>
        </xdr:cNvPr>
        <xdr:cNvSpPr/>
      </xdr:nvSpPr>
      <xdr:spPr>
        <a:xfrm>
          <a:off x="1257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52/167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45</xdr:row>
      <xdr:rowOff>57150</xdr:rowOff>
    </xdr:from>
    <xdr:to>
      <xdr:col>79</xdr:col>
      <xdr:colOff>63500</xdr:colOff>
      <xdr:row>46</xdr:row>
      <xdr:rowOff>139700</xdr:rowOff>
    </xdr:to>
    <xdr:sp macro="" textlink="">
      <xdr:nvSpPr>
        <xdr:cNvPr id="546" name="正方形/長方形 545">
          <a:extLst>
            <a:ext uri="{FF2B5EF4-FFF2-40B4-BE49-F238E27FC236}">
              <a16:creationId xmlns:a16="http://schemas.microsoft.com/office/drawing/2014/main" id="{00000000-0008-0000-0700-000022020000}"/>
            </a:ext>
          </a:extLst>
        </xdr:cNvPr>
        <xdr:cNvSpPr/>
      </xdr:nvSpPr>
      <xdr:spPr>
        <a:xfrm>
          <a:off x="13589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46</xdr:row>
      <xdr:rowOff>88900</xdr:rowOff>
    </xdr:from>
    <xdr:to>
      <xdr:col>79</xdr:col>
      <xdr:colOff>63500</xdr:colOff>
      <xdr:row>48</xdr:row>
      <xdr:rowOff>0</xdr:rowOff>
    </xdr:to>
    <xdr:sp macro="" textlink="">
      <xdr:nvSpPr>
        <xdr:cNvPr id="547" name="正方形/長方形 546">
          <a:extLst>
            <a:ext uri="{FF2B5EF4-FFF2-40B4-BE49-F238E27FC236}">
              <a16:creationId xmlns:a16="http://schemas.microsoft.com/office/drawing/2014/main" id="{00000000-0008-0000-0700-000023020000}"/>
            </a:ext>
          </a:extLst>
        </xdr:cNvPr>
        <xdr:cNvSpPr/>
      </xdr:nvSpPr>
      <xdr:spPr>
        <a:xfrm>
          <a:off x="13589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63,987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45</xdr:row>
      <xdr:rowOff>57150</xdr:rowOff>
    </xdr:from>
    <xdr:to>
      <xdr:col>85</xdr:col>
      <xdr:colOff>63500</xdr:colOff>
      <xdr:row>46</xdr:row>
      <xdr:rowOff>139700</xdr:rowOff>
    </xdr:to>
    <xdr:sp macro="" textlink="">
      <xdr:nvSpPr>
        <xdr:cNvPr id="548" name="正方形/長方形 547">
          <a:extLst>
            <a:ext uri="{FF2B5EF4-FFF2-40B4-BE49-F238E27FC236}">
              <a16:creationId xmlns:a16="http://schemas.microsoft.com/office/drawing/2014/main" id="{00000000-0008-0000-0700-000024020000}"/>
            </a:ext>
          </a:extLst>
        </xdr:cNvPr>
        <xdr:cNvSpPr/>
      </xdr:nvSpPr>
      <xdr:spPr>
        <a:xfrm>
          <a:off x="1473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77</xdr:col>
      <xdr:colOff>63500</xdr:colOff>
      <xdr:row>46</xdr:row>
      <xdr:rowOff>88900</xdr:rowOff>
    </xdr:from>
    <xdr:to>
      <xdr:col>85</xdr:col>
      <xdr:colOff>63500</xdr:colOff>
      <xdr:row>48</xdr:row>
      <xdr:rowOff>0</xdr:rowOff>
    </xdr:to>
    <xdr:sp macro="" textlink="">
      <xdr:nvSpPr>
        <xdr:cNvPr id="549" name="正方形/長方形 548">
          <a:extLst>
            <a:ext uri="{FF2B5EF4-FFF2-40B4-BE49-F238E27FC236}">
              <a16:creationId xmlns:a16="http://schemas.microsoft.com/office/drawing/2014/main" id="{00000000-0008-0000-0700-000025020000}"/>
            </a:ext>
          </a:extLst>
        </xdr:cNvPr>
        <xdr:cNvSpPr/>
      </xdr:nvSpPr>
      <xdr:spPr>
        <a:xfrm>
          <a:off x="1473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56,167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50" name="正方形/長方形 549">
          <a:extLst>
            <a:ext uri="{FF2B5EF4-FFF2-40B4-BE49-F238E27FC236}">
              <a16:creationId xmlns:a16="http://schemas.microsoft.com/office/drawing/2014/main" id="{00000000-0008-0000-0700-000026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51" name="テキスト ボックス 550">
          <a:extLst>
            <a:ext uri="{FF2B5EF4-FFF2-40B4-BE49-F238E27FC236}">
              <a16:creationId xmlns:a16="http://schemas.microsoft.com/office/drawing/2014/main" id="{00000000-0008-0000-0700-000027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52" name="直線コネクタ 551">
          <a:extLst>
            <a:ext uri="{FF2B5EF4-FFF2-40B4-BE49-F238E27FC236}">
              <a16:creationId xmlns:a16="http://schemas.microsoft.com/office/drawing/2014/main" id="{00000000-0008-0000-0700-000028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59</xdr:row>
      <xdr:rowOff>44450</xdr:rowOff>
    </xdr:from>
    <xdr:to>
      <xdr:col>89</xdr:col>
      <xdr:colOff>177800</xdr:colOff>
      <xdr:row>59</xdr:row>
      <xdr:rowOff>44450</xdr:rowOff>
    </xdr:to>
    <xdr:cxnSp macro="">
      <xdr:nvCxnSpPr>
        <xdr:cNvPr id="553" name="直線コネクタ 552">
          <a:extLst>
            <a:ext uri="{FF2B5EF4-FFF2-40B4-BE49-F238E27FC236}">
              <a16:creationId xmlns:a16="http://schemas.microsoft.com/office/drawing/2014/main" id="{00000000-0008-0000-0700-000029020000}"/>
            </a:ext>
          </a:extLst>
        </xdr:cNvPr>
        <xdr:cNvCxnSpPr/>
      </xdr:nvCxnSpPr>
      <xdr:spPr>
        <a:xfrm>
          <a:off x="12446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58</xdr:row>
      <xdr:rowOff>73677</xdr:rowOff>
    </xdr:from>
    <xdr:ext cx="248786" cy="259045"/>
    <xdr:sp macro="" textlink="">
      <xdr:nvSpPr>
        <xdr:cNvPr id="554" name="テキスト ボックス 553">
          <a:extLst>
            <a:ext uri="{FF2B5EF4-FFF2-40B4-BE49-F238E27FC236}">
              <a16:creationId xmlns:a16="http://schemas.microsoft.com/office/drawing/2014/main" id="{00000000-0008-0000-0700-00002A020000}"/>
            </a:ext>
          </a:extLst>
        </xdr:cNvPr>
        <xdr:cNvSpPr txBox="1"/>
      </xdr:nvSpPr>
      <xdr:spPr>
        <a:xfrm>
          <a:off x="12197214" y="1001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6350</xdr:rowOff>
    </xdr:from>
    <xdr:to>
      <xdr:col>89</xdr:col>
      <xdr:colOff>177800</xdr:colOff>
      <xdr:row>57</xdr:row>
      <xdr:rowOff>6350</xdr:rowOff>
    </xdr:to>
    <xdr:cxnSp macro="">
      <xdr:nvCxnSpPr>
        <xdr:cNvPr id="555" name="直線コネクタ 554">
          <a:extLst>
            <a:ext uri="{FF2B5EF4-FFF2-40B4-BE49-F238E27FC236}">
              <a16:creationId xmlns:a16="http://schemas.microsoft.com/office/drawing/2014/main" id="{00000000-0008-0000-0700-00002B020000}"/>
            </a:ext>
          </a:extLst>
        </xdr:cNvPr>
        <xdr:cNvCxnSpPr/>
      </xdr:nvCxnSpPr>
      <xdr:spPr>
        <a:xfrm>
          <a:off x="12446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56</xdr:row>
      <xdr:rowOff>35577</xdr:rowOff>
    </xdr:from>
    <xdr:ext cx="595419" cy="259045"/>
    <xdr:sp macro="" textlink="">
      <xdr:nvSpPr>
        <xdr:cNvPr id="556" name="テキスト ボックス 555">
          <a:extLst>
            <a:ext uri="{FF2B5EF4-FFF2-40B4-BE49-F238E27FC236}">
              <a16:creationId xmlns:a16="http://schemas.microsoft.com/office/drawing/2014/main" id="{00000000-0008-0000-0700-00002C020000}"/>
            </a:ext>
          </a:extLst>
        </xdr:cNvPr>
        <xdr:cNvSpPr txBox="1"/>
      </xdr:nvSpPr>
      <xdr:spPr>
        <a:xfrm>
          <a:off x="11850581" y="963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54</xdr:row>
      <xdr:rowOff>139700</xdr:rowOff>
    </xdr:from>
    <xdr:to>
      <xdr:col>89</xdr:col>
      <xdr:colOff>177800</xdr:colOff>
      <xdr:row>54</xdr:row>
      <xdr:rowOff>139700</xdr:rowOff>
    </xdr:to>
    <xdr:cxnSp macro="">
      <xdr:nvCxnSpPr>
        <xdr:cNvPr id="557" name="直線コネクタ 556">
          <a:extLst>
            <a:ext uri="{FF2B5EF4-FFF2-40B4-BE49-F238E27FC236}">
              <a16:creationId xmlns:a16="http://schemas.microsoft.com/office/drawing/2014/main" id="{00000000-0008-0000-0700-00002D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53</xdr:row>
      <xdr:rowOff>168927</xdr:rowOff>
    </xdr:from>
    <xdr:ext cx="595419" cy="259045"/>
    <xdr:sp macro="" textlink="">
      <xdr:nvSpPr>
        <xdr:cNvPr id="558" name="テキスト ボックス 557">
          <a:extLst>
            <a:ext uri="{FF2B5EF4-FFF2-40B4-BE49-F238E27FC236}">
              <a16:creationId xmlns:a16="http://schemas.microsoft.com/office/drawing/2014/main" id="{00000000-0008-0000-0700-00002E020000}"/>
            </a:ext>
          </a:extLst>
        </xdr:cNvPr>
        <xdr:cNvSpPr txBox="1"/>
      </xdr:nvSpPr>
      <xdr:spPr>
        <a:xfrm>
          <a:off x="11850581" y="925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52</xdr:row>
      <xdr:rowOff>101600</xdr:rowOff>
    </xdr:from>
    <xdr:to>
      <xdr:col>89</xdr:col>
      <xdr:colOff>177800</xdr:colOff>
      <xdr:row>52</xdr:row>
      <xdr:rowOff>101600</xdr:rowOff>
    </xdr:to>
    <xdr:cxnSp macro="">
      <xdr:nvCxnSpPr>
        <xdr:cNvPr id="559" name="直線コネクタ 558">
          <a:extLst>
            <a:ext uri="{FF2B5EF4-FFF2-40B4-BE49-F238E27FC236}">
              <a16:creationId xmlns:a16="http://schemas.microsoft.com/office/drawing/2014/main" id="{00000000-0008-0000-0700-00002F020000}"/>
            </a:ext>
          </a:extLst>
        </xdr:cNvPr>
        <xdr:cNvCxnSpPr/>
      </xdr:nvCxnSpPr>
      <xdr:spPr>
        <a:xfrm>
          <a:off x="12446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51</xdr:row>
      <xdr:rowOff>130827</xdr:rowOff>
    </xdr:from>
    <xdr:ext cx="595419" cy="259045"/>
    <xdr:sp macro="" textlink="">
      <xdr:nvSpPr>
        <xdr:cNvPr id="560" name="テキスト ボックス 559">
          <a:extLst>
            <a:ext uri="{FF2B5EF4-FFF2-40B4-BE49-F238E27FC236}">
              <a16:creationId xmlns:a16="http://schemas.microsoft.com/office/drawing/2014/main" id="{00000000-0008-0000-0700-000030020000}"/>
            </a:ext>
          </a:extLst>
        </xdr:cNvPr>
        <xdr:cNvSpPr txBox="1"/>
      </xdr:nvSpPr>
      <xdr:spPr>
        <a:xfrm>
          <a:off x="11850581" y="887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50</xdr:row>
      <xdr:rowOff>63500</xdr:rowOff>
    </xdr:from>
    <xdr:to>
      <xdr:col>89</xdr:col>
      <xdr:colOff>177800</xdr:colOff>
      <xdr:row>50</xdr:row>
      <xdr:rowOff>63500</xdr:rowOff>
    </xdr:to>
    <xdr:cxnSp macro="">
      <xdr:nvCxnSpPr>
        <xdr:cNvPr id="561" name="直線コネクタ 560">
          <a:extLst>
            <a:ext uri="{FF2B5EF4-FFF2-40B4-BE49-F238E27FC236}">
              <a16:creationId xmlns:a16="http://schemas.microsoft.com/office/drawing/2014/main" id="{00000000-0008-0000-0700-000031020000}"/>
            </a:ext>
          </a:extLst>
        </xdr:cNvPr>
        <xdr:cNvCxnSpPr/>
      </xdr:nvCxnSpPr>
      <xdr:spPr>
        <a:xfrm>
          <a:off x="12446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49</xdr:row>
      <xdr:rowOff>92727</xdr:rowOff>
    </xdr:from>
    <xdr:ext cx="595419" cy="259045"/>
    <xdr:sp macro="" textlink="">
      <xdr:nvSpPr>
        <xdr:cNvPr id="562" name="テキスト ボックス 561">
          <a:extLst>
            <a:ext uri="{FF2B5EF4-FFF2-40B4-BE49-F238E27FC236}">
              <a16:creationId xmlns:a16="http://schemas.microsoft.com/office/drawing/2014/main" id="{00000000-0008-0000-0700-000032020000}"/>
            </a:ext>
          </a:extLst>
        </xdr:cNvPr>
        <xdr:cNvSpPr txBox="1"/>
      </xdr:nvSpPr>
      <xdr:spPr>
        <a:xfrm>
          <a:off x="11850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63" name="直線コネクタ 562">
          <a:extLst>
            <a:ext uri="{FF2B5EF4-FFF2-40B4-BE49-F238E27FC236}">
              <a16:creationId xmlns:a16="http://schemas.microsoft.com/office/drawing/2014/main" id="{00000000-0008-0000-0700-000033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61</xdr:col>
      <xdr:colOff>139928</xdr:colOff>
      <xdr:row>47</xdr:row>
      <xdr:rowOff>54627</xdr:rowOff>
    </xdr:from>
    <xdr:ext cx="685572" cy="259045"/>
    <xdr:sp macro="" textlink="">
      <xdr:nvSpPr>
        <xdr:cNvPr id="564" name="テキスト ボックス 563">
          <a:extLst>
            <a:ext uri="{FF2B5EF4-FFF2-40B4-BE49-F238E27FC236}">
              <a16:creationId xmlns:a16="http://schemas.microsoft.com/office/drawing/2014/main" id="{00000000-0008-0000-0700-000034020000}"/>
            </a:ext>
          </a:extLst>
        </xdr:cNvPr>
        <xdr:cNvSpPr txBox="1"/>
      </xdr:nvSpPr>
      <xdr:spPr>
        <a:xfrm>
          <a:off x="11760428" y="8112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65" name="教育費グラフ枠">
          <a:extLst>
            <a:ext uri="{FF2B5EF4-FFF2-40B4-BE49-F238E27FC236}">
              <a16:creationId xmlns:a16="http://schemas.microsoft.com/office/drawing/2014/main" id="{00000000-0008-0000-0700-000035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51</xdr:row>
      <xdr:rowOff>69279</xdr:rowOff>
    </xdr:from>
    <xdr:to>
      <xdr:col>85</xdr:col>
      <xdr:colOff>126364</xdr:colOff>
      <xdr:row>58</xdr:row>
      <xdr:rowOff>133867</xdr:rowOff>
    </xdr:to>
    <xdr:cxnSp macro="">
      <xdr:nvCxnSpPr>
        <xdr:cNvPr id="566" name="直線コネクタ 565">
          <a:extLst>
            <a:ext uri="{FF2B5EF4-FFF2-40B4-BE49-F238E27FC236}">
              <a16:creationId xmlns:a16="http://schemas.microsoft.com/office/drawing/2014/main" id="{00000000-0008-0000-0700-000036020000}"/>
            </a:ext>
          </a:extLst>
        </xdr:cNvPr>
        <xdr:cNvCxnSpPr/>
      </xdr:nvCxnSpPr>
      <xdr:spPr>
        <a:xfrm flipV="1">
          <a:off x="16317595" y="8813229"/>
          <a:ext cx="1269" cy="126473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58</xdr:row>
      <xdr:rowOff>137694</xdr:rowOff>
    </xdr:from>
    <xdr:ext cx="534377" cy="259045"/>
    <xdr:sp macro="" textlink="">
      <xdr:nvSpPr>
        <xdr:cNvPr id="567" name="教育費最小値テキスト">
          <a:extLst>
            <a:ext uri="{FF2B5EF4-FFF2-40B4-BE49-F238E27FC236}">
              <a16:creationId xmlns:a16="http://schemas.microsoft.com/office/drawing/2014/main" id="{00000000-0008-0000-0700-000037020000}"/>
            </a:ext>
          </a:extLst>
        </xdr:cNvPr>
        <xdr:cNvSpPr txBox="1"/>
      </xdr:nvSpPr>
      <xdr:spPr>
        <a:xfrm>
          <a:off x="16370300" y="100817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43,062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58</xdr:row>
      <xdr:rowOff>133867</xdr:rowOff>
    </xdr:from>
    <xdr:to>
      <xdr:col>86</xdr:col>
      <xdr:colOff>25400</xdr:colOff>
      <xdr:row>58</xdr:row>
      <xdr:rowOff>133867</xdr:rowOff>
    </xdr:to>
    <xdr:cxnSp macro="">
      <xdr:nvCxnSpPr>
        <xdr:cNvPr id="568" name="直線コネクタ 567">
          <a:extLst>
            <a:ext uri="{FF2B5EF4-FFF2-40B4-BE49-F238E27FC236}">
              <a16:creationId xmlns:a16="http://schemas.microsoft.com/office/drawing/2014/main" id="{00000000-0008-0000-0700-000038020000}"/>
            </a:ext>
          </a:extLst>
        </xdr:cNvPr>
        <xdr:cNvCxnSpPr/>
      </xdr:nvCxnSpPr>
      <xdr:spPr>
        <a:xfrm>
          <a:off x="16230600" y="1007796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50</xdr:row>
      <xdr:rowOff>15956</xdr:rowOff>
    </xdr:from>
    <xdr:ext cx="599010" cy="259045"/>
    <xdr:sp macro="" textlink="">
      <xdr:nvSpPr>
        <xdr:cNvPr id="569" name="教育費最大値テキスト">
          <a:extLst>
            <a:ext uri="{FF2B5EF4-FFF2-40B4-BE49-F238E27FC236}">
              <a16:creationId xmlns:a16="http://schemas.microsoft.com/office/drawing/2014/main" id="{00000000-0008-0000-0700-000039020000}"/>
            </a:ext>
          </a:extLst>
        </xdr:cNvPr>
        <xdr:cNvSpPr txBox="1"/>
      </xdr:nvSpPr>
      <xdr:spPr>
        <a:xfrm>
          <a:off x="16370300" y="858845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706,966</a:t>
          </a:r>
          <a:endParaRPr kumimoji="1" lang="ja-JP" altLang="en-US" sz="1000" b="1">
            <a:latin typeface="ＭＳ Ｐゴシック" panose="020B0600070205080204" pitchFamily="50" charset="-128"/>
          </a:endParaRPr>
        </a:p>
      </xdr:txBody>
    </xdr:sp>
    <xdr:clientData/>
  </xdr:oneCellAnchor>
  <xdr:twoCellAnchor>
    <xdr:from>
      <xdr:col>85</xdr:col>
      <xdr:colOff>38100</xdr:colOff>
      <xdr:row>51</xdr:row>
      <xdr:rowOff>69279</xdr:rowOff>
    </xdr:from>
    <xdr:to>
      <xdr:col>86</xdr:col>
      <xdr:colOff>25400</xdr:colOff>
      <xdr:row>51</xdr:row>
      <xdr:rowOff>69279</xdr:rowOff>
    </xdr:to>
    <xdr:cxnSp macro="">
      <xdr:nvCxnSpPr>
        <xdr:cNvPr id="570" name="直線コネクタ 569">
          <a:extLst>
            <a:ext uri="{FF2B5EF4-FFF2-40B4-BE49-F238E27FC236}">
              <a16:creationId xmlns:a16="http://schemas.microsoft.com/office/drawing/2014/main" id="{00000000-0008-0000-0700-00003A020000}"/>
            </a:ext>
          </a:extLst>
        </xdr:cNvPr>
        <xdr:cNvCxnSpPr/>
      </xdr:nvCxnSpPr>
      <xdr:spPr>
        <a:xfrm>
          <a:off x="16230600" y="88132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57</xdr:row>
      <xdr:rowOff>43629</xdr:rowOff>
    </xdr:from>
    <xdr:to>
      <xdr:col>85</xdr:col>
      <xdr:colOff>127000</xdr:colOff>
      <xdr:row>57</xdr:row>
      <xdr:rowOff>79253</xdr:rowOff>
    </xdr:to>
    <xdr:cxnSp macro="">
      <xdr:nvCxnSpPr>
        <xdr:cNvPr id="571" name="直線コネクタ 570">
          <a:extLst>
            <a:ext uri="{FF2B5EF4-FFF2-40B4-BE49-F238E27FC236}">
              <a16:creationId xmlns:a16="http://schemas.microsoft.com/office/drawing/2014/main" id="{00000000-0008-0000-0700-00003B020000}"/>
            </a:ext>
          </a:extLst>
        </xdr:cNvPr>
        <xdr:cNvCxnSpPr/>
      </xdr:nvCxnSpPr>
      <xdr:spPr>
        <a:xfrm>
          <a:off x="15481300" y="9816279"/>
          <a:ext cx="838200" cy="356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57</xdr:row>
      <xdr:rowOff>48085</xdr:rowOff>
    </xdr:from>
    <xdr:ext cx="599010" cy="259045"/>
    <xdr:sp macro="" textlink="">
      <xdr:nvSpPr>
        <xdr:cNvPr id="572" name="教育費平均値テキスト">
          <a:extLst>
            <a:ext uri="{FF2B5EF4-FFF2-40B4-BE49-F238E27FC236}">
              <a16:creationId xmlns:a16="http://schemas.microsoft.com/office/drawing/2014/main" id="{00000000-0008-0000-0700-00003C020000}"/>
            </a:ext>
          </a:extLst>
        </xdr:cNvPr>
        <xdr:cNvSpPr txBox="1"/>
      </xdr:nvSpPr>
      <xdr:spPr>
        <a:xfrm>
          <a:off x="16370300" y="9820735"/>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140,101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57</xdr:row>
      <xdr:rowOff>69658</xdr:rowOff>
    </xdr:from>
    <xdr:to>
      <xdr:col>85</xdr:col>
      <xdr:colOff>177800</xdr:colOff>
      <xdr:row>57</xdr:row>
      <xdr:rowOff>171258</xdr:rowOff>
    </xdr:to>
    <xdr:sp macro="" textlink="">
      <xdr:nvSpPr>
        <xdr:cNvPr id="573" name="フローチャート: 判断 572">
          <a:extLst>
            <a:ext uri="{FF2B5EF4-FFF2-40B4-BE49-F238E27FC236}">
              <a16:creationId xmlns:a16="http://schemas.microsoft.com/office/drawing/2014/main" id="{00000000-0008-0000-0700-00003D020000}"/>
            </a:ext>
          </a:extLst>
        </xdr:cNvPr>
        <xdr:cNvSpPr/>
      </xdr:nvSpPr>
      <xdr:spPr>
        <a:xfrm>
          <a:off x="16268700" y="98423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57</xdr:row>
      <xdr:rowOff>43629</xdr:rowOff>
    </xdr:from>
    <xdr:to>
      <xdr:col>81</xdr:col>
      <xdr:colOff>50800</xdr:colOff>
      <xdr:row>57</xdr:row>
      <xdr:rowOff>112992</xdr:rowOff>
    </xdr:to>
    <xdr:cxnSp macro="">
      <xdr:nvCxnSpPr>
        <xdr:cNvPr id="574" name="直線コネクタ 573">
          <a:extLst>
            <a:ext uri="{FF2B5EF4-FFF2-40B4-BE49-F238E27FC236}">
              <a16:creationId xmlns:a16="http://schemas.microsoft.com/office/drawing/2014/main" id="{00000000-0008-0000-0700-00003E020000}"/>
            </a:ext>
          </a:extLst>
        </xdr:cNvPr>
        <xdr:cNvCxnSpPr/>
      </xdr:nvCxnSpPr>
      <xdr:spPr>
        <a:xfrm flipV="1">
          <a:off x="14592300" y="9816279"/>
          <a:ext cx="889000" cy="693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57</xdr:row>
      <xdr:rowOff>103746</xdr:rowOff>
    </xdr:from>
    <xdr:to>
      <xdr:col>81</xdr:col>
      <xdr:colOff>101600</xdr:colOff>
      <xdr:row>58</xdr:row>
      <xdr:rowOff>33896</xdr:rowOff>
    </xdr:to>
    <xdr:sp macro="" textlink="">
      <xdr:nvSpPr>
        <xdr:cNvPr id="575" name="フローチャート: 判断 574">
          <a:extLst>
            <a:ext uri="{FF2B5EF4-FFF2-40B4-BE49-F238E27FC236}">
              <a16:creationId xmlns:a16="http://schemas.microsoft.com/office/drawing/2014/main" id="{00000000-0008-0000-0700-00003F020000}"/>
            </a:ext>
          </a:extLst>
        </xdr:cNvPr>
        <xdr:cNvSpPr/>
      </xdr:nvSpPr>
      <xdr:spPr>
        <a:xfrm>
          <a:off x="15430500" y="98763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132295</xdr:colOff>
      <xdr:row>58</xdr:row>
      <xdr:rowOff>25023</xdr:rowOff>
    </xdr:from>
    <xdr:ext cx="599010" cy="259045"/>
    <xdr:sp macro="" textlink="">
      <xdr:nvSpPr>
        <xdr:cNvPr id="576" name="テキスト ボックス 575">
          <a:extLst>
            <a:ext uri="{FF2B5EF4-FFF2-40B4-BE49-F238E27FC236}">
              <a16:creationId xmlns:a16="http://schemas.microsoft.com/office/drawing/2014/main" id="{00000000-0008-0000-0700-000040020000}"/>
            </a:ext>
          </a:extLst>
        </xdr:cNvPr>
        <xdr:cNvSpPr txBox="1"/>
      </xdr:nvSpPr>
      <xdr:spPr>
        <a:xfrm>
          <a:off x="15181795" y="996912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122,207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57</xdr:row>
      <xdr:rowOff>112992</xdr:rowOff>
    </xdr:from>
    <xdr:to>
      <xdr:col>76</xdr:col>
      <xdr:colOff>114300</xdr:colOff>
      <xdr:row>57</xdr:row>
      <xdr:rowOff>156887</xdr:rowOff>
    </xdr:to>
    <xdr:cxnSp macro="">
      <xdr:nvCxnSpPr>
        <xdr:cNvPr id="577" name="直線コネクタ 576">
          <a:extLst>
            <a:ext uri="{FF2B5EF4-FFF2-40B4-BE49-F238E27FC236}">
              <a16:creationId xmlns:a16="http://schemas.microsoft.com/office/drawing/2014/main" id="{00000000-0008-0000-0700-000041020000}"/>
            </a:ext>
          </a:extLst>
        </xdr:cNvPr>
        <xdr:cNvCxnSpPr/>
      </xdr:nvCxnSpPr>
      <xdr:spPr>
        <a:xfrm flipV="1">
          <a:off x="13703300" y="9885642"/>
          <a:ext cx="889000" cy="43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57</xdr:row>
      <xdr:rowOff>103312</xdr:rowOff>
    </xdr:from>
    <xdr:to>
      <xdr:col>76</xdr:col>
      <xdr:colOff>165100</xdr:colOff>
      <xdr:row>58</xdr:row>
      <xdr:rowOff>33462</xdr:rowOff>
    </xdr:to>
    <xdr:sp macro="" textlink="">
      <xdr:nvSpPr>
        <xdr:cNvPr id="578" name="フローチャート: 判断 577">
          <a:extLst>
            <a:ext uri="{FF2B5EF4-FFF2-40B4-BE49-F238E27FC236}">
              <a16:creationId xmlns:a16="http://schemas.microsoft.com/office/drawing/2014/main" id="{00000000-0008-0000-0700-000042020000}"/>
            </a:ext>
          </a:extLst>
        </xdr:cNvPr>
        <xdr:cNvSpPr/>
      </xdr:nvSpPr>
      <xdr:spPr>
        <a:xfrm>
          <a:off x="14541500" y="98759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58</xdr:row>
      <xdr:rowOff>24589</xdr:rowOff>
    </xdr:from>
    <xdr:ext cx="599010" cy="259045"/>
    <xdr:sp macro="" textlink="">
      <xdr:nvSpPr>
        <xdr:cNvPr id="579" name="テキスト ボックス 578">
          <a:extLst>
            <a:ext uri="{FF2B5EF4-FFF2-40B4-BE49-F238E27FC236}">
              <a16:creationId xmlns:a16="http://schemas.microsoft.com/office/drawing/2014/main" id="{00000000-0008-0000-0700-000043020000}"/>
            </a:ext>
          </a:extLst>
        </xdr:cNvPr>
        <xdr:cNvSpPr txBox="1"/>
      </xdr:nvSpPr>
      <xdr:spPr>
        <a:xfrm>
          <a:off x="14292795" y="996868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122,435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57</xdr:row>
      <xdr:rowOff>156887</xdr:rowOff>
    </xdr:from>
    <xdr:to>
      <xdr:col>71</xdr:col>
      <xdr:colOff>177800</xdr:colOff>
      <xdr:row>58</xdr:row>
      <xdr:rowOff>2649</xdr:rowOff>
    </xdr:to>
    <xdr:cxnSp macro="">
      <xdr:nvCxnSpPr>
        <xdr:cNvPr id="580" name="直線コネクタ 579">
          <a:extLst>
            <a:ext uri="{FF2B5EF4-FFF2-40B4-BE49-F238E27FC236}">
              <a16:creationId xmlns:a16="http://schemas.microsoft.com/office/drawing/2014/main" id="{00000000-0008-0000-0700-000044020000}"/>
            </a:ext>
          </a:extLst>
        </xdr:cNvPr>
        <xdr:cNvCxnSpPr/>
      </xdr:nvCxnSpPr>
      <xdr:spPr>
        <a:xfrm flipV="1">
          <a:off x="12814300" y="9929537"/>
          <a:ext cx="889000" cy="172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57</xdr:row>
      <xdr:rowOff>88942</xdr:rowOff>
    </xdr:from>
    <xdr:to>
      <xdr:col>72</xdr:col>
      <xdr:colOff>38100</xdr:colOff>
      <xdr:row>58</xdr:row>
      <xdr:rowOff>19092</xdr:rowOff>
    </xdr:to>
    <xdr:sp macro="" textlink="">
      <xdr:nvSpPr>
        <xdr:cNvPr id="581" name="フローチャート: 判断 580">
          <a:extLst>
            <a:ext uri="{FF2B5EF4-FFF2-40B4-BE49-F238E27FC236}">
              <a16:creationId xmlns:a16="http://schemas.microsoft.com/office/drawing/2014/main" id="{00000000-0008-0000-0700-000045020000}"/>
            </a:ext>
          </a:extLst>
        </xdr:cNvPr>
        <xdr:cNvSpPr/>
      </xdr:nvSpPr>
      <xdr:spPr>
        <a:xfrm>
          <a:off x="13652500" y="98615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56</xdr:row>
      <xdr:rowOff>35619</xdr:rowOff>
    </xdr:from>
    <xdr:ext cx="599010" cy="259045"/>
    <xdr:sp macro="" textlink="">
      <xdr:nvSpPr>
        <xdr:cNvPr id="582" name="テキスト ボックス 581">
          <a:extLst>
            <a:ext uri="{FF2B5EF4-FFF2-40B4-BE49-F238E27FC236}">
              <a16:creationId xmlns:a16="http://schemas.microsoft.com/office/drawing/2014/main" id="{00000000-0008-0000-0700-000046020000}"/>
            </a:ext>
          </a:extLst>
        </xdr:cNvPr>
        <xdr:cNvSpPr txBox="1"/>
      </xdr:nvSpPr>
      <xdr:spPr>
        <a:xfrm>
          <a:off x="13403795" y="963681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129,978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57</xdr:row>
      <xdr:rowOff>98890</xdr:rowOff>
    </xdr:from>
    <xdr:to>
      <xdr:col>67</xdr:col>
      <xdr:colOff>101600</xdr:colOff>
      <xdr:row>58</xdr:row>
      <xdr:rowOff>29040</xdr:rowOff>
    </xdr:to>
    <xdr:sp macro="" textlink="">
      <xdr:nvSpPr>
        <xdr:cNvPr id="583" name="フローチャート: 判断 582">
          <a:extLst>
            <a:ext uri="{FF2B5EF4-FFF2-40B4-BE49-F238E27FC236}">
              <a16:creationId xmlns:a16="http://schemas.microsoft.com/office/drawing/2014/main" id="{00000000-0008-0000-0700-000047020000}"/>
            </a:ext>
          </a:extLst>
        </xdr:cNvPr>
        <xdr:cNvSpPr/>
      </xdr:nvSpPr>
      <xdr:spPr>
        <a:xfrm>
          <a:off x="12763500" y="98715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56</xdr:row>
      <xdr:rowOff>45567</xdr:rowOff>
    </xdr:from>
    <xdr:ext cx="599010" cy="259045"/>
    <xdr:sp macro="" textlink="">
      <xdr:nvSpPr>
        <xdr:cNvPr id="584" name="テキスト ボックス 583">
          <a:extLst>
            <a:ext uri="{FF2B5EF4-FFF2-40B4-BE49-F238E27FC236}">
              <a16:creationId xmlns:a16="http://schemas.microsoft.com/office/drawing/2014/main" id="{00000000-0008-0000-0700-000048020000}"/>
            </a:ext>
          </a:extLst>
        </xdr:cNvPr>
        <xdr:cNvSpPr txBox="1"/>
      </xdr:nvSpPr>
      <xdr:spPr>
        <a:xfrm>
          <a:off x="12514795" y="964676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124,756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85" name="テキスト ボックス 584">
          <a:extLst>
            <a:ext uri="{FF2B5EF4-FFF2-40B4-BE49-F238E27FC236}">
              <a16:creationId xmlns:a16="http://schemas.microsoft.com/office/drawing/2014/main" id="{00000000-0008-0000-0700-000049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86" name="テキスト ボックス 585">
          <a:extLst>
            <a:ext uri="{FF2B5EF4-FFF2-40B4-BE49-F238E27FC236}">
              <a16:creationId xmlns:a16="http://schemas.microsoft.com/office/drawing/2014/main" id="{00000000-0008-0000-0700-00004A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87" name="テキスト ボックス 586">
          <a:extLst>
            <a:ext uri="{FF2B5EF4-FFF2-40B4-BE49-F238E27FC236}">
              <a16:creationId xmlns:a16="http://schemas.microsoft.com/office/drawing/2014/main" id="{00000000-0008-0000-0700-00004B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88" name="テキスト ボックス 587">
          <a:extLst>
            <a:ext uri="{FF2B5EF4-FFF2-40B4-BE49-F238E27FC236}">
              <a16:creationId xmlns:a16="http://schemas.microsoft.com/office/drawing/2014/main" id="{00000000-0008-0000-0700-00004C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89" name="テキスト ボックス 588">
          <a:extLst>
            <a:ext uri="{FF2B5EF4-FFF2-40B4-BE49-F238E27FC236}">
              <a16:creationId xmlns:a16="http://schemas.microsoft.com/office/drawing/2014/main" id="{00000000-0008-0000-0700-00004D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57</xdr:row>
      <xdr:rowOff>28453</xdr:rowOff>
    </xdr:from>
    <xdr:to>
      <xdr:col>85</xdr:col>
      <xdr:colOff>177800</xdr:colOff>
      <xdr:row>57</xdr:row>
      <xdr:rowOff>130053</xdr:rowOff>
    </xdr:to>
    <xdr:sp macro="" textlink="">
      <xdr:nvSpPr>
        <xdr:cNvPr id="590" name="楕円 589">
          <a:extLst>
            <a:ext uri="{FF2B5EF4-FFF2-40B4-BE49-F238E27FC236}">
              <a16:creationId xmlns:a16="http://schemas.microsoft.com/office/drawing/2014/main" id="{00000000-0008-0000-0700-00004E020000}"/>
            </a:ext>
          </a:extLst>
        </xdr:cNvPr>
        <xdr:cNvSpPr/>
      </xdr:nvSpPr>
      <xdr:spPr>
        <a:xfrm>
          <a:off x="16268700" y="98011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56</xdr:row>
      <xdr:rowOff>51330</xdr:rowOff>
    </xdr:from>
    <xdr:ext cx="599010" cy="259045"/>
    <xdr:sp macro="" textlink="">
      <xdr:nvSpPr>
        <xdr:cNvPr id="591" name="教育費該当値テキスト">
          <a:extLst>
            <a:ext uri="{FF2B5EF4-FFF2-40B4-BE49-F238E27FC236}">
              <a16:creationId xmlns:a16="http://schemas.microsoft.com/office/drawing/2014/main" id="{00000000-0008-0000-0700-00004F020000}"/>
            </a:ext>
          </a:extLst>
        </xdr:cNvPr>
        <xdr:cNvSpPr txBox="1"/>
      </xdr:nvSpPr>
      <xdr:spPr>
        <a:xfrm>
          <a:off x="16370300" y="965253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161,731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56</xdr:row>
      <xdr:rowOff>164279</xdr:rowOff>
    </xdr:from>
    <xdr:to>
      <xdr:col>81</xdr:col>
      <xdr:colOff>101600</xdr:colOff>
      <xdr:row>57</xdr:row>
      <xdr:rowOff>94429</xdr:rowOff>
    </xdr:to>
    <xdr:sp macro="" textlink="">
      <xdr:nvSpPr>
        <xdr:cNvPr id="592" name="楕円 591">
          <a:extLst>
            <a:ext uri="{FF2B5EF4-FFF2-40B4-BE49-F238E27FC236}">
              <a16:creationId xmlns:a16="http://schemas.microsoft.com/office/drawing/2014/main" id="{00000000-0008-0000-0700-000050020000}"/>
            </a:ext>
          </a:extLst>
        </xdr:cNvPr>
        <xdr:cNvSpPr/>
      </xdr:nvSpPr>
      <xdr:spPr>
        <a:xfrm>
          <a:off x="15430500" y="97654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132295</xdr:colOff>
      <xdr:row>55</xdr:row>
      <xdr:rowOff>110956</xdr:rowOff>
    </xdr:from>
    <xdr:ext cx="599010" cy="259045"/>
    <xdr:sp macro="" textlink="">
      <xdr:nvSpPr>
        <xdr:cNvPr id="593" name="テキスト ボックス 592">
          <a:extLst>
            <a:ext uri="{FF2B5EF4-FFF2-40B4-BE49-F238E27FC236}">
              <a16:creationId xmlns:a16="http://schemas.microsoft.com/office/drawing/2014/main" id="{00000000-0008-0000-0700-000051020000}"/>
            </a:ext>
          </a:extLst>
        </xdr:cNvPr>
        <xdr:cNvSpPr txBox="1"/>
      </xdr:nvSpPr>
      <xdr:spPr>
        <a:xfrm>
          <a:off x="15181795" y="954070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180,431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57</xdr:row>
      <xdr:rowOff>62192</xdr:rowOff>
    </xdr:from>
    <xdr:to>
      <xdr:col>76</xdr:col>
      <xdr:colOff>165100</xdr:colOff>
      <xdr:row>57</xdr:row>
      <xdr:rowOff>163792</xdr:rowOff>
    </xdr:to>
    <xdr:sp macro="" textlink="">
      <xdr:nvSpPr>
        <xdr:cNvPr id="594" name="楕円 593">
          <a:extLst>
            <a:ext uri="{FF2B5EF4-FFF2-40B4-BE49-F238E27FC236}">
              <a16:creationId xmlns:a16="http://schemas.microsoft.com/office/drawing/2014/main" id="{00000000-0008-0000-0700-000052020000}"/>
            </a:ext>
          </a:extLst>
        </xdr:cNvPr>
        <xdr:cNvSpPr/>
      </xdr:nvSpPr>
      <xdr:spPr>
        <a:xfrm>
          <a:off x="14541500" y="98348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56</xdr:row>
      <xdr:rowOff>8869</xdr:rowOff>
    </xdr:from>
    <xdr:ext cx="599010" cy="259045"/>
    <xdr:sp macro="" textlink="">
      <xdr:nvSpPr>
        <xdr:cNvPr id="595" name="テキスト ボックス 594">
          <a:extLst>
            <a:ext uri="{FF2B5EF4-FFF2-40B4-BE49-F238E27FC236}">
              <a16:creationId xmlns:a16="http://schemas.microsoft.com/office/drawing/2014/main" id="{00000000-0008-0000-0700-000053020000}"/>
            </a:ext>
          </a:extLst>
        </xdr:cNvPr>
        <xdr:cNvSpPr txBox="1"/>
      </xdr:nvSpPr>
      <xdr:spPr>
        <a:xfrm>
          <a:off x="14292795" y="961006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144,020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57</xdr:row>
      <xdr:rowOff>106087</xdr:rowOff>
    </xdr:from>
    <xdr:to>
      <xdr:col>72</xdr:col>
      <xdr:colOff>38100</xdr:colOff>
      <xdr:row>58</xdr:row>
      <xdr:rowOff>36237</xdr:rowOff>
    </xdr:to>
    <xdr:sp macro="" textlink="">
      <xdr:nvSpPr>
        <xdr:cNvPr id="596" name="楕円 595">
          <a:extLst>
            <a:ext uri="{FF2B5EF4-FFF2-40B4-BE49-F238E27FC236}">
              <a16:creationId xmlns:a16="http://schemas.microsoft.com/office/drawing/2014/main" id="{00000000-0008-0000-0700-000054020000}"/>
            </a:ext>
          </a:extLst>
        </xdr:cNvPr>
        <xdr:cNvSpPr/>
      </xdr:nvSpPr>
      <xdr:spPr>
        <a:xfrm>
          <a:off x="13652500" y="98787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58</xdr:row>
      <xdr:rowOff>27364</xdr:rowOff>
    </xdr:from>
    <xdr:ext cx="599010" cy="259045"/>
    <xdr:sp macro="" textlink="">
      <xdr:nvSpPr>
        <xdr:cNvPr id="597" name="テキスト ボックス 596">
          <a:extLst>
            <a:ext uri="{FF2B5EF4-FFF2-40B4-BE49-F238E27FC236}">
              <a16:creationId xmlns:a16="http://schemas.microsoft.com/office/drawing/2014/main" id="{00000000-0008-0000-0700-000055020000}"/>
            </a:ext>
          </a:extLst>
        </xdr:cNvPr>
        <xdr:cNvSpPr txBox="1"/>
      </xdr:nvSpPr>
      <xdr:spPr>
        <a:xfrm>
          <a:off x="13403795" y="997146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120,978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57</xdr:row>
      <xdr:rowOff>123299</xdr:rowOff>
    </xdr:from>
    <xdr:to>
      <xdr:col>67</xdr:col>
      <xdr:colOff>101600</xdr:colOff>
      <xdr:row>58</xdr:row>
      <xdr:rowOff>53449</xdr:rowOff>
    </xdr:to>
    <xdr:sp macro="" textlink="">
      <xdr:nvSpPr>
        <xdr:cNvPr id="598" name="楕円 597">
          <a:extLst>
            <a:ext uri="{FF2B5EF4-FFF2-40B4-BE49-F238E27FC236}">
              <a16:creationId xmlns:a16="http://schemas.microsoft.com/office/drawing/2014/main" id="{00000000-0008-0000-0700-000056020000}"/>
            </a:ext>
          </a:extLst>
        </xdr:cNvPr>
        <xdr:cNvSpPr/>
      </xdr:nvSpPr>
      <xdr:spPr>
        <a:xfrm>
          <a:off x="12763500" y="98959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58</xdr:row>
      <xdr:rowOff>44576</xdr:rowOff>
    </xdr:from>
    <xdr:ext cx="599010" cy="259045"/>
    <xdr:sp macro="" textlink="">
      <xdr:nvSpPr>
        <xdr:cNvPr id="599" name="テキスト ボックス 598">
          <a:extLst>
            <a:ext uri="{FF2B5EF4-FFF2-40B4-BE49-F238E27FC236}">
              <a16:creationId xmlns:a16="http://schemas.microsoft.com/office/drawing/2014/main" id="{00000000-0008-0000-0700-000057020000}"/>
            </a:ext>
          </a:extLst>
        </xdr:cNvPr>
        <xdr:cNvSpPr txBox="1"/>
      </xdr:nvSpPr>
      <xdr:spPr>
        <a:xfrm>
          <a:off x="12514795" y="998867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111,943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600" name="正方形/長方形 599">
          <a:extLst>
            <a:ext uri="{FF2B5EF4-FFF2-40B4-BE49-F238E27FC236}">
              <a16:creationId xmlns:a16="http://schemas.microsoft.com/office/drawing/2014/main" id="{00000000-0008-0000-0700-000058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災害復旧費</a:t>
          </a:r>
        </a:p>
      </xdr:txBody>
    </xdr:sp>
    <xdr:clientData/>
  </xdr:twoCellAnchor>
  <xdr:twoCellAnchor>
    <xdr:from>
      <xdr:col>66</xdr:col>
      <xdr:colOff>0</xdr:colOff>
      <xdr:row>65</xdr:row>
      <xdr:rowOff>57150</xdr:rowOff>
    </xdr:from>
    <xdr:to>
      <xdr:col>74</xdr:col>
      <xdr:colOff>0</xdr:colOff>
      <xdr:row>66</xdr:row>
      <xdr:rowOff>139700</xdr:rowOff>
    </xdr:to>
    <xdr:sp macro="" textlink="">
      <xdr:nvSpPr>
        <xdr:cNvPr id="601" name="正方形/長方形 600">
          <a:extLst>
            <a:ext uri="{FF2B5EF4-FFF2-40B4-BE49-F238E27FC236}">
              <a16:creationId xmlns:a16="http://schemas.microsoft.com/office/drawing/2014/main" id="{00000000-0008-0000-0700-000059020000}"/>
            </a:ext>
          </a:extLst>
        </xdr:cNvPr>
        <xdr:cNvSpPr/>
      </xdr:nvSpPr>
      <xdr:spPr>
        <a:xfrm>
          <a:off x="1257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66</xdr:row>
      <xdr:rowOff>88900</xdr:rowOff>
    </xdr:from>
    <xdr:to>
      <xdr:col>74</xdr:col>
      <xdr:colOff>0</xdr:colOff>
      <xdr:row>68</xdr:row>
      <xdr:rowOff>0</xdr:rowOff>
    </xdr:to>
    <xdr:sp macro="" textlink="">
      <xdr:nvSpPr>
        <xdr:cNvPr id="602" name="正方形/長方形 601">
          <a:extLst>
            <a:ext uri="{FF2B5EF4-FFF2-40B4-BE49-F238E27FC236}">
              <a16:creationId xmlns:a16="http://schemas.microsoft.com/office/drawing/2014/main" id="{00000000-0008-0000-0700-00005A020000}"/>
            </a:ext>
          </a:extLst>
        </xdr:cNvPr>
        <xdr:cNvSpPr/>
      </xdr:nvSpPr>
      <xdr:spPr>
        <a:xfrm>
          <a:off x="1257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65</xdr:row>
      <xdr:rowOff>57150</xdr:rowOff>
    </xdr:from>
    <xdr:to>
      <xdr:col>79</xdr:col>
      <xdr:colOff>63500</xdr:colOff>
      <xdr:row>66</xdr:row>
      <xdr:rowOff>139700</xdr:rowOff>
    </xdr:to>
    <xdr:sp macro="" textlink="">
      <xdr:nvSpPr>
        <xdr:cNvPr id="603" name="正方形/長方形 602">
          <a:extLst>
            <a:ext uri="{FF2B5EF4-FFF2-40B4-BE49-F238E27FC236}">
              <a16:creationId xmlns:a16="http://schemas.microsoft.com/office/drawing/2014/main" id="{00000000-0008-0000-0700-00005B020000}"/>
            </a:ext>
          </a:extLst>
        </xdr:cNvPr>
        <xdr:cNvSpPr/>
      </xdr:nvSpPr>
      <xdr:spPr>
        <a:xfrm>
          <a:off x="13589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66</xdr:row>
      <xdr:rowOff>88900</xdr:rowOff>
    </xdr:from>
    <xdr:to>
      <xdr:col>79</xdr:col>
      <xdr:colOff>63500</xdr:colOff>
      <xdr:row>68</xdr:row>
      <xdr:rowOff>0</xdr:rowOff>
    </xdr:to>
    <xdr:sp macro="" textlink="">
      <xdr:nvSpPr>
        <xdr:cNvPr id="604" name="正方形/長方形 603">
          <a:extLst>
            <a:ext uri="{FF2B5EF4-FFF2-40B4-BE49-F238E27FC236}">
              <a16:creationId xmlns:a16="http://schemas.microsoft.com/office/drawing/2014/main" id="{00000000-0008-0000-0700-00005C020000}"/>
            </a:ext>
          </a:extLst>
        </xdr:cNvPr>
        <xdr:cNvSpPr/>
      </xdr:nvSpPr>
      <xdr:spPr>
        <a:xfrm>
          <a:off x="13589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3,779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65</xdr:row>
      <xdr:rowOff>57150</xdr:rowOff>
    </xdr:from>
    <xdr:to>
      <xdr:col>85</xdr:col>
      <xdr:colOff>63500</xdr:colOff>
      <xdr:row>66</xdr:row>
      <xdr:rowOff>139700</xdr:rowOff>
    </xdr:to>
    <xdr:sp macro="" textlink="">
      <xdr:nvSpPr>
        <xdr:cNvPr id="605" name="正方形/長方形 604">
          <a:extLst>
            <a:ext uri="{FF2B5EF4-FFF2-40B4-BE49-F238E27FC236}">
              <a16:creationId xmlns:a16="http://schemas.microsoft.com/office/drawing/2014/main" id="{00000000-0008-0000-0700-00005D020000}"/>
            </a:ext>
          </a:extLst>
        </xdr:cNvPr>
        <xdr:cNvSpPr/>
      </xdr:nvSpPr>
      <xdr:spPr>
        <a:xfrm>
          <a:off x="1473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77</xdr:col>
      <xdr:colOff>63500</xdr:colOff>
      <xdr:row>66</xdr:row>
      <xdr:rowOff>88900</xdr:rowOff>
    </xdr:from>
    <xdr:to>
      <xdr:col>85</xdr:col>
      <xdr:colOff>63500</xdr:colOff>
      <xdr:row>68</xdr:row>
      <xdr:rowOff>0</xdr:rowOff>
    </xdr:to>
    <xdr:sp macro="" textlink="">
      <xdr:nvSpPr>
        <xdr:cNvPr id="606" name="正方形/長方形 605">
          <a:extLst>
            <a:ext uri="{FF2B5EF4-FFF2-40B4-BE49-F238E27FC236}">
              <a16:creationId xmlns:a16="http://schemas.microsoft.com/office/drawing/2014/main" id="{00000000-0008-0000-0700-00005E020000}"/>
            </a:ext>
          </a:extLst>
        </xdr:cNvPr>
        <xdr:cNvSpPr/>
      </xdr:nvSpPr>
      <xdr:spPr>
        <a:xfrm>
          <a:off x="1473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607" name="正方形/長方形 606">
          <a:extLst>
            <a:ext uri="{FF2B5EF4-FFF2-40B4-BE49-F238E27FC236}">
              <a16:creationId xmlns:a16="http://schemas.microsoft.com/office/drawing/2014/main" id="{00000000-0008-0000-0700-00005F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608" name="テキスト ボックス 607">
          <a:extLst>
            <a:ext uri="{FF2B5EF4-FFF2-40B4-BE49-F238E27FC236}">
              <a16:creationId xmlns:a16="http://schemas.microsoft.com/office/drawing/2014/main" id="{00000000-0008-0000-0700-000060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609" name="直線コネクタ 608">
          <a:extLst>
            <a:ext uri="{FF2B5EF4-FFF2-40B4-BE49-F238E27FC236}">
              <a16:creationId xmlns:a16="http://schemas.microsoft.com/office/drawing/2014/main" id="{00000000-0008-0000-0700-000061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79</xdr:row>
      <xdr:rowOff>44450</xdr:rowOff>
    </xdr:from>
    <xdr:to>
      <xdr:col>89</xdr:col>
      <xdr:colOff>177800</xdr:colOff>
      <xdr:row>79</xdr:row>
      <xdr:rowOff>44450</xdr:rowOff>
    </xdr:to>
    <xdr:cxnSp macro="">
      <xdr:nvCxnSpPr>
        <xdr:cNvPr id="610" name="直線コネクタ 609">
          <a:extLst>
            <a:ext uri="{FF2B5EF4-FFF2-40B4-BE49-F238E27FC236}">
              <a16:creationId xmlns:a16="http://schemas.microsoft.com/office/drawing/2014/main" id="{00000000-0008-0000-0700-000062020000}"/>
            </a:ext>
          </a:extLst>
        </xdr:cNvPr>
        <xdr:cNvCxnSpPr/>
      </xdr:nvCxnSpPr>
      <xdr:spPr>
        <a:xfrm>
          <a:off x="12446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78</xdr:row>
      <xdr:rowOff>73677</xdr:rowOff>
    </xdr:from>
    <xdr:ext cx="248786" cy="259045"/>
    <xdr:sp macro="" textlink="">
      <xdr:nvSpPr>
        <xdr:cNvPr id="611" name="テキスト ボックス 610">
          <a:extLst>
            <a:ext uri="{FF2B5EF4-FFF2-40B4-BE49-F238E27FC236}">
              <a16:creationId xmlns:a16="http://schemas.microsoft.com/office/drawing/2014/main" id="{00000000-0008-0000-0700-000063020000}"/>
            </a:ext>
          </a:extLst>
        </xdr:cNvPr>
        <xdr:cNvSpPr txBox="1"/>
      </xdr:nvSpPr>
      <xdr:spPr>
        <a:xfrm>
          <a:off x="12197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6350</xdr:rowOff>
    </xdr:from>
    <xdr:to>
      <xdr:col>89</xdr:col>
      <xdr:colOff>177800</xdr:colOff>
      <xdr:row>77</xdr:row>
      <xdr:rowOff>6350</xdr:rowOff>
    </xdr:to>
    <xdr:cxnSp macro="">
      <xdr:nvCxnSpPr>
        <xdr:cNvPr id="612" name="直線コネクタ 611">
          <a:extLst>
            <a:ext uri="{FF2B5EF4-FFF2-40B4-BE49-F238E27FC236}">
              <a16:creationId xmlns:a16="http://schemas.microsoft.com/office/drawing/2014/main" id="{00000000-0008-0000-0700-000064020000}"/>
            </a:ext>
          </a:extLst>
        </xdr:cNvPr>
        <xdr:cNvCxnSpPr/>
      </xdr:nvCxnSpPr>
      <xdr:spPr>
        <a:xfrm>
          <a:off x="12446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76</xdr:row>
      <xdr:rowOff>35577</xdr:rowOff>
    </xdr:from>
    <xdr:ext cx="595419" cy="259045"/>
    <xdr:sp macro="" textlink="">
      <xdr:nvSpPr>
        <xdr:cNvPr id="613" name="テキスト ボックス 612">
          <a:extLst>
            <a:ext uri="{FF2B5EF4-FFF2-40B4-BE49-F238E27FC236}">
              <a16:creationId xmlns:a16="http://schemas.microsoft.com/office/drawing/2014/main" id="{00000000-0008-0000-0700-000065020000}"/>
            </a:ext>
          </a:extLst>
        </xdr:cNvPr>
        <xdr:cNvSpPr txBox="1"/>
      </xdr:nvSpPr>
      <xdr:spPr>
        <a:xfrm>
          <a:off x="11850581" y="1306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74</xdr:row>
      <xdr:rowOff>139700</xdr:rowOff>
    </xdr:from>
    <xdr:to>
      <xdr:col>89</xdr:col>
      <xdr:colOff>177800</xdr:colOff>
      <xdr:row>74</xdr:row>
      <xdr:rowOff>139700</xdr:rowOff>
    </xdr:to>
    <xdr:cxnSp macro="">
      <xdr:nvCxnSpPr>
        <xdr:cNvPr id="614" name="直線コネクタ 613">
          <a:extLst>
            <a:ext uri="{FF2B5EF4-FFF2-40B4-BE49-F238E27FC236}">
              <a16:creationId xmlns:a16="http://schemas.microsoft.com/office/drawing/2014/main" id="{00000000-0008-0000-0700-000066020000}"/>
            </a:ext>
          </a:extLst>
        </xdr:cNvPr>
        <xdr:cNvCxnSpPr/>
      </xdr:nvCxnSpPr>
      <xdr:spPr>
        <a:xfrm>
          <a:off x="12446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73</xdr:row>
      <xdr:rowOff>168927</xdr:rowOff>
    </xdr:from>
    <xdr:ext cx="595419" cy="259045"/>
    <xdr:sp macro="" textlink="">
      <xdr:nvSpPr>
        <xdr:cNvPr id="615" name="テキスト ボックス 614">
          <a:extLst>
            <a:ext uri="{FF2B5EF4-FFF2-40B4-BE49-F238E27FC236}">
              <a16:creationId xmlns:a16="http://schemas.microsoft.com/office/drawing/2014/main" id="{00000000-0008-0000-0700-000067020000}"/>
            </a:ext>
          </a:extLst>
        </xdr:cNvPr>
        <xdr:cNvSpPr txBox="1"/>
      </xdr:nvSpPr>
      <xdr:spPr>
        <a:xfrm>
          <a:off x="11850581" y="1268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72</xdr:row>
      <xdr:rowOff>101600</xdr:rowOff>
    </xdr:from>
    <xdr:to>
      <xdr:col>89</xdr:col>
      <xdr:colOff>177800</xdr:colOff>
      <xdr:row>72</xdr:row>
      <xdr:rowOff>101600</xdr:rowOff>
    </xdr:to>
    <xdr:cxnSp macro="">
      <xdr:nvCxnSpPr>
        <xdr:cNvPr id="616" name="直線コネクタ 615">
          <a:extLst>
            <a:ext uri="{FF2B5EF4-FFF2-40B4-BE49-F238E27FC236}">
              <a16:creationId xmlns:a16="http://schemas.microsoft.com/office/drawing/2014/main" id="{00000000-0008-0000-0700-000068020000}"/>
            </a:ext>
          </a:extLst>
        </xdr:cNvPr>
        <xdr:cNvCxnSpPr/>
      </xdr:nvCxnSpPr>
      <xdr:spPr>
        <a:xfrm>
          <a:off x="12446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71</xdr:row>
      <xdr:rowOff>130827</xdr:rowOff>
    </xdr:from>
    <xdr:ext cx="595419" cy="259045"/>
    <xdr:sp macro="" textlink="">
      <xdr:nvSpPr>
        <xdr:cNvPr id="617" name="テキスト ボックス 616">
          <a:extLst>
            <a:ext uri="{FF2B5EF4-FFF2-40B4-BE49-F238E27FC236}">
              <a16:creationId xmlns:a16="http://schemas.microsoft.com/office/drawing/2014/main" id="{00000000-0008-0000-0700-000069020000}"/>
            </a:ext>
          </a:extLst>
        </xdr:cNvPr>
        <xdr:cNvSpPr txBox="1"/>
      </xdr:nvSpPr>
      <xdr:spPr>
        <a:xfrm>
          <a:off x="11850581" y="1230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63500</xdr:rowOff>
    </xdr:from>
    <xdr:to>
      <xdr:col>89</xdr:col>
      <xdr:colOff>177800</xdr:colOff>
      <xdr:row>70</xdr:row>
      <xdr:rowOff>63500</xdr:rowOff>
    </xdr:to>
    <xdr:cxnSp macro="">
      <xdr:nvCxnSpPr>
        <xdr:cNvPr id="618" name="直線コネクタ 617">
          <a:extLst>
            <a:ext uri="{FF2B5EF4-FFF2-40B4-BE49-F238E27FC236}">
              <a16:creationId xmlns:a16="http://schemas.microsoft.com/office/drawing/2014/main" id="{00000000-0008-0000-0700-00006A020000}"/>
            </a:ext>
          </a:extLst>
        </xdr:cNvPr>
        <xdr:cNvCxnSpPr/>
      </xdr:nvCxnSpPr>
      <xdr:spPr>
        <a:xfrm>
          <a:off x="12446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69</xdr:row>
      <xdr:rowOff>92727</xdr:rowOff>
    </xdr:from>
    <xdr:ext cx="595419" cy="259045"/>
    <xdr:sp macro="" textlink="">
      <xdr:nvSpPr>
        <xdr:cNvPr id="619" name="テキスト ボックス 618">
          <a:extLst>
            <a:ext uri="{FF2B5EF4-FFF2-40B4-BE49-F238E27FC236}">
              <a16:creationId xmlns:a16="http://schemas.microsoft.com/office/drawing/2014/main" id="{00000000-0008-0000-0700-00006B020000}"/>
            </a:ext>
          </a:extLst>
        </xdr:cNvPr>
        <xdr:cNvSpPr txBox="1"/>
      </xdr:nvSpPr>
      <xdr:spPr>
        <a:xfrm>
          <a:off x="11850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20" name="直線コネクタ 619">
          <a:extLst>
            <a:ext uri="{FF2B5EF4-FFF2-40B4-BE49-F238E27FC236}">
              <a16:creationId xmlns:a16="http://schemas.microsoft.com/office/drawing/2014/main" id="{00000000-0008-0000-0700-00006C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61</xdr:col>
      <xdr:colOff>139928</xdr:colOff>
      <xdr:row>67</xdr:row>
      <xdr:rowOff>54627</xdr:rowOff>
    </xdr:from>
    <xdr:ext cx="685572" cy="259045"/>
    <xdr:sp macro="" textlink="">
      <xdr:nvSpPr>
        <xdr:cNvPr id="621" name="テキスト ボックス 620">
          <a:extLst>
            <a:ext uri="{FF2B5EF4-FFF2-40B4-BE49-F238E27FC236}">
              <a16:creationId xmlns:a16="http://schemas.microsoft.com/office/drawing/2014/main" id="{00000000-0008-0000-0700-00006D020000}"/>
            </a:ext>
          </a:extLst>
        </xdr:cNvPr>
        <xdr:cNvSpPr txBox="1"/>
      </xdr:nvSpPr>
      <xdr:spPr>
        <a:xfrm>
          <a:off x="11760428" y="11541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22" name="災害復旧費グラフ枠">
          <a:extLst>
            <a:ext uri="{FF2B5EF4-FFF2-40B4-BE49-F238E27FC236}">
              <a16:creationId xmlns:a16="http://schemas.microsoft.com/office/drawing/2014/main" id="{00000000-0008-0000-0700-00006E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70</xdr:row>
      <xdr:rowOff>118959</xdr:rowOff>
    </xdr:from>
    <xdr:to>
      <xdr:col>85</xdr:col>
      <xdr:colOff>126364</xdr:colOff>
      <xdr:row>79</xdr:row>
      <xdr:rowOff>44450</xdr:rowOff>
    </xdr:to>
    <xdr:cxnSp macro="">
      <xdr:nvCxnSpPr>
        <xdr:cNvPr id="623" name="直線コネクタ 622">
          <a:extLst>
            <a:ext uri="{FF2B5EF4-FFF2-40B4-BE49-F238E27FC236}">
              <a16:creationId xmlns:a16="http://schemas.microsoft.com/office/drawing/2014/main" id="{00000000-0008-0000-0700-00006F020000}"/>
            </a:ext>
          </a:extLst>
        </xdr:cNvPr>
        <xdr:cNvCxnSpPr/>
      </xdr:nvCxnSpPr>
      <xdr:spPr>
        <a:xfrm flipV="1">
          <a:off x="16317595" y="12120459"/>
          <a:ext cx="1269" cy="146854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79</xdr:row>
      <xdr:rowOff>54146</xdr:rowOff>
    </xdr:from>
    <xdr:ext cx="249299" cy="259045"/>
    <xdr:sp macro="" textlink="">
      <xdr:nvSpPr>
        <xdr:cNvPr id="624" name="災害復旧費最小値テキスト">
          <a:extLst>
            <a:ext uri="{FF2B5EF4-FFF2-40B4-BE49-F238E27FC236}">
              <a16:creationId xmlns:a16="http://schemas.microsoft.com/office/drawing/2014/main" id="{00000000-0008-0000-0700-000070020000}"/>
            </a:ext>
          </a:extLst>
        </xdr:cNvPr>
        <xdr:cNvSpPr txBox="1"/>
      </xdr:nvSpPr>
      <xdr:spPr>
        <a:xfrm>
          <a:off x="16370300" y="13598696"/>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79</xdr:row>
      <xdr:rowOff>44450</xdr:rowOff>
    </xdr:from>
    <xdr:to>
      <xdr:col>86</xdr:col>
      <xdr:colOff>25400</xdr:colOff>
      <xdr:row>79</xdr:row>
      <xdr:rowOff>44450</xdr:rowOff>
    </xdr:to>
    <xdr:cxnSp macro="">
      <xdr:nvCxnSpPr>
        <xdr:cNvPr id="625" name="直線コネクタ 624">
          <a:extLst>
            <a:ext uri="{FF2B5EF4-FFF2-40B4-BE49-F238E27FC236}">
              <a16:creationId xmlns:a16="http://schemas.microsoft.com/office/drawing/2014/main" id="{00000000-0008-0000-0700-000071020000}"/>
            </a:ext>
          </a:extLst>
        </xdr:cNvPr>
        <xdr:cNvCxnSpPr/>
      </xdr:nvCxnSpPr>
      <xdr:spPr>
        <a:xfrm>
          <a:off x="16230600" y="13589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69</xdr:row>
      <xdr:rowOff>65636</xdr:rowOff>
    </xdr:from>
    <xdr:ext cx="599010" cy="259045"/>
    <xdr:sp macro="" textlink="">
      <xdr:nvSpPr>
        <xdr:cNvPr id="626" name="災害復旧費最大値テキスト">
          <a:extLst>
            <a:ext uri="{FF2B5EF4-FFF2-40B4-BE49-F238E27FC236}">
              <a16:creationId xmlns:a16="http://schemas.microsoft.com/office/drawing/2014/main" id="{00000000-0008-0000-0700-000072020000}"/>
            </a:ext>
          </a:extLst>
        </xdr:cNvPr>
        <xdr:cNvSpPr txBox="1"/>
      </xdr:nvSpPr>
      <xdr:spPr>
        <a:xfrm>
          <a:off x="16370300" y="1189568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770,888</a:t>
          </a:r>
          <a:endParaRPr kumimoji="1" lang="ja-JP" altLang="en-US" sz="1000" b="1">
            <a:latin typeface="ＭＳ Ｐゴシック" panose="020B0600070205080204" pitchFamily="50" charset="-128"/>
          </a:endParaRPr>
        </a:p>
      </xdr:txBody>
    </xdr:sp>
    <xdr:clientData/>
  </xdr:oneCellAnchor>
  <xdr:twoCellAnchor>
    <xdr:from>
      <xdr:col>85</xdr:col>
      <xdr:colOff>38100</xdr:colOff>
      <xdr:row>70</xdr:row>
      <xdr:rowOff>118959</xdr:rowOff>
    </xdr:from>
    <xdr:to>
      <xdr:col>86</xdr:col>
      <xdr:colOff>25400</xdr:colOff>
      <xdr:row>70</xdr:row>
      <xdr:rowOff>118959</xdr:rowOff>
    </xdr:to>
    <xdr:cxnSp macro="">
      <xdr:nvCxnSpPr>
        <xdr:cNvPr id="627" name="直線コネクタ 626">
          <a:extLst>
            <a:ext uri="{FF2B5EF4-FFF2-40B4-BE49-F238E27FC236}">
              <a16:creationId xmlns:a16="http://schemas.microsoft.com/office/drawing/2014/main" id="{00000000-0008-0000-0700-000073020000}"/>
            </a:ext>
          </a:extLst>
        </xdr:cNvPr>
        <xdr:cNvCxnSpPr/>
      </xdr:nvCxnSpPr>
      <xdr:spPr>
        <a:xfrm>
          <a:off x="16230600" y="1212045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77</xdr:row>
      <xdr:rowOff>87347</xdr:rowOff>
    </xdr:from>
    <xdr:to>
      <xdr:col>85</xdr:col>
      <xdr:colOff>127000</xdr:colOff>
      <xdr:row>77</xdr:row>
      <xdr:rowOff>131240</xdr:rowOff>
    </xdr:to>
    <xdr:cxnSp macro="">
      <xdr:nvCxnSpPr>
        <xdr:cNvPr id="628" name="直線コネクタ 627">
          <a:extLst>
            <a:ext uri="{FF2B5EF4-FFF2-40B4-BE49-F238E27FC236}">
              <a16:creationId xmlns:a16="http://schemas.microsoft.com/office/drawing/2014/main" id="{00000000-0008-0000-0700-000074020000}"/>
            </a:ext>
          </a:extLst>
        </xdr:cNvPr>
        <xdr:cNvCxnSpPr/>
      </xdr:nvCxnSpPr>
      <xdr:spPr>
        <a:xfrm flipV="1">
          <a:off x="15481300" y="13288997"/>
          <a:ext cx="838200" cy="438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98596</xdr:rowOff>
    </xdr:from>
    <xdr:ext cx="534377" cy="259045"/>
    <xdr:sp macro="" textlink="">
      <xdr:nvSpPr>
        <xdr:cNvPr id="629" name="災害復旧費平均値テキスト">
          <a:extLst>
            <a:ext uri="{FF2B5EF4-FFF2-40B4-BE49-F238E27FC236}">
              <a16:creationId xmlns:a16="http://schemas.microsoft.com/office/drawing/2014/main" id="{00000000-0008-0000-0700-000075020000}"/>
            </a:ext>
          </a:extLst>
        </xdr:cNvPr>
        <xdr:cNvSpPr txBox="1"/>
      </xdr:nvSpPr>
      <xdr:spPr>
        <a:xfrm>
          <a:off x="16370300" y="1347169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23,586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78</xdr:row>
      <xdr:rowOff>120169</xdr:rowOff>
    </xdr:from>
    <xdr:to>
      <xdr:col>85</xdr:col>
      <xdr:colOff>177800</xdr:colOff>
      <xdr:row>79</xdr:row>
      <xdr:rowOff>50319</xdr:rowOff>
    </xdr:to>
    <xdr:sp macro="" textlink="">
      <xdr:nvSpPr>
        <xdr:cNvPr id="630" name="フローチャート: 判断 629">
          <a:extLst>
            <a:ext uri="{FF2B5EF4-FFF2-40B4-BE49-F238E27FC236}">
              <a16:creationId xmlns:a16="http://schemas.microsoft.com/office/drawing/2014/main" id="{00000000-0008-0000-0700-000076020000}"/>
            </a:ext>
          </a:extLst>
        </xdr:cNvPr>
        <xdr:cNvSpPr/>
      </xdr:nvSpPr>
      <xdr:spPr>
        <a:xfrm>
          <a:off x="16268700" y="134932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77</xdr:row>
      <xdr:rowOff>131240</xdr:rowOff>
    </xdr:from>
    <xdr:to>
      <xdr:col>81</xdr:col>
      <xdr:colOff>50800</xdr:colOff>
      <xdr:row>77</xdr:row>
      <xdr:rowOff>164119</xdr:rowOff>
    </xdr:to>
    <xdr:cxnSp macro="">
      <xdr:nvCxnSpPr>
        <xdr:cNvPr id="631" name="直線コネクタ 630">
          <a:extLst>
            <a:ext uri="{FF2B5EF4-FFF2-40B4-BE49-F238E27FC236}">
              <a16:creationId xmlns:a16="http://schemas.microsoft.com/office/drawing/2014/main" id="{00000000-0008-0000-0700-000077020000}"/>
            </a:ext>
          </a:extLst>
        </xdr:cNvPr>
        <xdr:cNvCxnSpPr/>
      </xdr:nvCxnSpPr>
      <xdr:spPr>
        <a:xfrm flipV="1">
          <a:off x="14592300" y="13332890"/>
          <a:ext cx="889000" cy="328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78</xdr:row>
      <xdr:rowOff>121190</xdr:rowOff>
    </xdr:from>
    <xdr:to>
      <xdr:col>81</xdr:col>
      <xdr:colOff>101600</xdr:colOff>
      <xdr:row>79</xdr:row>
      <xdr:rowOff>51340</xdr:rowOff>
    </xdr:to>
    <xdr:sp macro="" textlink="">
      <xdr:nvSpPr>
        <xdr:cNvPr id="632" name="フローチャート: 判断 631">
          <a:extLst>
            <a:ext uri="{FF2B5EF4-FFF2-40B4-BE49-F238E27FC236}">
              <a16:creationId xmlns:a16="http://schemas.microsoft.com/office/drawing/2014/main" id="{00000000-0008-0000-0700-000078020000}"/>
            </a:ext>
          </a:extLst>
        </xdr:cNvPr>
        <xdr:cNvSpPr/>
      </xdr:nvSpPr>
      <xdr:spPr>
        <a:xfrm>
          <a:off x="15430500" y="134942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164611</xdr:colOff>
      <xdr:row>79</xdr:row>
      <xdr:rowOff>42467</xdr:rowOff>
    </xdr:from>
    <xdr:ext cx="534377" cy="259045"/>
    <xdr:sp macro="" textlink="">
      <xdr:nvSpPr>
        <xdr:cNvPr id="633" name="テキスト ボックス 632">
          <a:extLst>
            <a:ext uri="{FF2B5EF4-FFF2-40B4-BE49-F238E27FC236}">
              <a16:creationId xmlns:a16="http://schemas.microsoft.com/office/drawing/2014/main" id="{00000000-0008-0000-0700-000079020000}"/>
            </a:ext>
          </a:extLst>
        </xdr:cNvPr>
        <xdr:cNvSpPr txBox="1"/>
      </xdr:nvSpPr>
      <xdr:spPr>
        <a:xfrm>
          <a:off x="15214111" y="135870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23,050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76</xdr:row>
      <xdr:rowOff>159356</xdr:rowOff>
    </xdr:from>
    <xdr:to>
      <xdr:col>76</xdr:col>
      <xdr:colOff>114300</xdr:colOff>
      <xdr:row>77</xdr:row>
      <xdr:rowOff>164119</xdr:rowOff>
    </xdr:to>
    <xdr:cxnSp macro="">
      <xdr:nvCxnSpPr>
        <xdr:cNvPr id="634" name="直線コネクタ 633">
          <a:extLst>
            <a:ext uri="{FF2B5EF4-FFF2-40B4-BE49-F238E27FC236}">
              <a16:creationId xmlns:a16="http://schemas.microsoft.com/office/drawing/2014/main" id="{00000000-0008-0000-0700-00007A020000}"/>
            </a:ext>
          </a:extLst>
        </xdr:cNvPr>
        <xdr:cNvCxnSpPr/>
      </xdr:nvCxnSpPr>
      <xdr:spPr>
        <a:xfrm>
          <a:off x="13703300" y="13189556"/>
          <a:ext cx="889000" cy="1762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78</xdr:row>
      <xdr:rowOff>128552</xdr:rowOff>
    </xdr:from>
    <xdr:to>
      <xdr:col>76</xdr:col>
      <xdr:colOff>165100</xdr:colOff>
      <xdr:row>79</xdr:row>
      <xdr:rowOff>58702</xdr:rowOff>
    </xdr:to>
    <xdr:sp macro="" textlink="">
      <xdr:nvSpPr>
        <xdr:cNvPr id="635" name="フローチャート: 判断 634">
          <a:extLst>
            <a:ext uri="{FF2B5EF4-FFF2-40B4-BE49-F238E27FC236}">
              <a16:creationId xmlns:a16="http://schemas.microsoft.com/office/drawing/2014/main" id="{00000000-0008-0000-0700-00007B020000}"/>
            </a:ext>
          </a:extLst>
        </xdr:cNvPr>
        <xdr:cNvSpPr/>
      </xdr:nvSpPr>
      <xdr:spPr>
        <a:xfrm>
          <a:off x="14541500" y="135016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79</xdr:row>
      <xdr:rowOff>49829</xdr:rowOff>
    </xdr:from>
    <xdr:ext cx="534377" cy="259045"/>
    <xdr:sp macro="" textlink="">
      <xdr:nvSpPr>
        <xdr:cNvPr id="636" name="テキスト ボックス 635">
          <a:extLst>
            <a:ext uri="{FF2B5EF4-FFF2-40B4-BE49-F238E27FC236}">
              <a16:creationId xmlns:a16="http://schemas.microsoft.com/office/drawing/2014/main" id="{00000000-0008-0000-0700-00007C020000}"/>
            </a:ext>
          </a:extLst>
        </xdr:cNvPr>
        <xdr:cNvSpPr txBox="1"/>
      </xdr:nvSpPr>
      <xdr:spPr>
        <a:xfrm>
          <a:off x="14325111" y="135943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19,185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76</xdr:row>
      <xdr:rowOff>159356</xdr:rowOff>
    </xdr:from>
    <xdr:to>
      <xdr:col>71</xdr:col>
      <xdr:colOff>177800</xdr:colOff>
      <xdr:row>77</xdr:row>
      <xdr:rowOff>74633</xdr:rowOff>
    </xdr:to>
    <xdr:cxnSp macro="">
      <xdr:nvCxnSpPr>
        <xdr:cNvPr id="637" name="直線コネクタ 636">
          <a:extLst>
            <a:ext uri="{FF2B5EF4-FFF2-40B4-BE49-F238E27FC236}">
              <a16:creationId xmlns:a16="http://schemas.microsoft.com/office/drawing/2014/main" id="{00000000-0008-0000-0700-00007D020000}"/>
            </a:ext>
          </a:extLst>
        </xdr:cNvPr>
        <xdr:cNvCxnSpPr/>
      </xdr:nvCxnSpPr>
      <xdr:spPr>
        <a:xfrm flipV="1">
          <a:off x="12814300" y="13189556"/>
          <a:ext cx="889000" cy="867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78</xdr:row>
      <xdr:rowOff>132817</xdr:rowOff>
    </xdr:from>
    <xdr:to>
      <xdr:col>72</xdr:col>
      <xdr:colOff>38100</xdr:colOff>
      <xdr:row>79</xdr:row>
      <xdr:rowOff>62967</xdr:rowOff>
    </xdr:to>
    <xdr:sp macro="" textlink="">
      <xdr:nvSpPr>
        <xdr:cNvPr id="638" name="フローチャート: 判断 637">
          <a:extLst>
            <a:ext uri="{FF2B5EF4-FFF2-40B4-BE49-F238E27FC236}">
              <a16:creationId xmlns:a16="http://schemas.microsoft.com/office/drawing/2014/main" id="{00000000-0008-0000-0700-00007E020000}"/>
            </a:ext>
          </a:extLst>
        </xdr:cNvPr>
        <xdr:cNvSpPr/>
      </xdr:nvSpPr>
      <xdr:spPr>
        <a:xfrm>
          <a:off x="13652500" y="135059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79</xdr:row>
      <xdr:rowOff>54094</xdr:rowOff>
    </xdr:from>
    <xdr:ext cx="534377" cy="259045"/>
    <xdr:sp macro="" textlink="">
      <xdr:nvSpPr>
        <xdr:cNvPr id="639" name="テキスト ボックス 638">
          <a:extLst>
            <a:ext uri="{FF2B5EF4-FFF2-40B4-BE49-F238E27FC236}">
              <a16:creationId xmlns:a16="http://schemas.microsoft.com/office/drawing/2014/main" id="{00000000-0008-0000-0700-00007F020000}"/>
            </a:ext>
          </a:extLst>
        </xdr:cNvPr>
        <xdr:cNvSpPr txBox="1"/>
      </xdr:nvSpPr>
      <xdr:spPr>
        <a:xfrm>
          <a:off x="13436111" y="135986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16,947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78</xdr:row>
      <xdr:rowOff>129651</xdr:rowOff>
    </xdr:from>
    <xdr:to>
      <xdr:col>67</xdr:col>
      <xdr:colOff>101600</xdr:colOff>
      <xdr:row>79</xdr:row>
      <xdr:rowOff>59801</xdr:rowOff>
    </xdr:to>
    <xdr:sp macro="" textlink="">
      <xdr:nvSpPr>
        <xdr:cNvPr id="640" name="フローチャート: 判断 639">
          <a:extLst>
            <a:ext uri="{FF2B5EF4-FFF2-40B4-BE49-F238E27FC236}">
              <a16:creationId xmlns:a16="http://schemas.microsoft.com/office/drawing/2014/main" id="{00000000-0008-0000-0700-000080020000}"/>
            </a:ext>
          </a:extLst>
        </xdr:cNvPr>
        <xdr:cNvSpPr/>
      </xdr:nvSpPr>
      <xdr:spPr>
        <a:xfrm>
          <a:off x="12763500" y="135027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79</xdr:row>
      <xdr:rowOff>50928</xdr:rowOff>
    </xdr:from>
    <xdr:ext cx="534377" cy="259045"/>
    <xdr:sp macro="" textlink="">
      <xdr:nvSpPr>
        <xdr:cNvPr id="641" name="テキスト ボックス 640">
          <a:extLst>
            <a:ext uri="{FF2B5EF4-FFF2-40B4-BE49-F238E27FC236}">
              <a16:creationId xmlns:a16="http://schemas.microsoft.com/office/drawing/2014/main" id="{00000000-0008-0000-0700-000081020000}"/>
            </a:ext>
          </a:extLst>
        </xdr:cNvPr>
        <xdr:cNvSpPr txBox="1"/>
      </xdr:nvSpPr>
      <xdr:spPr>
        <a:xfrm>
          <a:off x="12547111" y="135954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18,608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42" name="テキスト ボックス 641">
          <a:extLst>
            <a:ext uri="{FF2B5EF4-FFF2-40B4-BE49-F238E27FC236}">
              <a16:creationId xmlns:a16="http://schemas.microsoft.com/office/drawing/2014/main" id="{00000000-0008-0000-0700-000082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43" name="テキスト ボックス 642">
          <a:extLst>
            <a:ext uri="{FF2B5EF4-FFF2-40B4-BE49-F238E27FC236}">
              <a16:creationId xmlns:a16="http://schemas.microsoft.com/office/drawing/2014/main" id="{00000000-0008-0000-0700-000083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44" name="テキスト ボックス 643">
          <a:extLst>
            <a:ext uri="{FF2B5EF4-FFF2-40B4-BE49-F238E27FC236}">
              <a16:creationId xmlns:a16="http://schemas.microsoft.com/office/drawing/2014/main" id="{00000000-0008-0000-0700-000084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45" name="テキスト ボックス 644">
          <a:extLst>
            <a:ext uri="{FF2B5EF4-FFF2-40B4-BE49-F238E27FC236}">
              <a16:creationId xmlns:a16="http://schemas.microsoft.com/office/drawing/2014/main" id="{00000000-0008-0000-0700-000085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46" name="テキスト ボックス 645">
          <a:extLst>
            <a:ext uri="{FF2B5EF4-FFF2-40B4-BE49-F238E27FC236}">
              <a16:creationId xmlns:a16="http://schemas.microsoft.com/office/drawing/2014/main" id="{00000000-0008-0000-0700-000086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77</xdr:row>
      <xdr:rowOff>36547</xdr:rowOff>
    </xdr:from>
    <xdr:to>
      <xdr:col>85</xdr:col>
      <xdr:colOff>177800</xdr:colOff>
      <xdr:row>77</xdr:row>
      <xdr:rowOff>138147</xdr:rowOff>
    </xdr:to>
    <xdr:sp macro="" textlink="">
      <xdr:nvSpPr>
        <xdr:cNvPr id="647" name="楕円 646">
          <a:extLst>
            <a:ext uri="{FF2B5EF4-FFF2-40B4-BE49-F238E27FC236}">
              <a16:creationId xmlns:a16="http://schemas.microsoft.com/office/drawing/2014/main" id="{00000000-0008-0000-0700-000087020000}"/>
            </a:ext>
          </a:extLst>
        </xdr:cNvPr>
        <xdr:cNvSpPr/>
      </xdr:nvSpPr>
      <xdr:spPr>
        <a:xfrm>
          <a:off x="16268700" y="132381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76</xdr:row>
      <xdr:rowOff>59424</xdr:rowOff>
    </xdr:from>
    <xdr:ext cx="599010" cy="259045"/>
    <xdr:sp macro="" textlink="">
      <xdr:nvSpPr>
        <xdr:cNvPr id="648" name="災害復旧費該当値テキスト">
          <a:extLst>
            <a:ext uri="{FF2B5EF4-FFF2-40B4-BE49-F238E27FC236}">
              <a16:creationId xmlns:a16="http://schemas.microsoft.com/office/drawing/2014/main" id="{00000000-0008-0000-0700-000088020000}"/>
            </a:ext>
          </a:extLst>
        </xdr:cNvPr>
        <xdr:cNvSpPr txBox="1"/>
      </xdr:nvSpPr>
      <xdr:spPr>
        <a:xfrm>
          <a:off x="16370300" y="1308962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157,482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77</xdr:row>
      <xdr:rowOff>80440</xdr:rowOff>
    </xdr:from>
    <xdr:to>
      <xdr:col>81</xdr:col>
      <xdr:colOff>101600</xdr:colOff>
      <xdr:row>78</xdr:row>
      <xdr:rowOff>10590</xdr:rowOff>
    </xdr:to>
    <xdr:sp macro="" textlink="">
      <xdr:nvSpPr>
        <xdr:cNvPr id="649" name="楕円 648">
          <a:extLst>
            <a:ext uri="{FF2B5EF4-FFF2-40B4-BE49-F238E27FC236}">
              <a16:creationId xmlns:a16="http://schemas.microsoft.com/office/drawing/2014/main" id="{00000000-0008-0000-0700-000089020000}"/>
            </a:ext>
          </a:extLst>
        </xdr:cNvPr>
        <xdr:cNvSpPr/>
      </xdr:nvSpPr>
      <xdr:spPr>
        <a:xfrm>
          <a:off x="15430500" y="132820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132295</xdr:colOff>
      <xdr:row>76</xdr:row>
      <xdr:rowOff>27117</xdr:rowOff>
    </xdr:from>
    <xdr:ext cx="599010" cy="259045"/>
    <xdr:sp macro="" textlink="">
      <xdr:nvSpPr>
        <xdr:cNvPr id="650" name="テキスト ボックス 649">
          <a:extLst>
            <a:ext uri="{FF2B5EF4-FFF2-40B4-BE49-F238E27FC236}">
              <a16:creationId xmlns:a16="http://schemas.microsoft.com/office/drawing/2014/main" id="{00000000-0008-0000-0700-00008A020000}"/>
            </a:ext>
          </a:extLst>
        </xdr:cNvPr>
        <xdr:cNvSpPr txBox="1"/>
      </xdr:nvSpPr>
      <xdr:spPr>
        <a:xfrm>
          <a:off x="15181795" y="1305731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134,441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77</xdr:row>
      <xdr:rowOff>113319</xdr:rowOff>
    </xdr:from>
    <xdr:to>
      <xdr:col>76</xdr:col>
      <xdr:colOff>165100</xdr:colOff>
      <xdr:row>78</xdr:row>
      <xdr:rowOff>43469</xdr:rowOff>
    </xdr:to>
    <xdr:sp macro="" textlink="">
      <xdr:nvSpPr>
        <xdr:cNvPr id="651" name="楕円 650">
          <a:extLst>
            <a:ext uri="{FF2B5EF4-FFF2-40B4-BE49-F238E27FC236}">
              <a16:creationId xmlns:a16="http://schemas.microsoft.com/office/drawing/2014/main" id="{00000000-0008-0000-0700-00008B020000}"/>
            </a:ext>
          </a:extLst>
        </xdr:cNvPr>
        <xdr:cNvSpPr/>
      </xdr:nvSpPr>
      <xdr:spPr>
        <a:xfrm>
          <a:off x="14541500" y="133149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76</xdr:row>
      <xdr:rowOff>59996</xdr:rowOff>
    </xdr:from>
    <xdr:ext cx="599010" cy="259045"/>
    <xdr:sp macro="" textlink="">
      <xdr:nvSpPr>
        <xdr:cNvPr id="652" name="テキスト ボックス 651">
          <a:extLst>
            <a:ext uri="{FF2B5EF4-FFF2-40B4-BE49-F238E27FC236}">
              <a16:creationId xmlns:a16="http://schemas.microsoft.com/office/drawing/2014/main" id="{00000000-0008-0000-0700-00008C020000}"/>
            </a:ext>
          </a:extLst>
        </xdr:cNvPr>
        <xdr:cNvSpPr txBox="1"/>
      </xdr:nvSpPr>
      <xdr:spPr>
        <a:xfrm>
          <a:off x="14292795" y="1309019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117,182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76</xdr:row>
      <xdr:rowOff>108556</xdr:rowOff>
    </xdr:from>
    <xdr:to>
      <xdr:col>72</xdr:col>
      <xdr:colOff>38100</xdr:colOff>
      <xdr:row>77</xdr:row>
      <xdr:rowOff>38706</xdr:rowOff>
    </xdr:to>
    <xdr:sp macro="" textlink="">
      <xdr:nvSpPr>
        <xdr:cNvPr id="653" name="楕円 652">
          <a:extLst>
            <a:ext uri="{FF2B5EF4-FFF2-40B4-BE49-F238E27FC236}">
              <a16:creationId xmlns:a16="http://schemas.microsoft.com/office/drawing/2014/main" id="{00000000-0008-0000-0700-00008D020000}"/>
            </a:ext>
          </a:extLst>
        </xdr:cNvPr>
        <xdr:cNvSpPr/>
      </xdr:nvSpPr>
      <xdr:spPr>
        <a:xfrm>
          <a:off x="13652500" y="131387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75</xdr:row>
      <xdr:rowOff>55233</xdr:rowOff>
    </xdr:from>
    <xdr:ext cx="599010" cy="259045"/>
    <xdr:sp macro="" textlink="">
      <xdr:nvSpPr>
        <xdr:cNvPr id="654" name="テキスト ボックス 653">
          <a:extLst>
            <a:ext uri="{FF2B5EF4-FFF2-40B4-BE49-F238E27FC236}">
              <a16:creationId xmlns:a16="http://schemas.microsoft.com/office/drawing/2014/main" id="{00000000-0008-0000-0700-00008E020000}"/>
            </a:ext>
          </a:extLst>
        </xdr:cNvPr>
        <xdr:cNvSpPr txBox="1"/>
      </xdr:nvSpPr>
      <xdr:spPr>
        <a:xfrm>
          <a:off x="13403795" y="1291398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209,682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77</xdr:row>
      <xdr:rowOff>23833</xdr:rowOff>
    </xdr:from>
    <xdr:to>
      <xdr:col>67</xdr:col>
      <xdr:colOff>101600</xdr:colOff>
      <xdr:row>77</xdr:row>
      <xdr:rowOff>125433</xdr:rowOff>
    </xdr:to>
    <xdr:sp macro="" textlink="">
      <xdr:nvSpPr>
        <xdr:cNvPr id="655" name="楕円 654">
          <a:extLst>
            <a:ext uri="{FF2B5EF4-FFF2-40B4-BE49-F238E27FC236}">
              <a16:creationId xmlns:a16="http://schemas.microsoft.com/office/drawing/2014/main" id="{00000000-0008-0000-0700-00008F020000}"/>
            </a:ext>
          </a:extLst>
        </xdr:cNvPr>
        <xdr:cNvSpPr/>
      </xdr:nvSpPr>
      <xdr:spPr>
        <a:xfrm>
          <a:off x="12763500" y="132254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75</xdr:row>
      <xdr:rowOff>141960</xdr:rowOff>
    </xdr:from>
    <xdr:ext cx="599010" cy="259045"/>
    <xdr:sp macro="" textlink="">
      <xdr:nvSpPr>
        <xdr:cNvPr id="656" name="テキスト ボックス 655">
          <a:extLst>
            <a:ext uri="{FF2B5EF4-FFF2-40B4-BE49-F238E27FC236}">
              <a16:creationId xmlns:a16="http://schemas.microsoft.com/office/drawing/2014/main" id="{00000000-0008-0000-0700-000090020000}"/>
            </a:ext>
          </a:extLst>
        </xdr:cNvPr>
        <xdr:cNvSpPr txBox="1"/>
      </xdr:nvSpPr>
      <xdr:spPr>
        <a:xfrm>
          <a:off x="12514795" y="1300071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164,156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57" name="正方形/長方形 656">
          <a:extLst>
            <a:ext uri="{FF2B5EF4-FFF2-40B4-BE49-F238E27FC236}">
              <a16:creationId xmlns:a16="http://schemas.microsoft.com/office/drawing/2014/main" id="{00000000-0008-0000-0700-000091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66</xdr:col>
      <xdr:colOff>0</xdr:colOff>
      <xdr:row>85</xdr:row>
      <xdr:rowOff>57150</xdr:rowOff>
    </xdr:from>
    <xdr:to>
      <xdr:col>74</xdr:col>
      <xdr:colOff>0</xdr:colOff>
      <xdr:row>86</xdr:row>
      <xdr:rowOff>139700</xdr:rowOff>
    </xdr:to>
    <xdr:sp macro="" textlink="">
      <xdr:nvSpPr>
        <xdr:cNvPr id="658" name="正方形/長方形 657">
          <a:extLst>
            <a:ext uri="{FF2B5EF4-FFF2-40B4-BE49-F238E27FC236}">
              <a16:creationId xmlns:a16="http://schemas.microsoft.com/office/drawing/2014/main" id="{00000000-0008-0000-0700-000092020000}"/>
            </a:ext>
          </a:extLst>
        </xdr:cNvPr>
        <xdr:cNvSpPr/>
      </xdr:nvSpPr>
      <xdr:spPr>
        <a:xfrm>
          <a:off x="1257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86</xdr:row>
      <xdr:rowOff>88900</xdr:rowOff>
    </xdr:from>
    <xdr:to>
      <xdr:col>74</xdr:col>
      <xdr:colOff>0</xdr:colOff>
      <xdr:row>88</xdr:row>
      <xdr:rowOff>0</xdr:rowOff>
    </xdr:to>
    <xdr:sp macro="" textlink="">
      <xdr:nvSpPr>
        <xdr:cNvPr id="659" name="正方形/長方形 658">
          <a:extLst>
            <a:ext uri="{FF2B5EF4-FFF2-40B4-BE49-F238E27FC236}">
              <a16:creationId xmlns:a16="http://schemas.microsoft.com/office/drawing/2014/main" id="{00000000-0008-0000-0700-000093020000}"/>
            </a:ext>
          </a:extLst>
        </xdr:cNvPr>
        <xdr:cNvSpPr/>
      </xdr:nvSpPr>
      <xdr:spPr>
        <a:xfrm>
          <a:off x="1257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53/167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85</xdr:row>
      <xdr:rowOff>57150</xdr:rowOff>
    </xdr:from>
    <xdr:to>
      <xdr:col>79</xdr:col>
      <xdr:colOff>63500</xdr:colOff>
      <xdr:row>86</xdr:row>
      <xdr:rowOff>139700</xdr:rowOff>
    </xdr:to>
    <xdr:sp macro="" textlink="">
      <xdr:nvSpPr>
        <xdr:cNvPr id="660" name="正方形/長方形 659">
          <a:extLst>
            <a:ext uri="{FF2B5EF4-FFF2-40B4-BE49-F238E27FC236}">
              <a16:creationId xmlns:a16="http://schemas.microsoft.com/office/drawing/2014/main" id="{00000000-0008-0000-0700-000094020000}"/>
            </a:ext>
          </a:extLst>
        </xdr:cNvPr>
        <xdr:cNvSpPr/>
      </xdr:nvSpPr>
      <xdr:spPr>
        <a:xfrm>
          <a:off x="13589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86</xdr:row>
      <xdr:rowOff>88900</xdr:rowOff>
    </xdr:from>
    <xdr:to>
      <xdr:col>79</xdr:col>
      <xdr:colOff>63500</xdr:colOff>
      <xdr:row>88</xdr:row>
      <xdr:rowOff>0</xdr:rowOff>
    </xdr:to>
    <xdr:sp macro="" textlink="">
      <xdr:nvSpPr>
        <xdr:cNvPr id="661" name="正方形/長方形 660">
          <a:extLst>
            <a:ext uri="{FF2B5EF4-FFF2-40B4-BE49-F238E27FC236}">
              <a16:creationId xmlns:a16="http://schemas.microsoft.com/office/drawing/2014/main" id="{00000000-0008-0000-0700-000095020000}"/>
            </a:ext>
          </a:extLst>
        </xdr:cNvPr>
        <xdr:cNvSpPr/>
      </xdr:nvSpPr>
      <xdr:spPr>
        <a:xfrm>
          <a:off x="13589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42,337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85</xdr:row>
      <xdr:rowOff>57150</xdr:rowOff>
    </xdr:from>
    <xdr:to>
      <xdr:col>85</xdr:col>
      <xdr:colOff>63500</xdr:colOff>
      <xdr:row>86</xdr:row>
      <xdr:rowOff>139700</xdr:rowOff>
    </xdr:to>
    <xdr:sp macro="" textlink="">
      <xdr:nvSpPr>
        <xdr:cNvPr id="662" name="正方形/長方形 661">
          <a:extLst>
            <a:ext uri="{FF2B5EF4-FFF2-40B4-BE49-F238E27FC236}">
              <a16:creationId xmlns:a16="http://schemas.microsoft.com/office/drawing/2014/main" id="{00000000-0008-0000-0700-000096020000}"/>
            </a:ext>
          </a:extLst>
        </xdr:cNvPr>
        <xdr:cNvSpPr/>
      </xdr:nvSpPr>
      <xdr:spPr>
        <a:xfrm>
          <a:off x="1473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77</xdr:col>
      <xdr:colOff>63500</xdr:colOff>
      <xdr:row>86</xdr:row>
      <xdr:rowOff>88900</xdr:rowOff>
    </xdr:from>
    <xdr:to>
      <xdr:col>85</xdr:col>
      <xdr:colOff>63500</xdr:colOff>
      <xdr:row>88</xdr:row>
      <xdr:rowOff>0</xdr:rowOff>
    </xdr:to>
    <xdr:sp macro="" textlink="">
      <xdr:nvSpPr>
        <xdr:cNvPr id="663" name="正方形/長方形 662">
          <a:extLst>
            <a:ext uri="{FF2B5EF4-FFF2-40B4-BE49-F238E27FC236}">
              <a16:creationId xmlns:a16="http://schemas.microsoft.com/office/drawing/2014/main" id="{00000000-0008-0000-0700-000097020000}"/>
            </a:ext>
          </a:extLst>
        </xdr:cNvPr>
        <xdr:cNvSpPr/>
      </xdr:nvSpPr>
      <xdr:spPr>
        <a:xfrm>
          <a:off x="1473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49,211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64" name="正方形/長方形 663">
          <a:extLst>
            <a:ext uri="{FF2B5EF4-FFF2-40B4-BE49-F238E27FC236}">
              <a16:creationId xmlns:a16="http://schemas.microsoft.com/office/drawing/2014/main" id="{00000000-0008-0000-0700-000098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65" name="テキスト ボックス 664">
          <a:extLst>
            <a:ext uri="{FF2B5EF4-FFF2-40B4-BE49-F238E27FC236}">
              <a16:creationId xmlns:a16="http://schemas.microsoft.com/office/drawing/2014/main" id="{00000000-0008-0000-0700-000099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66" name="直線コネクタ 665">
          <a:extLst>
            <a:ext uri="{FF2B5EF4-FFF2-40B4-BE49-F238E27FC236}">
              <a16:creationId xmlns:a16="http://schemas.microsoft.com/office/drawing/2014/main" id="{00000000-0008-0000-0700-00009A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99</xdr:row>
      <xdr:rowOff>98879</xdr:rowOff>
    </xdr:from>
    <xdr:to>
      <xdr:col>89</xdr:col>
      <xdr:colOff>177800</xdr:colOff>
      <xdr:row>99</xdr:row>
      <xdr:rowOff>98879</xdr:rowOff>
    </xdr:to>
    <xdr:cxnSp macro="">
      <xdr:nvCxnSpPr>
        <xdr:cNvPr id="667" name="直線コネクタ 666">
          <a:extLst>
            <a:ext uri="{FF2B5EF4-FFF2-40B4-BE49-F238E27FC236}">
              <a16:creationId xmlns:a16="http://schemas.microsoft.com/office/drawing/2014/main" id="{00000000-0008-0000-0700-00009B020000}"/>
            </a:ext>
          </a:extLst>
        </xdr:cNvPr>
        <xdr:cNvCxnSpPr/>
      </xdr:nvCxnSpPr>
      <xdr:spPr>
        <a:xfrm>
          <a:off x="12446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98</xdr:row>
      <xdr:rowOff>128106</xdr:rowOff>
    </xdr:from>
    <xdr:ext cx="248786" cy="259045"/>
    <xdr:sp macro="" textlink="">
      <xdr:nvSpPr>
        <xdr:cNvPr id="668" name="テキスト ボックス 667">
          <a:extLst>
            <a:ext uri="{FF2B5EF4-FFF2-40B4-BE49-F238E27FC236}">
              <a16:creationId xmlns:a16="http://schemas.microsoft.com/office/drawing/2014/main" id="{00000000-0008-0000-0700-00009C020000}"/>
            </a:ext>
          </a:extLst>
        </xdr:cNvPr>
        <xdr:cNvSpPr txBox="1"/>
      </xdr:nvSpPr>
      <xdr:spPr>
        <a:xfrm>
          <a:off x="12197214" y="16930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115207</xdr:rowOff>
    </xdr:from>
    <xdr:to>
      <xdr:col>89</xdr:col>
      <xdr:colOff>177800</xdr:colOff>
      <xdr:row>97</xdr:row>
      <xdr:rowOff>115207</xdr:rowOff>
    </xdr:to>
    <xdr:cxnSp macro="">
      <xdr:nvCxnSpPr>
        <xdr:cNvPr id="669" name="直線コネクタ 668">
          <a:extLst>
            <a:ext uri="{FF2B5EF4-FFF2-40B4-BE49-F238E27FC236}">
              <a16:creationId xmlns:a16="http://schemas.microsoft.com/office/drawing/2014/main" id="{00000000-0008-0000-0700-00009D020000}"/>
            </a:ext>
          </a:extLst>
        </xdr:cNvPr>
        <xdr:cNvCxnSpPr/>
      </xdr:nvCxnSpPr>
      <xdr:spPr>
        <a:xfrm>
          <a:off x="12446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96</xdr:row>
      <xdr:rowOff>144434</xdr:rowOff>
    </xdr:from>
    <xdr:ext cx="595419" cy="259045"/>
    <xdr:sp macro="" textlink="">
      <xdr:nvSpPr>
        <xdr:cNvPr id="670" name="テキスト ボックス 669">
          <a:extLst>
            <a:ext uri="{FF2B5EF4-FFF2-40B4-BE49-F238E27FC236}">
              <a16:creationId xmlns:a16="http://schemas.microsoft.com/office/drawing/2014/main" id="{00000000-0008-0000-0700-00009E020000}"/>
            </a:ext>
          </a:extLst>
        </xdr:cNvPr>
        <xdr:cNvSpPr txBox="1"/>
      </xdr:nvSpPr>
      <xdr:spPr>
        <a:xfrm>
          <a:off x="11850581" y="16603634"/>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95</xdr:row>
      <xdr:rowOff>131536</xdr:rowOff>
    </xdr:from>
    <xdr:to>
      <xdr:col>89</xdr:col>
      <xdr:colOff>177800</xdr:colOff>
      <xdr:row>95</xdr:row>
      <xdr:rowOff>131536</xdr:rowOff>
    </xdr:to>
    <xdr:cxnSp macro="">
      <xdr:nvCxnSpPr>
        <xdr:cNvPr id="671" name="直線コネクタ 670">
          <a:extLst>
            <a:ext uri="{FF2B5EF4-FFF2-40B4-BE49-F238E27FC236}">
              <a16:creationId xmlns:a16="http://schemas.microsoft.com/office/drawing/2014/main" id="{00000000-0008-0000-0700-00009F020000}"/>
            </a:ext>
          </a:extLst>
        </xdr:cNvPr>
        <xdr:cNvCxnSpPr/>
      </xdr:nvCxnSpPr>
      <xdr:spPr>
        <a:xfrm>
          <a:off x="12446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94</xdr:row>
      <xdr:rowOff>160763</xdr:rowOff>
    </xdr:from>
    <xdr:ext cx="595419" cy="259045"/>
    <xdr:sp macro="" textlink="">
      <xdr:nvSpPr>
        <xdr:cNvPr id="672" name="テキスト ボックス 671">
          <a:extLst>
            <a:ext uri="{FF2B5EF4-FFF2-40B4-BE49-F238E27FC236}">
              <a16:creationId xmlns:a16="http://schemas.microsoft.com/office/drawing/2014/main" id="{00000000-0008-0000-0700-0000A0020000}"/>
            </a:ext>
          </a:extLst>
        </xdr:cNvPr>
        <xdr:cNvSpPr txBox="1"/>
      </xdr:nvSpPr>
      <xdr:spPr>
        <a:xfrm>
          <a:off x="11850581" y="16277063"/>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147864</xdr:rowOff>
    </xdr:from>
    <xdr:to>
      <xdr:col>89</xdr:col>
      <xdr:colOff>177800</xdr:colOff>
      <xdr:row>93</xdr:row>
      <xdr:rowOff>147864</xdr:rowOff>
    </xdr:to>
    <xdr:cxnSp macro="">
      <xdr:nvCxnSpPr>
        <xdr:cNvPr id="673" name="直線コネクタ 672">
          <a:extLst>
            <a:ext uri="{FF2B5EF4-FFF2-40B4-BE49-F238E27FC236}">
              <a16:creationId xmlns:a16="http://schemas.microsoft.com/office/drawing/2014/main" id="{00000000-0008-0000-0700-0000A1020000}"/>
            </a:ext>
          </a:extLst>
        </xdr:cNvPr>
        <xdr:cNvCxnSpPr/>
      </xdr:nvCxnSpPr>
      <xdr:spPr>
        <a:xfrm>
          <a:off x="12446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93</xdr:row>
      <xdr:rowOff>5641</xdr:rowOff>
    </xdr:from>
    <xdr:ext cx="595419" cy="259045"/>
    <xdr:sp macro="" textlink="">
      <xdr:nvSpPr>
        <xdr:cNvPr id="674" name="テキスト ボックス 673">
          <a:extLst>
            <a:ext uri="{FF2B5EF4-FFF2-40B4-BE49-F238E27FC236}">
              <a16:creationId xmlns:a16="http://schemas.microsoft.com/office/drawing/2014/main" id="{00000000-0008-0000-0700-0000A2020000}"/>
            </a:ext>
          </a:extLst>
        </xdr:cNvPr>
        <xdr:cNvSpPr txBox="1"/>
      </xdr:nvSpPr>
      <xdr:spPr>
        <a:xfrm>
          <a:off x="11850581" y="15950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164193</xdr:rowOff>
    </xdr:from>
    <xdr:to>
      <xdr:col>89</xdr:col>
      <xdr:colOff>177800</xdr:colOff>
      <xdr:row>91</xdr:row>
      <xdr:rowOff>164193</xdr:rowOff>
    </xdr:to>
    <xdr:cxnSp macro="">
      <xdr:nvCxnSpPr>
        <xdr:cNvPr id="675" name="直線コネクタ 674">
          <a:extLst>
            <a:ext uri="{FF2B5EF4-FFF2-40B4-BE49-F238E27FC236}">
              <a16:creationId xmlns:a16="http://schemas.microsoft.com/office/drawing/2014/main" id="{00000000-0008-0000-0700-0000A3020000}"/>
            </a:ext>
          </a:extLst>
        </xdr:cNvPr>
        <xdr:cNvCxnSpPr/>
      </xdr:nvCxnSpPr>
      <xdr:spPr>
        <a:xfrm>
          <a:off x="12446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91</xdr:row>
      <xdr:rowOff>21970</xdr:rowOff>
    </xdr:from>
    <xdr:ext cx="595419" cy="259045"/>
    <xdr:sp macro="" textlink="">
      <xdr:nvSpPr>
        <xdr:cNvPr id="676" name="テキスト ボックス 675">
          <a:extLst>
            <a:ext uri="{FF2B5EF4-FFF2-40B4-BE49-F238E27FC236}">
              <a16:creationId xmlns:a16="http://schemas.microsoft.com/office/drawing/2014/main" id="{00000000-0008-0000-0700-0000A4020000}"/>
            </a:ext>
          </a:extLst>
        </xdr:cNvPr>
        <xdr:cNvSpPr txBox="1"/>
      </xdr:nvSpPr>
      <xdr:spPr>
        <a:xfrm>
          <a:off x="11850581" y="15623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9071</xdr:rowOff>
    </xdr:from>
    <xdr:to>
      <xdr:col>89</xdr:col>
      <xdr:colOff>177800</xdr:colOff>
      <xdr:row>90</xdr:row>
      <xdr:rowOff>9071</xdr:rowOff>
    </xdr:to>
    <xdr:cxnSp macro="">
      <xdr:nvCxnSpPr>
        <xdr:cNvPr id="677" name="直線コネクタ 676">
          <a:extLst>
            <a:ext uri="{FF2B5EF4-FFF2-40B4-BE49-F238E27FC236}">
              <a16:creationId xmlns:a16="http://schemas.microsoft.com/office/drawing/2014/main" id="{00000000-0008-0000-0700-0000A5020000}"/>
            </a:ext>
          </a:extLst>
        </xdr:cNvPr>
        <xdr:cNvCxnSpPr/>
      </xdr:nvCxnSpPr>
      <xdr:spPr>
        <a:xfrm>
          <a:off x="12446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61</xdr:col>
      <xdr:colOff>139928</xdr:colOff>
      <xdr:row>89</xdr:row>
      <xdr:rowOff>38298</xdr:rowOff>
    </xdr:from>
    <xdr:ext cx="685572" cy="259045"/>
    <xdr:sp macro="" textlink="">
      <xdr:nvSpPr>
        <xdr:cNvPr id="678" name="テキスト ボックス 677">
          <a:extLst>
            <a:ext uri="{FF2B5EF4-FFF2-40B4-BE49-F238E27FC236}">
              <a16:creationId xmlns:a16="http://schemas.microsoft.com/office/drawing/2014/main" id="{00000000-0008-0000-0700-0000A6020000}"/>
            </a:ext>
          </a:extLst>
        </xdr:cNvPr>
        <xdr:cNvSpPr txBox="1"/>
      </xdr:nvSpPr>
      <xdr:spPr>
        <a:xfrm>
          <a:off x="11760428" y="15297348"/>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79" name="直線コネクタ 678">
          <a:extLst>
            <a:ext uri="{FF2B5EF4-FFF2-40B4-BE49-F238E27FC236}">
              <a16:creationId xmlns:a16="http://schemas.microsoft.com/office/drawing/2014/main" id="{00000000-0008-0000-0700-0000A7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61</xdr:col>
      <xdr:colOff>139928</xdr:colOff>
      <xdr:row>87</xdr:row>
      <xdr:rowOff>54627</xdr:rowOff>
    </xdr:from>
    <xdr:ext cx="685572" cy="259045"/>
    <xdr:sp macro="" textlink="">
      <xdr:nvSpPr>
        <xdr:cNvPr id="680" name="テキスト ボックス 679">
          <a:extLst>
            <a:ext uri="{FF2B5EF4-FFF2-40B4-BE49-F238E27FC236}">
              <a16:creationId xmlns:a16="http://schemas.microsoft.com/office/drawing/2014/main" id="{00000000-0008-0000-0700-0000A8020000}"/>
            </a:ext>
          </a:extLst>
        </xdr:cNvPr>
        <xdr:cNvSpPr txBox="1"/>
      </xdr:nvSpPr>
      <xdr:spPr>
        <a:xfrm>
          <a:off x="11760428" y="14970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81" name="公債費グラフ枠">
          <a:extLst>
            <a:ext uri="{FF2B5EF4-FFF2-40B4-BE49-F238E27FC236}">
              <a16:creationId xmlns:a16="http://schemas.microsoft.com/office/drawing/2014/main" id="{00000000-0008-0000-0700-0000A9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90</xdr:row>
      <xdr:rowOff>137607</xdr:rowOff>
    </xdr:from>
    <xdr:to>
      <xdr:col>85</xdr:col>
      <xdr:colOff>126364</xdr:colOff>
      <xdr:row>99</xdr:row>
      <xdr:rowOff>98879</xdr:rowOff>
    </xdr:to>
    <xdr:cxnSp macro="">
      <xdr:nvCxnSpPr>
        <xdr:cNvPr id="682" name="直線コネクタ 681">
          <a:extLst>
            <a:ext uri="{FF2B5EF4-FFF2-40B4-BE49-F238E27FC236}">
              <a16:creationId xmlns:a16="http://schemas.microsoft.com/office/drawing/2014/main" id="{00000000-0008-0000-0700-0000AA020000}"/>
            </a:ext>
          </a:extLst>
        </xdr:cNvPr>
        <xdr:cNvCxnSpPr/>
      </xdr:nvCxnSpPr>
      <xdr:spPr>
        <a:xfrm flipV="1">
          <a:off x="16317595" y="15568107"/>
          <a:ext cx="1269" cy="150432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99</xdr:row>
      <xdr:rowOff>102706</xdr:rowOff>
    </xdr:from>
    <xdr:ext cx="249299" cy="259045"/>
    <xdr:sp macro="" textlink="">
      <xdr:nvSpPr>
        <xdr:cNvPr id="683" name="公債費最小値テキスト">
          <a:extLst>
            <a:ext uri="{FF2B5EF4-FFF2-40B4-BE49-F238E27FC236}">
              <a16:creationId xmlns:a16="http://schemas.microsoft.com/office/drawing/2014/main" id="{00000000-0008-0000-0700-0000AB020000}"/>
            </a:ext>
          </a:extLst>
        </xdr:cNvPr>
        <xdr:cNvSpPr txBox="1"/>
      </xdr:nvSpPr>
      <xdr:spPr>
        <a:xfrm>
          <a:off x="16370300" y="17076256"/>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99</xdr:row>
      <xdr:rowOff>98879</xdr:rowOff>
    </xdr:from>
    <xdr:to>
      <xdr:col>86</xdr:col>
      <xdr:colOff>25400</xdr:colOff>
      <xdr:row>99</xdr:row>
      <xdr:rowOff>98879</xdr:rowOff>
    </xdr:to>
    <xdr:cxnSp macro="">
      <xdr:nvCxnSpPr>
        <xdr:cNvPr id="684" name="直線コネクタ 683">
          <a:extLst>
            <a:ext uri="{FF2B5EF4-FFF2-40B4-BE49-F238E27FC236}">
              <a16:creationId xmlns:a16="http://schemas.microsoft.com/office/drawing/2014/main" id="{00000000-0008-0000-0700-0000AC020000}"/>
            </a:ext>
          </a:extLst>
        </xdr:cNvPr>
        <xdr:cNvCxnSpPr/>
      </xdr:nvCxnSpPr>
      <xdr:spPr>
        <a:xfrm>
          <a:off x="16230600" y="170724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89</xdr:row>
      <xdr:rowOff>84284</xdr:rowOff>
    </xdr:from>
    <xdr:ext cx="599010" cy="259045"/>
    <xdr:sp macro="" textlink="">
      <xdr:nvSpPr>
        <xdr:cNvPr id="685" name="公債費最大値テキスト">
          <a:extLst>
            <a:ext uri="{FF2B5EF4-FFF2-40B4-BE49-F238E27FC236}">
              <a16:creationId xmlns:a16="http://schemas.microsoft.com/office/drawing/2014/main" id="{00000000-0008-0000-0700-0000AD020000}"/>
            </a:ext>
          </a:extLst>
        </xdr:cNvPr>
        <xdr:cNvSpPr txBox="1"/>
      </xdr:nvSpPr>
      <xdr:spPr>
        <a:xfrm>
          <a:off x="16370300" y="1534333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921,282</a:t>
          </a:r>
          <a:endParaRPr kumimoji="1" lang="ja-JP" altLang="en-US" sz="1000" b="1">
            <a:latin typeface="ＭＳ Ｐゴシック" panose="020B0600070205080204" pitchFamily="50" charset="-128"/>
          </a:endParaRPr>
        </a:p>
      </xdr:txBody>
    </xdr:sp>
    <xdr:clientData/>
  </xdr:oneCellAnchor>
  <xdr:twoCellAnchor>
    <xdr:from>
      <xdr:col>85</xdr:col>
      <xdr:colOff>38100</xdr:colOff>
      <xdr:row>90</xdr:row>
      <xdr:rowOff>137607</xdr:rowOff>
    </xdr:from>
    <xdr:to>
      <xdr:col>86</xdr:col>
      <xdr:colOff>25400</xdr:colOff>
      <xdr:row>90</xdr:row>
      <xdr:rowOff>137607</xdr:rowOff>
    </xdr:to>
    <xdr:cxnSp macro="">
      <xdr:nvCxnSpPr>
        <xdr:cNvPr id="686" name="直線コネクタ 685">
          <a:extLst>
            <a:ext uri="{FF2B5EF4-FFF2-40B4-BE49-F238E27FC236}">
              <a16:creationId xmlns:a16="http://schemas.microsoft.com/office/drawing/2014/main" id="{00000000-0008-0000-0700-0000AE020000}"/>
            </a:ext>
          </a:extLst>
        </xdr:cNvPr>
        <xdr:cNvCxnSpPr/>
      </xdr:nvCxnSpPr>
      <xdr:spPr>
        <a:xfrm>
          <a:off x="16230600" y="1556810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97</xdr:row>
      <xdr:rowOff>136477</xdr:rowOff>
    </xdr:from>
    <xdr:to>
      <xdr:col>85</xdr:col>
      <xdr:colOff>127000</xdr:colOff>
      <xdr:row>97</xdr:row>
      <xdr:rowOff>140486</xdr:rowOff>
    </xdr:to>
    <xdr:cxnSp macro="">
      <xdr:nvCxnSpPr>
        <xdr:cNvPr id="687" name="直線コネクタ 686">
          <a:extLst>
            <a:ext uri="{FF2B5EF4-FFF2-40B4-BE49-F238E27FC236}">
              <a16:creationId xmlns:a16="http://schemas.microsoft.com/office/drawing/2014/main" id="{00000000-0008-0000-0700-0000AF020000}"/>
            </a:ext>
          </a:extLst>
        </xdr:cNvPr>
        <xdr:cNvCxnSpPr/>
      </xdr:nvCxnSpPr>
      <xdr:spPr>
        <a:xfrm flipV="1">
          <a:off x="15481300" y="16767127"/>
          <a:ext cx="838200" cy="40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97</xdr:row>
      <xdr:rowOff>124226</xdr:rowOff>
    </xdr:from>
    <xdr:ext cx="599010" cy="259045"/>
    <xdr:sp macro="" textlink="">
      <xdr:nvSpPr>
        <xdr:cNvPr id="688" name="公債費平均値テキスト">
          <a:extLst>
            <a:ext uri="{FF2B5EF4-FFF2-40B4-BE49-F238E27FC236}">
              <a16:creationId xmlns:a16="http://schemas.microsoft.com/office/drawing/2014/main" id="{00000000-0008-0000-0700-0000B0020000}"/>
            </a:ext>
          </a:extLst>
        </xdr:cNvPr>
        <xdr:cNvSpPr txBox="1"/>
      </xdr:nvSpPr>
      <xdr:spPr>
        <a:xfrm>
          <a:off x="16370300" y="16754876"/>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150,154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97</xdr:row>
      <xdr:rowOff>145799</xdr:rowOff>
    </xdr:from>
    <xdr:to>
      <xdr:col>85</xdr:col>
      <xdr:colOff>177800</xdr:colOff>
      <xdr:row>98</xdr:row>
      <xdr:rowOff>75949</xdr:rowOff>
    </xdr:to>
    <xdr:sp macro="" textlink="">
      <xdr:nvSpPr>
        <xdr:cNvPr id="689" name="フローチャート: 判断 688">
          <a:extLst>
            <a:ext uri="{FF2B5EF4-FFF2-40B4-BE49-F238E27FC236}">
              <a16:creationId xmlns:a16="http://schemas.microsoft.com/office/drawing/2014/main" id="{00000000-0008-0000-0700-0000B1020000}"/>
            </a:ext>
          </a:extLst>
        </xdr:cNvPr>
        <xdr:cNvSpPr/>
      </xdr:nvSpPr>
      <xdr:spPr>
        <a:xfrm>
          <a:off x="16268700" y="167764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97</xdr:row>
      <xdr:rowOff>140486</xdr:rowOff>
    </xdr:from>
    <xdr:to>
      <xdr:col>81</xdr:col>
      <xdr:colOff>50800</xdr:colOff>
      <xdr:row>97</xdr:row>
      <xdr:rowOff>150189</xdr:rowOff>
    </xdr:to>
    <xdr:cxnSp macro="">
      <xdr:nvCxnSpPr>
        <xdr:cNvPr id="690" name="直線コネクタ 689">
          <a:extLst>
            <a:ext uri="{FF2B5EF4-FFF2-40B4-BE49-F238E27FC236}">
              <a16:creationId xmlns:a16="http://schemas.microsoft.com/office/drawing/2014/main" id="{00000000-0008-0000-0700-0000B2020000}"/>
            </a:ext>
          </a:extLst>
        </xdr:cNvPr>
        <xdr:cNvCxnSpPr/>
      </xdr:nvCxnSpPr>
      <xdr:spPr>
        <a:xfrm flipV="1">
          <a:off x="14592300" y="16771136"/>
          <a:ext cx="889000" cy="97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97</xdr:row>
      <xdr:rowOff>153022</xdr:rowOff>
    </xdr:from>
    <xdr:to>
      <xdr:col>81</xdr:col>
      <xdr:colOff>101600</xdr:colOff>
      <xdr:row>98</xdr:row>
      <xdr:rowOff>83172</xdr:rowOff>
    </xdr:to>
    <xdr:sp macro="" textlink="">
      <xdr:nvSpPr>
        <xdr:cNvPr id="691" name="フローチャート: 判断 690">
          <a:extLst>
            <a:ext uri="{FF2B5EF4-FFF2-40B4-BE49-F238E27FC236}">
              <a16:creationId xmlns:a16="http://schemas.microsoft.com/office/drawing/2014/main" id="{00000000-0008-0000-0700-0000B3020000}"/>
            </a:ext>
          </a:extLst>
        </xdr:cNvPr>
        <xdr:cNvSpPr/>
      </xdr:nvSpPr>
      <xdr:spPr>
        <a:xfrm>
          <a:off x="15430500" y="167836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132295</xdr:colOff>
      <xdr:row>98</xdr:row>
      <xdr:rowOff>74299</xdr:rowOff>
    </xdr:from>
    <xdr:ext cx="599010" cy="259045"/>
    <xdr:sp macro="" textlink="">
      <xdr:nvSpPr>
        <xdr:cNvPr id="692" name="テキスト ボックス 691">
          <a:extLst>
            <a:ext uri="{FF2B5EF4-FFF2-40B4-BE49-F238E27FC236}">
              <a16:creationId xmlns:a16="http://schemas.microsoft.com/office/drawing/2014/main" id="{00000000-0008-0000-0700-0000B4020000}"/>
            </a:ext>
          </a:extLst>
        </xdr:cNvPr>
        <xdr:cNvSpPr txBox="1"/>
      </xdr:nvSpPr>
      <xdr:spPr>
        <a:xfrm>
          <a:off x="15181795" y="1687639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97</xdr:row>
      <xdr:rowOff>137785</xdr:rowOff>
    </xdr:from>
    <xdr:to>
      <xdr:col>76</xdr:col>
      <xdr:colOff>114300</xdr:colOff>
      <xdr:row>97</xdr:row>
      <xdr:rowOff>150189</xdr:rowOff>
    </xdr:to>
    <xdr:cxnSp macro="">
      <xdr:nvCxnSpPr>
        <xdr:cNvPr id="693" name="直線コネクタ 692">
          <a:extLst>
            <a:ext uri="{FF2B5EF4-FFF2-40B4-BE49-F238E27FC236}">
              <a16:creationId xmlns:a16="http://schemas.microsoft.com/office/drawing/2014/main" id="{00000000-0008-0000-0700-0000B5020000}"/>
            </a:ext>
          </a:extLst>
        </xdr:cNvPr>
        <xdr:cNvCxnSpPr/>
      </xdr:nvCxnSpPr>
      <xdr:spPr>
        <a:xfrm>
          <a:off x="13703300" y="16768435"/>
          <a:ext cx="889000" cy="124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97</xdr:row>
      <xdr:rowOff>156378</xdr:rowOff>
    </xdr:from>
    <xdr:to>
      <xdr:col>76</xdr:col>
      <xdr:colOff>165100</xdr:colOff>
      <xdr:row>98</xdr:row>
      <xdr:rowOff>86528</xdr:rowOff>
    </xdr:to>
    <xdr:sp macro="" textlink="">
      <xdr:nvSpPr>
        <xdr:cNvPr id="694" name="フローチャート: 判断 693">
          <a:extLst>
            <a:ext uri="{FF2B5EF4-FFF2-40B4-BE49-F238E27FC236}">
              <a16:creationId xmlns:a16="http://schemas.microsoft.com/office/drawing/2014/main" id="{00000000-0008-0000-0700-0000B6020000}"/>
            </a:ext>
          </a:extLst>
        </xdr:cNvPr>
        <xdr:cNvSpPr/>
      </xdr:nvSpPr>
      <xdr:spPr>
        <a:xfrm>
          <a:off x="14541500" y="167870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98</xdr:row>
      <xdr:rowOff>77655</xdr:rowOff>
    </xdr:from>
    <xdr:ext cx="599010" cy="259045"/>
    <xdr:sp macro="" textlink="">
      <xdr:nvSpPr>
        <xdr:cNvPr id="695" name="テキスト ボックス 694">
          <a:extLst>
            <a:ext uri="{FF2B5EF4-FFF2-40B4-BE49-F238E27FC236}">
              <a16:creationId xmlns:a16="http://schemas.microsoft.com/office/drawing/2014/main" id="{00000000-0008-0000-0700-0000B7020000}"/>
            </a:ext>
          </a:extLst>
        </xdr:cNvPr>
        <xdr:cNvSpPr txBox="1"/>
      </xdr:nvSpPr>
      <xdr:spPr>
        <a:xfrm>
          <a:off x="14292795" y="1687975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143,675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97</xdr:row>
      <xdr:rowOff>93861</xdr:rowOff>
    </xdr:from>
    <xdr:to>
      <xdr:col>71</xdr:col>
      <xdr:colOff>177800</xdr:colOff>
      <xdr:row>97</xdr:row>
      <xdr:rowOff>137785</xdr:rowOff>
    </xdr:to>
    <xdr:cxnSp macro="">
      <xdr:nvCxnSpPr>
        <xdr:cNvPr id="696" name="直線コネクタ 695">
          <a:extLst>
            <a:ext uri="{FF2B5EF4-FFF2-40B4-BE49-F238E27FC236}">
              <a16:creationId xmlns:a16="http://schemas.microsoft.com/office/drawing/2014/main" id="{00000000-0008-0000-0700-0000B8020000}"/>
            </a:ext>
          </a:extLst>
        </xdr:cNvPr>
        <xdr:cNvCxnSpPr/>
      </xdr:nvCxnSpPr>
      <xdr:spPr>
        <a:xfrm>
          <a:off x="12814300" y="16724511"/>
          <a:ext cx="889000" cy="439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97</xdr:row>
      <xdr:rowOff>148544</xdr:rowOff>
    </xdr:from>
    <xdr:to>
      <xdr:col>72</xdr:col>
      <xdr:colOff>38100</xdr:colOff>
      <xdr:row>98</xdr:row>
      <xdr:rowOff>78694</xdr:rowOff>
    </xdr:to>
    <xdr:sp macro="" textlink="">
      <xdr:nvSpPr>
        <xdr:cNvPr id="697" name="フローチャート: 判断 696">
          <a:extLst>
            <a:ext uri="{FF2B5EF4-FFF2-40B4-BE49-F238E27FC236}">
              <a16:creationId xmlns:a16="http://schemas.microsoft.com/office/drawing/2014/main" id="{00000000-0008-0000-0700-0000B9020000}"/>
            </a:ext>
          </a:extLst>
        </xdr:cNvPr>
        <xdr:cNvSpPr/>
      </xdr:nvSpPr>
      <xdr:spPr>
        <a:xfrm>
          <a:off x="13652500" y="167791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98</xdr:row>
      <xdr:rowOff>69821</xdr:rowOff>
    </xdr:from>
    <xdr:ext cx="599010" cy="259045"/>
    <xdr:sp macro="" textlink="">
      <xdr:nvSpPr>
        <xdr:cNvPr id="698" name="テキスト ボックス 697">
          <a:extLst>
            <a:ext uri="{FF2B5EF4-FFF2-40B4-BE49-F238E27FC236}">
              <a16:creationId xmlns:a16="http://schemas.microsoft.com/office/drawing/2014/main" id="{00000000-0008-0000-0700-0000BA020000}"/>
            </a:ext>
          </a:extLst>
        </xdr:cNvPr>
        <xdr:cNvSpPr txBox="1"/>
      </xdr:nvSpPr>
      <xdr:spPr>
        <a:xfrm>
          <a:off x="13403795" y="1687192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148,472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97</xdr:row>
      <xdr:rowOff>152248</xdr:rowOff>
    </xdr:from>
    <xdr:to>
      <xdr:col>67</xdr:col>
      <xdr:colOff>101600</xdr:colOff>
      <xdr:row>98</xdr:row>
      <xdr:rowOff>82398</xdr:rowOff>
    </xdr:to>
    <xdr:sp macro="" textlink="">
      <xdr:nvSpPr>
        <xdr:cNvPr id="699" name="フローチャート: 判断 698">
          <a:extLst>
            <a:ext uri="{FF2B5EF4-FFF2-40B4-BE49-F238E27FC236}">
              <a16:creationId xmlns:a16="http://schemas.microsoft.com/office/drawing/2014/main" id="{00000000-0008-0000-0700-0000BB020000}"/>
            </a:ext>
          </a:extLst>
        </xdr:cNvPr>
        <xdr:cNvSpPr/>
      </xdr:nvSpPr>
      <xdr:spPr>
        <a:xfrm>
          <a:off x="12763500" y="167828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98</xdr:row>
      <xdr:rowOff>73525</xdr:rowOff>
    </xdr:from>
    <xdr:ext cx="599010" cy="259045"/>
    <xdr:sp macro="" textlink="">
      <xdr:nvSpPr>
        <xdr:cNvPr id="700" name="テキスト ボックス 699">
          <a:extLst>
            <a:ext uri="{FF2B5EF4-FFF2-40B4-BE49-F238E27FC236}">
              <a16:creationId xmlns:a16="http://schemas.microsoft.com/office/drawing/2014/main" id="{00000000-0008-0000-0700-0000BC020000}"/>
            </a:ext>
          </a:extLst>
        </xdr:cNvPr>
        <xdr:cNvSpPr txBox="1"/>
      </xdr:nvSpPr>
      <xdr:spPr>
        <a:xfrm>
          <a:off x="12514795" y="1687562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146,204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701" name="テキスト ボックス 700">
          <a:extLst>
            <a:ext uri="{FF2B5EF4-FFF2-40B4-BE49-F238E27FC236}">
              <a16:creationId xmlns:a16="http://schemas.microsoft.com/office/drawing/2014/main" id="{00000000-0008-0000-0700-0000BD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702" name="テキスト ボックス 701">
          <a:extLst>
            <a:ext uri="{FF2B5EF4-FFF2-40B4-BE49-F238E27FC236}">
              <a16:creationId xmlns:a16="http://schemas.microsoft.com/office/drawing/2014/main" id="{00000000-0008-0000-0700-0000BE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703" name="テキスト ボックス 702">
          <a:extLst>
            <a:ext uri="{FF2B5EF4-FFF2-40B4-BE49-F238E27FC236}">
              <a16:creationId xmlns:a16="http://schemas.microsoft.com/office/drawing/2014/main" id="{00000000-0008-0000-0700-0000BF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704" name="テキスト ボックス 703">
          <a:extLst>
            <a:ext uri="{FF2B5EF4-FFF2-40B4-BE49-F238E27FC236}">
              <a16:creationId xmlns:a16="http://schemas.microsoft.com/office/drawing/2014/main" id="{00000000-0008-0000-0700-0000C0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705" name="テキスト ボックス 704">
          <a:extLst>
            <a:ext uri="{FF2B5EF4-FFF2-40B4-BE49-F238E27FC236}">
              <a16:creationId xmlns:a16="http://schemas.microsoft.com/office/drawing/2014/main" id="{00000000-0008-0000-0700-0000C1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97</xdr:row>
      <xdr:rowOff>85677</xdr:rowOff>
    </xdr:from>
    <xdr:to>
      <xdr:col>85</xdr:col>
      <xdr:colOff>177800</xdr:colOff>
      <xdr:row>98</xdr:row>
      <xdr:rowOff>15827</xdr:rowOff>
    </xdr:to>
    <xdr:sp macro="" textlink="">
      <xdr:nvSpPr>
        <xdr:cNvPr id="706" name="楕円 705">
          <a:extLst>
            <a:ext uri="{FF2B5EF4-FFF2-40B4-BE49-F238E27FC236}">
              <a16:creationId xmlns:a16="http://schemas.microsoft.com/office/drawing/2014/main" id="{00000000-0008-0000-0700-0000C2020000}"/>
            </a:ext>
          </a:extLst>
        </xdr:cNvPr>
        <xdr:cNvSpPr/>
      </xdr:nvSpPr>
      <xdr:spPr>
        <a:xfrm>
          <a:off x="16268700" y="167163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96</xdr:row>
      <xdr:rowOff>108554</xdr:rowOff>
    </xdr:from>
    <xdr:ext cx="599010" cy="259045"/>
    <xdr:sp macro="" textlink="">
      <xdr:nvSpPr>
        <xdr:cNvPr id="707" name="公債費該当値テキスト">
          <a:extLst>
            <a:ext uri="{FF2B5EF4-FFF2-40B4-BE49-F238E27FC236}">
              <a16:creationId xmlns:a16="http://schemas.microsoft.com/office/drawing/2014/main" id="{00000000-0008-0000-0700-0000C3020000}"/>
            </a:ext>
          </a:extLst>
        </xdr:cNvPr>
        <xdr:cNvSpPr txBox="1"/>
      </xdr:nvSpPr>
      <xdr:spPr>
        <a:xfrm>
          <a:off x="16370300" y="1656775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186,974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97</xdr:row>
      <xdr:rowOff>89686</xdr:rowOff>
    </xdr:from>
    <xdr:to>
      <xdr:col>81</xdr:col>
      <xdr:colOff>101600</xdr:colOff>
      <xdr:row>98</xdr:row>
      <xdr:rowOff>19836</xdr:rowOff>
    </xdr:to>
    <xdr:sp macro="" textlink="">
      <xdr:nvSpPr>
        <xdr:cNvPr id="708" name="楕円 707">
          <a:extLst>
            <a:ext uri="{FF2B5EF4-FFF2-40B4-BE49-F238E27FC236}">
              <a16:creationId xmlns:a16="http://schemas.microsoft.com/office/drawing/2014/main" id="{00000000-0008-0000-0700-0000C4020000}"/>
            </a:ext>
          </a:extLst>
        </xdr:cNvPr>
        <xdr:cNvSpPr/>
      </xdr:nvSpPr>
      <xdr:spPr>
        <a:xfrm>
          <a:off x="15430500" y="167203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132295</xdr:colOff>
      <xdr:row>96</xdr:row>
      <xdr:rowOff>36363</xdr:rowOff>
    </xdr:from>
    <xdr:ext cx="599010" cy="259045"/>
    <xdr:sp macro="" textlink="">
      <xdr:nvSpPr>
        <xdr:cNvPr id="709" name="テキスト ボックス 708">
          <a:extLst>
            <a:ext uri="{FF2B5EF4-FFF2-40B4-BE49-F238E27FC236}">
              <a16:creationId xmlns:a16="http://schemas.microsoft.com/office/drawing/2014/main" id="{00000000-0008-0000-0700-0000C5020000}"/>
            </a:ext>
          </a:extLst>
        </xdr:cNvPr>
        <xdr:cNvSpPr txBox="1"/>
      </xdr:nvSpPr>
      <xdr:spPr>
        <a:xfrm>
          <a:off x="15181795" y="1649556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184,519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97</xdr:row>
      <xdr:rowOff>99389</xdr:rowOff>
    </xdr:from>
    <xdr:to>
      <xdr:col>76</xdr:col>
      <xdr:colOff>165100</xdr:colOff>
      <xdr:row>98</xdr:row>
      <xdr:rowOff>29539</xdr:rowOff>
    </xdr:to>
    <xdr:sp macro="" textlink="">
      <xdr:nvSpPr>
        <xdr:cNvPr id="710" name="楕円 709">
          <a:extLst>
            <a:ext uri="{FF2B5EF4-FFF2-40B4-BE49-F238E27FC236}">
              <a16:creationId xmlns:a16="http://schemas.microsoft.com/office/drawing/2014/main" id="{00000000-0008-0000-0700-0000C6020000}"/>
            </a:ext>
          </a:extLst>
        </xdr:cNvPr>
        <xdr:cNvSpPr/>
      </xdr:nvSpPr>
      <xdr:spPr>
        <a:xfrm>
          <a:off x="14541500" y="167300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96</xdr:row>
      <xdr:rowOff>46066</xdr:rowOff>
    </xdr:from>
    <xdr:ext cx="599010" cy="259045"/>
    <xdr:sp macro="" textlink="">
      <xdr:nvSpPr>
        <xdr:cNvPr id="711" name="テキスト ボックス 710">
          <a:extLst>
            <a:ext uri="{FF2B5EF4-FFF2-40B4-BE49-F238E27FC236}">
              <a16:creationId xmlns:a16="http://schemas.microsoft.com/office/drawing/2014/main" id="{00000000-0008-0000-0700-0000C7020000}"/>
            </a:ext>
          </a:extLst>
        </xdr:cNvPr>
        <xdr:cNvSpPr txBox="1"/>
      </xdr:nvSpPr>
      <xdr:spPr>
        <a:xfrm>
          <a:off x="14292795" y="1650526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178,576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97</xdr:row>
      <xdr:rowOff>86985</xdr:rowOff>
    </xdr:from>
    <xdr:to>
      <xdr:col>72</xdr:col>
      <xdr:colOff>38100</xdr:colOff>
      <xdr:row>98</xdr:row>
      <xdr:rowOff>17135</xdr:rowOff>
    </xdr:to>
    <xdr:sp macro="" textlink="">
      <xdr:nvSpPr>
        <xdr:cNvPr id="712" name="楕円 711">
          <a:extLst>
            <a:ext uri="{FF2B5EF4-FFF2-40B4-BE49-F238E27FC236}">
              <a16:creationId xmlns:a16="http://schemas.microsoft.com/office/drawing/2014/main" id="{00000000-0008-0000-0700-0000C8020000}"/>
            </a:ext>
          </a:extLst>
        </xdr:cNvPr>
        <xdr:cNvSpPr/>
      </xdr:nvSpPr>
      <xdr:spPr>
        <a:xfrm>
          <a:off x="13652500" y="167176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96</xdr:row>
      <xdr:rowOff>33662</xdr:rowOff>
    </xdr:from>
    <xdr:ext cx="599010" cy="259045"/>
    <xdr:sp macro="" textlink="">
      <xdr:nvSpPr>
        <xdr:cNvPr id="713" name="テキスト ボックス 712">
          <a:extLst>
            <a:ext uri="{FF2B5EF4-FFF2-40B4-BE49-F238E27FC236}">
              <a16:creationId xmlns:a16="http://schemas.microsoft.com/office/drawing/2014/main" id="{00000000-0008-0000-0700-0000C9020000}"/>
            </a:ext>
          </a:extLst>
        </xdr:cNvPr>
        <xdr:cNvSpPr txBox="1"/>
      </xdr:nvSpPr>
      <xdr:spPr>
        <a:xfrm>
          <a:off x="13403795" y="1649286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186,173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97</xdr:row>
      <xdr:rowOff>43061</xdr:rowOff>
    </xdr:from>
    <xdr:to>
      <xdr:col>67</xdr:col>
      <xdr:colOff>101600</xdr:colOff>
      <xdr:row>97</xdr:row>
      <xdr:rowOff>144661</xdr:rowOff>
    </xdr:to>
    <xdr:sp macro="" textlink="">
      <xdr:nvSpPr>
        <xdr:cNvPr id="714" name="楕円 713">
          <a:extLst>
            <a:ext uri="{FF2B5EF4-FFF2-40B4-BE49-F238E27FC236}">
              <a16:creationId xmlns:a16="http://schemas.microsoft.com/office/drawing/2014/main" id="{00000000-0008-0000-0700-0000CA020000}"/>
            </a:ext>
          </a:extLst>
        </xdr:cNvPr>
        <xdr:cNvSpPr/>
      </xdr:nvSpPr>
      <xdr:spPr>
        <a:xfrm>
          <a:off x="12763500" y="166737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95</xdr:row>
      <xdr:rowOff>161188</xdr:rowOff>
    </xdr:from>
    <xdr:ext cx="599010" cy="259045"/>
    <xdr:sp macro="" textlink="">
      <xdr:nvSpPr>
        <xdr:cNvPr id="715" name="テキスト ボックス 714">
          <a:extLst>
            <a:ext uri="{FF2B5EF4-FFF2-40B4-BE49-F238E27FC236}">
              <a16:creationId xmlns:a16="http://schemas.microsoft.com/office/drawing/2014/main" id="{00000000-0008-0000-0700-0000CB020000}"/>
            </a:ext>
          </a:extLst>
        </xdr:cNvPr>
        <xdr:cNvSpPr txBox="1"/>
      </xdr:nvSpPr>
      <xdr:spPr>
        <a:xfrm>
          <a:off x="12514795" y="1644893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213,073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16" name="正方形/長方形 715">
          <a:extLst>
            <a:ext uri="{FF2B5EF4-FFF2-40B4-BE49-F238E27FC236}">
              <a16:creationId xmlns:a16="http://schemas.microsoft.com/office/drawing/2014/main" id="{00000000-0008-0000-0700-0000CC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諸支出金</a:t>
          </a:r>
        </a:p>
      </xdr:txBody>
    </xdr:sp>
    <xdr:clientData/>
  </xdr:twoCellAnchor>
  <xdr:twoCellAnchor>
    <xdr:from>
      <xdr:col>96</xdr:col>
      <xdr:colOff>127000</xdr:colOff>
      <xdr:row>25</xdr:row>
      <xdr:rowOff>57150</xdr:rowOff>
    </xdr:from>
    <xdr:to>
      <xdr:col>104</xdr:col>
      <xdr:colOff>127000</xdr:colOff>
      <xdr:row>26</xdr:row>
      <xdr:rowOff>139700</xdr:rowOff>
    </xdr:to>
    <xdr:sp macro="" textlink="">
      <xdr:nvSpPr>
        <xdr:cNvPr id="717" name="正方形/長方形 716">
          <a:extLst>
            <a:ext uri="{FF2B5EF4-FFF2-40B4-BE49-F238E27FC236}">
              <a16:creationId xmlns:a16="http://schemas.microsoft.com/office/drawing/2014/main" id="{00000000-0008-0000-0700-0000CD020000}"/>
            </a:ext>
          </a:extLst>
        </xdr:cNvPr>
        <xdr:cNvSpPr/>
      </xdr:nvSpPr>
      <xdr:spPr>
        <a:xfrm>
          <a:off x="1841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26</xdr:row>
      <xdr:rowOff>88900</xdr:rowOff>
    </xdr:from>
    <xdr:to>
      <xdr:col>104</xdr:col>
      <xdr:colOff>127000</xdr:colOff>
      <xdr:row>28</xdr:row>
      <xdr:rowOff>0</xdr:rowOff>
    </xdr:to>
    <xdr:sp macro="" textlink="">
      <xdr:nvSpPr>
        <xdr:cNvPr id="718" name="正方形/長方形 717">
          <a:extLst>
            <a:ext uri="{FF2B5EF4-FFF2-40B4-BE49-F238E27FC236}">
              <a16:creationId xmlns:a16="http://schemas.microsoft.com/office/drawing/2014/main" id="{00000000-0008-0000-0700-0000CE020000}"/>
            </a:ext>
          </a:extLst>
        </xdr:cNvPr>
        <xdr:cNvSpPr/>
      </xdr:nvSpPr>
      <xdr:spPr>
        <a:xfrm>
          <a:off x="1841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25</xdr:row>
      <xdr:rowOff>57150</xdr:rowOff>
    </xdr:from>
    <xdr:to>
      <xdr:col>110</xdr:col>
      <xdr:colOff>0</xdr:colOff>
      <xdr:row>26</xdr:row>
      <xdr:rowOff>139700</xdr:rowOff>
    </xdr:to>
    <xdr:sp macro="" textlink="">
      <xdr:nvSpPr>
        <xdr:cNvPr id="719" name="正方形/長方形 718">
          <a:extLst>
            <a:ext uri="{FF2B5EF4-FFF2-40B4-BE49-F238E27FC236}">
              <a16:creationId xmlns:a16="http://schemas.microsoft.com/office/drawing/2014/main" id="{00000000-0008-0000-0700-0000CF020000}"/>
            </a:ext>
          </a:extLst>
        </xdr:cNvPr>
        <xdr:cNvSpPr/>
      </xdr:nvSpPr>
      <xdr:spPr>
        <a:xfrm>
          <a:off x="1943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26</xdr:row>
      <xdr:rowOff>88900</xdr:rowOff>
    </xdr:from>
    <xdr:to>
      <xdr:col>110</xdr:col>
      <xdr:colOff>0</xdr:colOff>
      <xdr:row>28</xdr:row>
      <xdr:rowOff>0</xdr:rowOff>
    </xdr:to>
    <xdr:sp macro="" textlink="">
      <xdr:nvSpPr>
        <xdr:cNvPr id="720" name="正方形/長方形 719">
          <a:extLst>
            <a:ext uri="{FF2B5EF4-FFF2-40B4-BE49-F238E27FC236}">
              <a16:creationId xmlns:a16="http://schemas.microsoft.com/office/drawing/2014/main" id="{00000000-0008-0000-0700-0000D0020000}"/>
            </a:ext>
          </a:extLst>
        </xdr:cNvPr>
        <xdr:cNvSpPr/>
      </xdr:nvSpPr>
      <xdr:spPr>
        <a:xfrm>
          <a:off x="1943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25</xdr:row>
      <xdr:rowOff>57150</xdr:rowOff>
    </xdr:from>
    <xdr:to>
      <xdr:col>116</xdr:col>
      <xdr:colOff>0</xdr:colOff>
      <xdr:row>26</xdr:row>
      <xdr:rowOff>139700</xdr:rowOff>
    </xdr:to>
    <xdr:sp macro="" textlink="">
      <xdr:nvSpPr>
        <xdr:cNvPr id="721" name="正方形/長方形 720">
          <a:extLst>
            <a:ext uri="{FF2B5EF4-FFF2-40B4-BE49-F238E27FC236}">
              <a16:creationId xmlns:a16="http://schemas.microsoft.com/office/drawing/2014/main" id="{00000000-0008-0000-0700-0000D1020000}"/>
            </a:ext>
          </a:extLst>
        </xdr:cNvPr>
        <xdr:cNvSpPr/>
      </xdr:nvSpPr>
      <xdr:spPr>
        <a:xfrm>
          <a:off x="2057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108</xdr:col>
      <xdr:colOff>0</xdr:colOff>
      <xdr:row>26</xdr:row>
      <xdr:rowOff>88900</xdr:rowOff>
    </xdr:from>
    <xdr:to>
      <xdr:col>116</xdr:col>
      <xdr:colOff>0</xdr:colOff>
      <xdr:row>28</xdr:row>
      <xdr:rowOff>0</xdr:rowOff>
    </xdr:to>
    <xdr:sp macro="" textlink="">
      <xdr:nvSpPr>
        <xdr:cNvPr id="722" name="正方形/長方形 721">
          <a:extLst>
            <a:ext uri="{FF2B5EF4-FFF2-40B4-BE49-F238E27FC236}">
              <a16:creationId xmlns:a16="http://schemas.microsoft.com/office/drawing/2014/main" id="{00000000-0008-0000-0700-0000D2020000}"/>
            </a:ext>
          </a:extLst>
        </xdr:cNvPr>
        <xdr:cNvSpPr/>
      </xdr:nvSpPr>
      <xdr:spPr>
        <a:xfrm>
          <a:off x="2057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23" name="正方形/長方形 722">
          <a:extLst>
            <a:ext uri="{FF2B5EF4-FFF2-40B4-BE49-F238E27FC236}">
              <a16:creationId xmlns:a16="http://schemas.microsoft.com/office/drawing/2014/main" id="{00000000-0008-0000-0700-0000D3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24" name="テキスト ボックス 723">
          <a:extLst>
            <a:ext uri="{FF2B5EF4-FFF2-40B4-BE49-F238E27FC236}">
              <a16:creationId xmlns:a16="http://schemas.microsoft.com/office/drawing/2014/main" id="{00000000-0008-0000-0700-0000D4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25" name="直線コネクタ 724">
          <a:extLst>
            <a:ext uri="{FF2B5EF4-FFF2-40B4-BE49-F238E27FC236}">
              <a16:creationId xmlns:a16="http://schemas.microsoft.com/office/drawing/2014/main" id="{00000000-0008-0000-0700-0000D5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44450</xdr:rowOff>
    </xdr:from>
    <xdr:to>
      <xdr:col>120</xdr:col>
      <xdr:colOff>114300</xdr:colOff>
      <xdr:row>39</xdr:row>
      <xdr:rowOff>44450</xdr:rowOff>
    </xdr:to>
    <xdr:cxnSp macro="">
      <xdr:nvCxnSpPr>
        <xdr:cNvPr id="726" name="直線コネクタ 725">
          <a:extLst>
            <a:ext uri="{FF2B5EF4-FFF2-40B4-BE49-F238E27FC236}">
              <a16:creationId xmlns:a16="http://schemas.microsoft.com/office/drawing/2014/main" id="{00000000-0008-0000-0700-0000D6020000}"/>
            </a:ext>
          </a:extLst>
        </xdr:cNvPr>
        <xdr:cNvCxnSpPr/>
      </xdr:nvCxnSpPr>
      <xdr:spPr>
        <a:xfrm>
          <a:off x="18288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73677</xdr:rowOff>
    </xdr:from>
    <xdr:ext cx="248786" cy="259045"/>
    <xdr:sp macro="" textlink="">
      <xdr:nvSpPr>
        <xdr:cNvPr id="727" name="テキスト ボックス 726">
          <a:extLst>
            <a:ext uri="{FF2B5EF4-FFF2-40B4-BE49-F238E27FC236}">
              <a16:creationId xmlns:a16="http://schemas.microsoft.com/office/drawing/2014/main" id="{00000000-0008-0000-0700-0000D7020000}"/>
            </a:ext>
          </a:extLst>
        </xdr:cNvPr>
        <xdr:cNvSpPr txBox="1"/>
      </xdr:nvSpPr>
      <xdr:spPr>
        <a:xfrm>
          <a:off x="18039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6350</xdr:rowOff>
    </xdr:from>
    <xdr:to>
      <xdr:col>120</xdr:col>
      <xdr:colOff>114300</xdr:colOff>
      <xdr:row>37</xdr:row>
      <xdr:rowOff>6350</xdr:rowOff>
    </xdr:to>
    <xdr:cxnSp macro="">
      <xdr:nvCxnSpPr>
        <xdr:cNvPr id="728" name="直線コネクタ 727">
          <a:extLst>
            <a:ext uri="{FF2B5EF4-FFF2-40B4-BE49-F238E27FC236}">
              <a16:creationId xmlns:a16="http://schemas.microsoft.com/office/drawing/2014/main" id="{00000000-0008-0000-0700-0000D8020000}"/>
            </a:ext>
          </a:extLst>
        </xdr:cNvPr>
        <xdr:cNvCxnSpPr/>
      </xdr:nvCxnSpPr>
      <xdr:spPr>
        <a:xfrm>
          <a:off x="18288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36</xdr:row>
      <xdr:rowOff>35577</xdr:rowOff>
    </xdr:from>
    <xdr:ext cx="531299" cy="259045"/>
    <xdr:sp macro="" textlink="">
      <xdr:nvSpPr>
        <xdr:cNvPr id="729" name="テキスト ボックス 728">
          <a:extLst>
            <a:ext uri="{FF2B5EF4-FFF2-40B4-BE49-F238E27FC236}">
              <a16:creationId xmlns:a16="http://schemas.microsoft.com/office/drawing/2014/main" id="{00000000-0008-0000-0700-0000D9020000}"/>
            </a:ext>
          </a:extLst>
        </xdr:cNvPr>
        <xdr:cNvSpPr txBox="1"/>
      </xdr:nvSpPr>
      <xdr:spPr>
        <a:xfrm>
          <a:off x="17756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30" name="直線コネクタ 729">
          <a:extLst>
            <a:ext uri="{FF2B5EF4-FFF2-40B4-BE49-F238E27FC236}">
              <a16:creationId xmlns:a16="http://schemas.microsoft.com/office/drawing/2014/main" id="{00000000-0008-0000-0700-0000DA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33</xdr:row>
      <xdr:rowOff>168927</xdr:rowOff>
    </xdr:from>
    <xdr:ext cx="531299" cy="259045"/>
    <xdr:sp macro="" textlink="">
      <xdr:nvSpPr>
        <xdr:cNvPr id="731" name="テキスト ボックス 730">
          <a:extLst>
            <a:ext uri="{FF2B5EF4-FFF2-40B4-BE49-F238E27FC236}">
              <a16:creationId xmlns:a16="http://schemas.microsoft.com/office/drawing/2014/main" id="{00000000-0008-0000-0700-0000DB020000}"/>
            </a:ext>
          </a:extLst>
        </xdr:cNvPr>
        <xdr:cNvSpPr txBox="1"/>
      </xdr:nvSpPr>
      <xdr:spPr>
        <a:xfrm>
          <a:off x="17756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32</xdr:row>
      <xdr:rowOff>101600</xdr:rowOff>
    </xdr:from>
    <xdr:to>
      <xdr:col>120</xdr:col>
      <xdr:colOff>114300</xdr:colOff>
      <xdr:row>32</xdr:row>
      <xdr:rowOff>101600</xdr:rowOff>
    </xdr:to>
    <xdr:cxnSp macro="">
      <xdr:nvCxnSpPr>
        <xdr:cNvPr id="732" name="直線コネクタ 731">
          <a:extLst>
            <a:ext uri="{FF2B5EF4-FFF2-40B4-BE49-F238E27FC236}">
              <a16:creationId xmlns:a16="http://schemas.microsoft.com/office/drawing/2014/main" id="{00000000-0008-0000-0700-0000DC020000}"/>
            </a:ext>
          </a:extLst>
        </xdr:cNvPr>
        <xdr:cNvCxnSpPr/>
      </xdr:nvCxnSpPr>
      <xdr:spPr>
        <a:xfrm>
          <a:off x="18288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31</xdr:row>
      <xdr:rowOff>130827</xdr:rowOff>
    </xdr:from>
    <xdr:ext cx="531299" cy="259045"/>
    <xdr:sp macro="" textlink="">
      <xdr:nvSpPr>
        <xdr:cNvPr id="733" name="テキスト ボックス 732">
          <a:extLst>
            <a:ext uri="{FF2B5EF4-FFF2-40B4-BE49-F238E27FC236}">
              <a16:creationId xmlns:a16="http://schemas.microsoft.com/office/drawing/2014/main" id="{00000000-0008-0000-0700-0000DD020000}"/>
            </a:ext>
          </a:extLst>
        </xdr:cNvPr>
        <xdr:cNvSpPr txBox="1"/>
      </xdr:nvSpPr>
      <xdr:spPr>
        <a:xfrm>
          <a:off x="17756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63500</xdr:rowOff>
    </xdr:from>
    <xdr:to>
      <xdr:col>120</xdr:col>
      <xdr:colOff>114300</xdr:colOff>
      <xdr:row>30</xdr:row>
      <xdr:rowOff>63500</xdr:rowOff>
    </xdr:to>
    <xdr:cxnSp macro="">
      <xdr:nvCxnSpPr>
        <xdr:cNvPr id="734" name="直線コネクタ 733">
          <a:extLst>
            <a:ext uri="{FF2B5EF4-FFF2-40B4-BE49-F238E27FC236}">
              <a16:creationId xmlns:a16="http://schemas.microsoft.com/office/drawing/2014/main" id="{00000000-0008-0000-0700-0000DE020000}"/>
            </a:ext>
          </a:extLst>
        </xdr:cNvPr>
        <xdr:cNvCxnSpPr/>
      </xdr:nvCxnSpPr>
      <xdr:spPr>
        <a:xfrm>
          <a:off x="18288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29</xdr:row>
      <xdr:rowOff>92727</xdr:rowOff>
    </xdr:from>
    <xdr:ext cx="531299" cy="259045"/>
    <xdr:sp macro="" textlink="">
      <xdr:nvSpPr>
        <xdr:cNvPr id="735" name="テキスト ボックス 734">
          <a:extLst>
            <a:ext uri="{FF2B5EF4-FFF2-40B4-BE49-F238E27FC236}">
              <a16:creationId xmlns:a16="http://schemas.microsoft.com/office/drawing/2014/main" id="{00000000-0008-0000-0700-0000DF020000}"/>
            </a:ext>
          </a:extLst>
        </xdr:cNvPr>
        <xdr:cNvSpPr txBox="1"/>
      </xdr:nvSpPr>
      <xdr:spPr>
        <a:xfrm>
          <a:off x="17756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36" name="直線コネクタ 735">
          <a:extLst>
            <a:ext uri="{FF2B5EF4-FFF2-40B4-BE49-F238E27FC236}">
              <a16:creationId xmlns:a16="http://schemas.microsoft.com/office/drawing/2014/main" id="{00000000-0008-0000-0700-0000E0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27</xdr:row>
      <xdr:rowOff>54627</xdr:rowOff>
    </xdr:from>
    <xdr:ext cx="531299" cy="259045"/>
    <xdr:sp macro="" textlink="">
      <xdr:nvSpPr>
        <xdr:cNvPr id="737" name="テキスト ボックス 736">
          <a:extLst>
            <a:ext uri="{FF2B5EF4-FFF2-40B4-BE49-F238E27FC236}">
              <a16:creationId xmlns:a16="http://schemas.microsoft.com/office/drawing/2014/main" id="{00000000-0008-0000-0700-0000E1020000}"/>
            </a:ext>
          </a:extLst>
        </xdr:cNvPr>
        <xdr:cNvSpPr txBox="1"/>
      </xdr:nvSpPr>
      <xdr:spPr>
        <a:xfrm>
          <a:off x="17756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38" name="諸支出金グラフ枠">
          <a:extLst>
            <a:ext uri="{FF2B5EF4-FFF2-40B4-BE49-F238E27FC236}">
              <a16:creationId xmlns:a16="http://schemas.microsoft.com/office/drawing/2014/main" id="{00000000-0008-0000-0700-0000E2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30</xdr:row>
      <xdr:rowOff>50089</xdr:rowOff>
    </xdr:from>
    <xdr:to>
      <xdr:col>116</xdr:col>
      <xdr:colOff>62864</xdr:colOff>
      <xdr:row>39</xdr:row>
      <xdr:rowOff>44450</xdr:rowOff>
    </xdr:to>
    <xdr:cxnSp macro="">
      <xdr:nvCxnSpPr>
        <xdr:cNvPr id="739" name="直線コネクタ 738">
          <a:extLst>
            <a:ext uri="{FF2B5EF4-FFF2-40B4-BE49-F238E27FC236}">
              <a16:creationId xmlns:a16="http://schemas.microsoft.com/office/drawing/2014/main" id="{00000000-0008-0000-0700-0000E3020000}"/>
            </a:ext>
          </a:extLst>
        </xdr:cNvPr>
        <xdr:cNvCxnSpPr/>
      </xdr:nvCxnSpPr>
      <xdr:spPr>
        <a:xfrm flipV="1">
          <a:off x="22159595" y="5193589"/>
          <a:ext cx="1269" cy="153741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79608</xdr:rowOff>
    </xdr:from>
    <xdr:ext cx="249299" cy="259045"/>
    <xdr:sp macro="" textlink="">
      <xdr:nvSpPr>
        <xdr:cNvPr id="740" name="諸支出金最小値テキスト">
          <a:extLst>
            <a:ext uri="{FF2B5EF4-FFF2-40B4-BE49-F238E27FC236}">
              <a16:creationId xmlns:a16="http://schemas.microsoft.com/office/drawing/2014/main" id="{00000000-0008-0000-0700-0000E4020000}"/>
            </a:ext>
          </a:extLst>
        </xdr:cNvPr>
        <xdr:cNvSpPr txBox="1"/>
      </xdr:nvSpPr>
      <xdr:spPr>
        <a:xfrm>
          <a:off x="22212300" y="6766158"/>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44450</xdr:rowOff>
    </xdr:from>
    <xdr:to>
      <xdr:col>116</xdr:col>
      <xdr:colOff>152400</xdr:colOff>
      <xdr:row>39</xdr:row>
      <xdr:rowOff>44450</xdr:rowOff>
    </xdr:to>
    <xdr:cxnSp macro="">
      <xdr:nvCxnSpPr>
        <xdr:cNvPr id="741" name="直線コネクタ 740">
          <a:extLst>
            <a:ext uri="{FF2B5EF4-FFF2-40B4-BE49-F238E27FC236}">
              <a16:creationId xmlns:a16="http://schemas.microsoft.com/office/drawing/2014/main" id="{00000000-0008-0000-0700-0000E5020000}"/>
            </a:ext>
          </a:extLst>
        </xdr:cNvPr>
        <xdr:cNvCxnSpPr/>
      </xdr:nvCxnSpPr>
      <xdr:spPr>
        <a:xfrm>
          <a:off x="22072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28</xdr:row>
      <xdr:rowOff>168216</xdr:rowOff>
    </xdr:from>
    <xdr:ext cx="534377" cy="259045"/>
    <xdr:sp macro="" textlink="">
      <xdr:nvSpPr>
        <xdr:cNvPr id="742" name="諸支出金最大値テキスト">
          <a:extLst>
            <a:ext uri="{FF2B5EF4-FFF2-40B4-BE49-F238E27FC236}">
              <a16:creationId xmlns:a16="http://schemas.microsoft.com/office/drawing/2014/main" id="{00000000-0008-0000-0700-0000E6020000}"/>
            </a:ext>
          </a:extLst>
        </xdr:cNvPr>
        <xdr:cNvSpPr txBox="1"/>
      </xdr:nvSpPr>
      <xdr:spPr>
        <a:xfrm>
          <a:off x="22212300" y="49688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40,352</a:t>
          </a:r>
          <a:endParaRPr kumimoji="1" lang="ja-JP" altLang="en-US" sz="1000" b="1">
            <a:latin typeface="ＭＳ Ｐゴシック" panose="020B0600070205080204" pitchFamily="50" charset="-128"/>
          </a:endParaRPr>
        </a:p>
      </xdr:txBody>
    </xdr:sp>
    <xdr:clientData/>
  </xdr:oneCellAnchor>
  <xdr:twoCellAnchor>
    <xdr:from>
      <xdr:col>115</xdr:col>
      <xdr:colOff>165100</xdr:colOff>
      <xdr:row>30</xdr:row>
      <xdr:rowOff>50089</xdr:rowOff>
    </xdr:from>
    <xdr:to>
      <xdr:col>116</xdr:col>
      <xdr:colOff>152400</xdr:colOff>
      <xdr:row>30</xdr:row>
      <xdr:rowOff>50089</xdr:rowOff>
    </xdr:to>
    <xdr:cxnSp macro="">
      <xdr:nvCxnSpPr>
        <xdr:cNvPr id="743" name="直線コネクタ 742">
          <a:extLst>
            <a:ext uri="{FF2B5EF4-FFF2-40B4-BE49-F238E27FC236}">
              <a16:creationId xmlns:a16="http://schemas.microsoft.com/office/drawing/2014/main" id="{00000000-0008-0000-0700-0000E7020000}"/>
            </a:ext>
          </a:extLst>
        </xdr:cNvPr>
        <xdr:cNvCxnSpPr/>
      </xdr:nvCxnSpPr>
      <xdr:spPr>
        <a:xfrm>
          <a:off x="22072600" y="519358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39</xdr:row>
      <xdr:rowOff>44450</xdr:rowOff>
    </xdr:from>
    <xdr:to>
      <xdr:col>116</xdr:col>
      <xdr:colOff>63500</xdr:colOff>
      <xdr:row>39</xdr:row>
      <xdr:rowOff>44450</xdr:rowOff>
    </xdr:to>
    <xdr:cxnSp macro="">
      <xdr:nvCxnSpPr>
        <xdr:cNvPr id="744" name="直線コネクタ 743">
          <a:extLst>
            <a:ext uri="{FF2B5EF4-FFF2-40B4-BE49-F238E27FC236}">
              <a16:creationId xmlns:a16="http://schemas.microsoft.com/office/drawing/2014/main" id="{00000000-0008-0000-0700-0000E8020000}"/>
            </a:ext>
          </a:extLst>
        </xdr:cNvPr>
        <xdr:cNvCxnSpPr/>
      </xdr:nvCxnSpPr>
      <xdr:spPr>
        <a:xfrm>
          <a:off x="21323300" y="6731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168508</xdr:rowOff>
    </xdr:from>
    <xdr:ext cx="378565" cy="259045"/>
    <xdr:sp macro="" textlink="">
      <xdr:nvSpPr>
        <xdr:cNvPr id="745" name="諸支出金平均値テキスト">
          <a:extLst>
            <a:ext uri="{FF2B5EF4-FFF2-40B4-BE49-F238E27FC236}">
              <a16:creationId xmlns:a16="http://schemas.microsoft.com/office/drawing/2014/main" id="{00000000-0008-0000-0700-0000E9020000}"/>
            </a:ext>
          </a:extLst>
        </xdr:cNvPr>
        <xdr:cNvSpPr txBox="1"/>
      </xdr:nvSpPr>
      <xdr:spPr>
        <a:xfrm>
          <a:off x="22212300" y="6512158"/>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145631</xdr:rowOff>
    </xdr:from>
    <xdr:to>
      <xdr:col>116</xdr:col>
      <xdr:colOff>114300</xdr:colOff>
      <xdr:row>39</xdr:row>
      <xdr:rowOff>75781</xdr:rowOff>
    </xdr:to>
    <xdr:sp macro="" textlink="">
      <xdr:nvSpPr>
        <xdr:cNvPr id="746" name="フローチャート: 判断 745">
          <a:extLst>
            <a:ext uri="{FF2B5EF4-FFF2-40B4-BE49-F238E27FC236}">
              <a16:creationId xmlns:a16="http://schemas.microsoft.com/office/drawing/2014/main" id="{00000000-0008-0000-0700-0000EA020000}"/>
            </a:ext>
          </a:extLst>
        </xdr:cNvPr>
        <xdr:cNvSpPr/>
      </xdr:nvSpPr>
      <xdr:spPr>
        <a:xfrm>
          <a:off x="22110700" y="66607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39</xdr:row>
      <xdr:rowOff>44450</xdr:rowOff>
    </xdr:from>
    <xdr:to>
      <xdr:col>111</xdr:col>
      <xdr:colOff>177800</xdr:colOff>
      <xdr:row>39</xdr:row>
      <xdr:rowOff>44450</xdr:rowOff>
    </xdr:to>
    <xdr:cxnSp macro="">
      <xdr:nvCxnSpPr>
        <xdr:cNvPr id="747" name="直線コネクタ 746">
          <a:extLst>
            <a:ext uri="{FF2B5EF4-FFF2-40B4-BE49-F238E27FC236}">
              <a16:creationId xmlns:a16="http://schemas.microsoft.com/office/drawing/2014/main" id="{00000000-0008-0000-0700-0000EB020000}"/>
            </a:ext>
          </a:extLst>
        </xdr:cNvPr>
        <xdr:cNvCxnSpPr/>
      </xdr:nvCxnSpPr>
      <xdr:spPr>
        <a:xfrm>
          <a:off x="20434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38</xdr:row>
      <xdr:rowOff>149479</xdr:rowOff>
    </xdr:from>
    <xdr:to>
      <xdr:col>112</xdr:col>
      <xdr:colOff>38100</xdr:colOff>
      <xdr:row>39</xdr:row>
      <xdr:rowOff>79629</xdr:rowOff>
    </xdr:to>
    <xdr:sp macro="" textlink="">
      <xdr:nvSpPr>
        <xdr:cNvPr id="748" name="フローチャート: 判断 747">
          <a:extLst>
            <a:ext uri="{FF2B5EF4-FFF2-40B4-BE49-F238E27FC236}">
              <a16:creationId xmlns:a16="http://schemas.microsoft.com/office/drawing/2014/main" id="{00000000-0008-0000-0700-0000EC020000}"/>
            </a:ext>
          </a:extLst>
        </xdr:cNvPr>
        <xdr:cNvSpPr/>
      </xdr:nvSpPr>
      <xdr:spPr>
        <a:xfrm>
          <a:off x="21272500" y="666457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179017</xdr:colOff>
      <xdr:row>37</xdr:row>
      <xdr:rowOff>96156</xdr:rowOff>
    </xdr:from>
    <xdr:ext cx="378565" cy="259045"/>
    <xdr:sp macro="" textlink="">
      <xdr:nvSpPr>
        <xdr:cNvPr id="749" name="テキスト ボックス 748">
          <a:extLst>
            <a:ext uri="{FF2B5EF4-FFF2-40B4-BE49-F238E27FC236}">
              <a16:creationId xmlns:a16="http://schemas.microsoft.com/office/drawing/2014/main" id="{00000000-0008-0000-0700-0000ED020000}"/>
            </a:ext>
          </a:extLst>
        </xdr:cNvPr>
        <xdr:cNvSpPr txBox="1"/>
      </xdr:nvSpPr>
      <xdr:spPr>
        <a:xfrm>
          <a:off x="21134017" y="643980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39</xdr:row>
      <xdr:rowOff>44450</xdr:rowOff>
    </xdr:from>
    <xdr:to>
      <xdr:col>107</xdr:col>
      <xdr:colOff>50800</xdr:colOff>
      <xdr:row>39</xdr:row>
      <xdr:rowOff>44450</xdr:rowOff>
    </xdr:to>
    <xdr:cxnSp macro="">
      <xdr:nvCxnSpPr>
        <xdr:cNvPr id="750" name="直線コネクタ 749">
          <a:extLst>
            <a:ext uri="{FF2B5EF4-FFF2-40B4-BE49-F238E27FC236}">
              <a16:creationId xmlns:a16="http://schemas.microsoft.com/office/drawing/2014/main" id="{00000000-0008-0000-0700-0000EE020000}"/>
            </a:ext>
          </a:extLst>
        </xdr:cNvPr>
        <xdr:cNvCxnSpPr/>
      </xdr:nvCxnSpPr>
      <xdr:spPr>
        <a:xfrm>
          <a:off x="19545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38</xdr:row>
      <xdr:rowOff>154584</xdr:rowOff>
    </xdr:from>
    <xdr:to>
      <xdr:col>107</xdr:col>
      <xdr:colOff>101600</xdr:colOff>
      <xdr:row>39</xdr:row>
      <xdr:rowOff>84734</xdr:rowOff>
    </xdr:to>
    <xdr:sp macro="" textlink="">
      <xdr:nvSpPr>
        <xdr:cNvPr id="751" name="フローチャート: 判断 750">
          <a:extLst>
            <a:ext uri="{FF2B5EF4-FFF2-40B4-BE49-F238E27FC236}">
              <a16:creationId xmlns:a16="http://schemas.microsoft.com/office/drawing/2014/main" id="{00000000-0008-0000-0700-0000EF020000}"/>
            </a:ext>
          </a:extLst>
        </xdr:cNvPr>
        <xdr:cNvSpPr/>
      </xdr:nvSpPr>
      <xdr:spPr>
        <a:xfrm>
          <a:off x="20383500" y="66696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37</xdr:row>
      <xdr:rowOff>101261</xdr:rowOff>
    </xdr:from>
    <xdr:ext cx="378565" cy="259045"/>
    <xdr:sp macro="" textlink="">
      <xdr:nvSpPr>
        <xdr:cNvPr id="752" name="テキスト ボックス 751">
          <a:extLst>
            <a:ext uri="{FF2B5EF4-FFF2-40B4-BE49-F238E27FC236}">
              <a16:creationId xmlns:a16="http://schemas.microsoft.com/office/drawing/2014/main" id="{00000000-0008-0000-0700-0000F0020000}"/>
            </a:ext>
          </a:extLst>
        </xdr:cNvPr>
        <xdr:cNvSpPr txBox="1"/>
      </xdr:nvSpPr>
      <xdr:spPr>
        <a:xfrm>
          <a:off x="20245017" y="644491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39</xdr:row>
      <xdr:rowOff>44450</xdr:rowOff>
    </xdr:from>
    <xdr:to>
      <xdr:col>102</xdr:col>
      <xdr:colOff>114300</xdr:colOff>
      <xdr:row>39</xdr:row>
      <xdr:rowOff>44450</xdr:rowOff>
    </xdr:to>
    <xdr:cxnSp macro="">
      <xdr:nvCxnSpPr>
        <xdr:cNvPr id="753" name="直線コネクタ 752">
          <a:extLst>
            <a:ext uri="{FF2B5EF4-FFF2-40B4-BE49-F238E27FC236}">
              <a16:creationId xmlns:a16="http://schemas.microsoft.com/office/drawing/2014/main" id="{00000000-0008-0000-0700-0000F1020000}"/>
            </a:ext>
          </a:extLst>
        </xdr:cNvPr>
        <xdr:cNvCxnSpPr/>
      </xdr:nvCxnSpPr>
      <xdr:spPr>
        <a:xfrm>
          <a:off x="18656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38</xdr:row>
      <xdr:rowOff>148717</xdr:rowOff>
    </xdr:from>
    <xdr:to>
      <xdr:col>102</xdr:col>
      <xdr:colOff>165100</xdr:colOff>
      <xdr:row>39</xdr:row>
      <xdr:rowOff>78867</xdr:rowOff>
    </xdr:to>
    <xdr:sp macro="" textlink="">
      <xdr:nvSpPr>
        <xdr:cNvPr id="754" name="フローチャート: 判断 753">
          <a:extLst>
            <a:ext uri="{FF2B5EF4-FFF2-40B4-BE49-F238E27FC236}">
              <a16:creationId xmlns:a16="http://schemas.microsoft.com/office/drawing/2014/main" id="{00000000-0008-0000-0700-0000F2020000}"/>
            </a:ext>
          </a:extLst>
        </xdr:cNvPr>
        <xdr:cNvSpPr/>
      </xdr:nvSpPr>
      <xdr:spPr>
        <a:xfrm>
          <a:off x="19494500" y="66638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37</xdr:row>
      <xdr:rowOff>95394</xdr:rowOff>
    </xdr:from>
    <xdr:ext cx="378565" cy="259045"/>
    <xdr:sp macro="" textlink="">
      <xdr:nvSpPr>
        <xdr:cNvPr id="755" name="テキスト ボックス 754">
          <a:extLst>
            <a:ext uri="{FF2B5EF4-FFF2-40B4-BE49-F238E27FC236}">
              <a16:creationId xmlns:a16="http://schemas.microsoft.com/office/drawing/2014/main" id="{00000000-0008-0000-0700-0000F3020000}"/>
            </a:ext>
          </a:extLst>
        </xdr:cNvPr>
        <xdr:cNvSpPr txBox="1"/>
      </xdr:nvSpPr>
      <xdr:spPr>
        <a:xfrm>
          <a:off x="19356017" y="643904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141516</xdr:rowOff>
    </xdr:from>
    <xdr:to>
      <xdr:col>98</xdr:col>
      <xdr:colOff>38100</xdr:colOff>
      <xdr:row>39</xdr:row>
      <xdr:rowOff>71666</xdr:rowOff>
    </xdr:to>
    <xdr:sp macro="" textlink="">
      <xdr:nvSpPr>
        <xdr:cNvPr id="756" name="フローチャート: 判断 755">
          <a:extLst>
            <a:ext uri="{FF2B5EF4-FFF2-40B4-BE49-F238E27FC236}">
              <a16:creationId xmlns:a16="http://schemas.microsoft.com/office/drawing/2014/main" id="{00000000-0008-0000-0700-0000F4020000}"/>
            </a:ext>
          </a:extLst>
        </xdr:cNvPr>
        <xdr:cNvSpPr/>
      </xdr:nvSpPr>
      <xdr:spPr>
        <a:xfrm>
          <a:off x="18605500" y="66566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37</xdr:row>
      <xdr:rowOff>88193</xdr:rowOff>
    </xdr:from>
    <xdr:ext cx="378565" cy="259045"/>
    <xdr:sp macro="" textlink="">
      <xdr:nvSpPr>
        <xdr:cNvPr id="757" name="テキスト ボックス 756">
          <a:extLst>
            <a:ext uri="{FF2B5EF4-FFF2-40B4-BE49-F238E27FC236}">
              <a16:creationId xmlns:a16="http://schemas.microsoft.com/office/drawing/2014/main" id="{00000000-0008-0000-0700-0000F5020000}"/>
            </a:ext>
          </a:extLst>
        </xdr:cNvPr>
        <xdr:cNvSpPr txBox="1"/>
      </xdr:nvSpPr>
      <xdr:spPr>
        <a:xfrm>
          <a:off x="18467017" y="643184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58" name="テキスト ボックス 757">
          <a:extLst>
            <a:ext uri="{FF2B5EF4-FFF2-40B4-BE49-F238E27FC236}">
              <a16:creationId xmlns:a16="http://schemas.microsoft.com/office/drawing/2014/main" id="{00000000-0008-0000-0700-0000F6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59" name="テキスト ボックス 758">
          <a:extLst>
            <a:ext uri="{FF2B5EF4-FFF2-40B4-BE49-F238E27FC236}">
              <a16:creationId xmlns:a16="http://schemas.microsoft.com/office/drawing/2014/main" id="{00000000-0008-0000-0700-0000F7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60" name="テキスト ボックス 759">
          <a:extLst>
            <a:ext uri="{FF2B5EF4-FFF2-40B4-BE49-F238E27FC236}">
              <a16:creationId xmlns:a16="http://schemas.microsoft.com/office/drawing/2014/main" id="{00000000-0008-0000-0700-0000F8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61" name="テキスト ボックス 760">
          <a:extLst>
            <a:ext uri="{FF2B5EF4-FFF2-40B4-BE49-F238E27FC236}">
              <a16:creationId xmlns:a16="http://schemas.microsoft.com/office/drawing/2014/main" id="{00000000-0008-0000-0700-0000F9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62" name="テキスト ボックス 761">
          <a:extLst>
            <a:ext uri="{FF2B5EF4-FFF2-40B4-BE49-F238E27FC236}">
              <a16:creationId xmlns:a16="http://schemas.microsoft.com/office/drawing/2014/main" id="{00000000-0008-0000-0700-0000FA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165100</xdr:rowOff>
    </xdr:from>
    <xdr:to>
      <xdr:col>116</xdr:col>
      <xdr:colOff>114300</xdr:colOff>
      <xdr:row>39</xdr:row>
      <xdr:rowOff>95250</xdr:rowOff>
    </xdr:to>
    <xdr:sp macro="" textlink="">
      <xdr:nvSpPr>
        <xdr:cNvPr id="763" name="楕円 762">
          <a:extLst>
            <a:ext uri="{FF2B5EF4-FFF2-40B4-BE49-F238E27FC236}">
              <a16:creationId xmlns:a16="http://schemas.microsoft.com/office/drawing/2014/main" id="{00000000-0008-0000-0700-0000FB020000}"/>
            </a:ext>
          </a:extLst>
        </xdr:cNvPr>
        <xdr:cNvSpPr/>
      </xdr:nvSpPr>
      <xdr:spPr>
        <a:xfrm>
          <a:off x="221107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124058</xdr:rowOff>
    </xdr:from>
    <xdr:ext cx="249299" cy="259045"/>
    <xdr:sp macro="" textlink="">
      <xdr:nvSpPr>
        <xdr:cNvPr id="764" name="諸支出金該当値テキスト">
          <a:extLst>
            <a:ext uri="{FF2B5EF4-FFF2-40B4-BE49-F238E27FC236}">
              <a16:creationId xmlns:a16="http://schemas.microsoft.com/office/drawing/2014/main" id="{00000000-0008-0000-0700-0000FC020000}"/>
            </a:ext>
          </a:extLst>
        </xdr:cNvPr>
        <xdr:cNvSpPr txBox="1"/>
      </xdr:nvSpPr>
      <xdr:spPr>
        <a:xfrm>
          <a:off x="22212300" y="6639158"/>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165100</xdr:rowOff>
    </xdr:from>
    <xdr:to>
      <xdr:col>112</xdr:col>
      <xdr:colOff>38100</xdr:colOff>
      <xdr:row>39</xdr:row>
      <xdr:rowOff>95250</xdr:rowOff>
    </xdr:to>
    <xdr:sp macro="" textlink="">
      <xdr:nvSpPr>
        <xdr:cNvPr id="765" name="楕円 764">
          <a:extLst>
            <a:ext uri="{FF2B5EF4-FFF2-40B4-BE49-F238E27FC236}">
              <a16:creationId xmlns:a16="http://schemas.microsoft.com/office/drawing/2014/main" id="{00000000-0008-0000-0700-0000FD020000}"/>
            </a:ext>
          </a:extLst>
        </xdr:cNvPr>
        <xdr:cNvSpPr/>
      </xdr:nvSpPr>
      <xdr:spPr>
        <a:xfrm>
          <a:off x="21272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53150</xdr:colOff>
      <xdr:row>39</xdr:row>
      <xdr:rowOff>86377</xdr:rowOff>
    </xdr:from>
    <xdr:ext cx="249299" cy="259045"/>
    <xdr:sp macro="" textlink="">
      <xdr:nvSpPr>
        <xdr:cNvPr id="766" name="テキスト ボックス 765">
          <a:extLst>
            <a:ext uri="{FF2B5EF4-FFF2-40B4-BE49-F238E27FC236}">
              <a16:creationId xmlns:a16="http://schemas.microsoft.com/office/drawing/2014/main" id="{00000000-0008-0000-0700-0000FE020000}"/>
            </a:ext>
          </a:extLst>
        </xdr:cNvPr>
        <xdr:cNvSpPr txBox="1"/>
      </xdr:nvSpPr>
      <xdr:spPr>
        <a:xfrm>
          <a:off x="21198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165100</xdr:rowOff>
    </xdr:from>
    <xdr:to>
      <xdr:col>107</xdr:col>
      <xdr:colOff>101600</xdr:colOff>
      <xdr:row>39</xdr:row>
      <xdr:rowOff>95250</xdr:rowOff>
    </xdr:to>
    <xdr:sp macro="" textlink="">
      <xdr:nvSpPr>
        <xdr:cNvPr id="767" name="楕円 766">
          <a:extLst>
            <a:ext uri="{FF2B5EF4-FFF2-40B4-BE49-F238E27FC236}">
              <a16:creationId xmlns:a16="http://schemas.microsoft.com/office/drawing/2014/main" id="{00000000-0008-0000-0700-0000FF020000}"/>
            </a:ext>
          </a:extLst>
        </xdr:cNvPr>
        <xdr:cNvSpPr/>
      </xdr:nvSpPr>
      <xdr:spPr>
        <a:xfrm>
          <a:off x="20383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39</xdr:row>
      <xdr:rowOff>86377</xdr:rowOff>
    </xdr:from>
    <xdr:ext cx="249299" cy="259045"/>
    <xdr:sp macro="" textlink="">
      <xdr:nvSpPr>
        <xdr:cNvPr id="768" name="テキスト ボックス 767">
          <a:extLst>
            <a:ext uri="{FF2B5EF4-FFF2-40B4-BE49-F238E27FC236}">
              <a16:creationId xmlns:a16="http://schemas.microsoft.com/office/drawing/2014/main" id="{00000000-0008-0000-0700-000000030000}"/>
            </a:ext>
          </a:extLst>
        </xdr:cNvPr>
        <xdr:cNvSpPr txBox="1"/>
      </xdr:nvSpPr>
      <xdr:spPr>
        <a:xfrm>
          <a:off x="20309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165100</xdr:rowOff>
    </xdr:from>
    <xdr:to>
      <xdr:col>102</xdr:col>
      <xdr:colOff>165100</xdr:colOff>
      <xdr:row>39</xdr:row>
      <xdr:rowOff>95250</xdr:rowOff>
    </xdr:to>
    <xdr:sp macro="" textlink="">
      <xdr:nvSpPr>
        <xdr:cNvPr id="769" name="楕円 768">
          <a:extLst>
            <a:ext uri="{FF2B5EF4-FFF2-40B4-BE49-F238E27FC236}">
              <a16:creationId xmlns:a16="http://schemas.microsoft.com/office/drawing/2014/main" id="{00000000-0008-0000-0700-000001030000}"/>
            </a:ext>
          </a:extLst>
        </xdr:cNvPr>
        <xdr:cNvSpPr/>
      </xdr:nvSpPr>
      <xdr:spPr>
        <a:xfrm>
          <a:off x="19494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86377</xdr:rowOff>
    </xdr:from>
    <xdr:ext cx="249299" cy="259045"/>
    <xdr:sp macro="" textlink="">
      <xdr:nvSpPr>
        <xdr:cNvPr id="770" name="テキスト ボックス 769">
          <a:extLst>
            <a:ext uri="{FF2B5EF4-FFF2-40B4-BE49-F238E27FC236}">
              <a16:creationId xmlns:a16="http://schemas.microsoft.com/office/drawing/2014/main" id="{00000000-0008-0000-0700-000002030000}"/>
            </a:ext>
          </a:extLst>
        </xdr:cNvPr>
        <xdr:cNvSpPr txBox="1"/>
      </xdr:nvSpPr>
      <xdr:spPr>
        <a:xfrm>
          <a:off x="19420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165100</xdr:rowOff>
    </xdr:from>
    <xdr:to>
      <xdr:col>98</xdr:col>
      <xdr:colOff>38100</xdr:colOff>
      <xdr:row>39</xdr:row>
      <xdr:rowOff>95250</xdr:rowOff>
    </xdr:to>
    <xdr:sp macro="" textlink="">
      <xdr:nvSpPr>
        <xdr:cNvPr id="771" name="楕円 770">
          <a:extLst>
            <a:ext uri="{FF2B5EF4-FFF2-40B4-BE49-F238E27FC236}">
              <a16:creationId xmlns:a16="http://schemas.microsoft.com/office/drawing/2014/main" id="{00000000-0008-0000-0700-000003030000}"/>
            </a:ext>
          </a:extLst>
        </xdr:cNvPr>
        <xdr:cNvSpPr/>
      </xdr:nvSpPr>
      <xdr:spPr>
        <a:xfrm>
          <a:off x="18605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39</xdr:row>
      <xdr:rowOff>86377</xdr:rowOff>
    </xdr:from>
    <xdr:ext cx="249299" cy="259045"/>
    <xdr:sp macro="" textlink="">
      <xdr:nvSpPr>
        <xdr:cNvPr id="772" name="テキスト ボックス 771">
          <a:extLst>
            <a:ext uri="{FF2B5EF4-FFF2-40B4-BE49-F238E27FC236}">
              <a16:creationId xmlns:a16="http://schemas.microsoft.com/office/drawing/2014/main" id="{00000000-0008-0000-0700-000004030000}"/>
            </a:ext>
          </a:extLst>
        </xdr:cNvPr>
        <xdr:cNvSpPr txBox="1"/>
      </xdr:nvSpPr>
      <xdr:spPr>
        <a:xfrm>
          <a:off x="18531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73" name="正方形/長方形 772">
          <a:extLst>
            <a:ext uri="{FF2B5EF4-FFF2-40B4-BE49-F238E27FC236}">
              <a16:creationId xmlns:a16="http://schemas.microsoft.com/office/drawing/2014/main" id="{00000000-0008-0000-0700-00000503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96</xdr:col>
      <xdr:colOff>127000</xdr:colOff>
      <xdr:row>45</xdr:row>
      <xdr:rowOff>57150</xdr:rowOff>
    </xdr:from>
    <xdr:to>
      <xdr:col>104</xdr:col>
      <xdr:colOff>127000</xdr:colOff>
      <xdr:row>46</xdr:row>
      <xdr:rowOff>139700</xdr:rowOff>
    </xdr:to>
    <xdr:sp macro="" textlink="">
      <xdr:nvSpPr>
        <xdr:cNvPr id="774" name="正方形/長方形 773">
          <a:extLst>
            <a:ext uri="{FF2B5EF4-FFF2-40B4-BE49-F238E27FC236}">
              <a16:creationId xmlns:a16="http://schemas.microsoft.com/office/drawing/2014/main" id="{00000000-0008-0000-0700-000006030000}"/>
            </a:ext>
          </a:extLst>
        </xdr:cNvPr>
        <xdr:cNvSpPr/>
      </xdr:nvSpPr>
      <xdr:spPr>
        <a:xfrm>
          <a:off x="1841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46</xdr:row>
      <xdr:rowOff>88900</xdr:rowOff>
    </xdr:from>
    <xdr:to>
      <xdr:col>104</xdr:col>
      <xdr:colOff>127000</xdr:colOff>
      <xdr:row>48</xdr:row>
      <xdr:rowOff>0</xdr:rowOff>
    </xdr:to>
    <xdr:sp macro="" textlink="">
      <xdr:nvSpPr>
        <xdr:cNvPr id="775" name="正方形/長方形 774">
          <a:extLst>
            <a:ext uri="{FF2B5EF4-FFF2-40B4-BE49-F238E27FC236}">
              <a16:creationId xmlns:a16="http://schemas.microsoft.com/office/drawing/2014/main" id="{00000000-0008-0000-0700-000007030000}"/>
            </a:ext>
          </a:extLst>
        </xdr:cNvPr>
        <xdr:cNvSpPr/>
      </xdr:nvSpPr>
      <xdr:spPr>
        <a:xfrm>
          <a:off x="1841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45</xdr:row>
      <xdr:rowOff>57150</xdr:rowOff>
    </xdr:from>
    <xdr:to>
      <xdr:col>110</xdr:col>
      <xdr:colOff>0</xdr:colOff>
      <xdr:row>46</xdr:row>
      <xdr:rowOff>139700</xdr:rowOff>
    </xdr:to>
    <xdr:sp macro="" textlink="">
      <xdr:nvSpPr>
        <xdr:cNvPr id="776" name="正方形/長方形 775">
          <a:extLst>
            <a:ext uri="{FF2B5EF4-FFF2-40B4-BE49-F238E27FC236}">
              <a16:creationId xmlns:a16="http://schemas.microsoft.com/office/drawing/2014/main" id="{00000000-0008-0000-0700-000008030000}"/>
            </a:ext>
          </a:extLst>
        </xdr:cNvPr>
        <xdr:cNvSpPr/>
      </xdr:nvSpPr>
      <xdr:spPr>
        <a:xfrm>
          <a:off x="1943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46</xdr:row>
      <xdr:rowOff>88900</xdr:rowOff>
    </xdr:from>
    <xdr:to>
      <xdr:col>110</xdr:col>
      <xdr:colOff>0</xdr:colOff>
      <xdr:row>48</xdr:row>
      <xdr:rowOff>0</xdr:rowOff>
    </xdr:to>
    <xdr:sp macro="" textlink="">
      <xdr:nvSpPr>
        <xdr:cNvPr id="777" name="正方形/長方形 776">
          <a:extLst>
            <a:ext uri="{FF2B5EF4-FFF2-40B4-BE49-F238E27FC236}">
              <a16:creationId xmlns:a16="http://schemas.microsoft.com/office/drawing/2014/main" id="{00000000-0008-0000-0700-000009030000}"/>
            </a:ext>
          </a:extLst>
        </xdr:cNvPr>
        <xdr:cNvSpPr/>
      </xdr:nvSpPr>
      <xdr:spPr>
        <a:xfrm>
          <a:off x="1943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45</xdr:row>
      <xdr:rowOff>57150</xdr:rowOff>
    </xdr:from>
    <xdr:to>
      <xdr:col>116</xdr:col>
      <xdr:colOff>0</xdr:colOff>
      <xdr:row>46</xdr:row>
      <xdr:rowOff>139700</xdr:rowOff>
    </xdr:to>
    <xdr:sp macro="" textlink="">
      <xdr:nvSpPr>
        <xdr:cNvPr id="778" name="正方形/長方形 777">
          <a:extLst>
            <a:ext uri="{FF2B5EF4-FFF2-40B4-BE49-F238E27FC236}">
              <a16:creationId xmlns:a16="http://schemas.microsoft.com/office/drawing/2014/main" id="{00000000-0008-0000-0700-00000A030000}"/>
            </a:ext>
          </a:extLst>
        </xdr:cNvPr>
        <xdr:cNvSpPr/>
      </xdr:nvSpPr>
      <xdr:spPr>
        <a:xfrm>
          <a:off x="2057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宮崎県平均</a:t>
          </a:r>
        </a:p>
      </xdr:txBody>
    </xdr:sp>
    <xdr:clientData/>
  </xdr:twoCellAnchor>
  <xdr:twoCellAnchor>
    <xdr:from>
      <xdr:col>108</xdr:col>
      <xdr:colOff>0</xdr:colOff>
      <xdr:row>46</xdr:row>
      <xdr:rowOff>88900</xdr:rowOff>
    </xdr:from>
    <xdr:to>
      <xdr:col>116</xdr:col>
      <xdr:colOff>0</xdr:colOff>
      <xdr:row>48</xdr:row>
      <xdr:rowOff>0</xdr:rowOff>
    </xdr:to>
    <xdr:sp macro="" textlink="">
      <xdr:nvSpPr>
        <xdr:cNvPr id="779" name="正方形/長方形 778">
          <a:extLst>
            <a:ext uri="{FF2B5EF4-FFF2-40B4-BE49-F238E27FC236}">
              <a16:creationId xmlns:a16="http://schemas.microsoft.com/office/drawing/2014/main" id="{00000000-0008-0000-0700-00000B030000}"/>
            </a:ext>
          </a:extLst>
        </xdr:cNvPr>
        <xdr:cNvSpPr/>
      </xdr:nvSpPr>
      <xdr:spPr>
        <a:xfrm>
          <a:off x="2057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80" name="正方形/長方形 779">
          <a:extLst>
            <a:ext uri="{FF2B5EF4-FFF2-40B4-BE49-F238E27FC236}">
              <a16:creationId xmlns:a16="http://schemas.microsoft.com/office/drawing/2014/main" id="{00000000-0008-0000-0700-00000C03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81" name="テキスト ボックス 780">
          <a:extLst>
            <a:ext uri="{FF2B5EF4-FFF2-40B4-BE49-F238E27FC236}">
              <a16:creationId xmlns:a16="http://schemas.microsoft.com/office/drawing/2014/main" id="{00000000-0008-0000-0700-00000D03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82" name="直線コネクタ 781">
          <a:extLst>
            <a:ext uri="{FF2B5EF4-FFF2-40B4-BE49-F238E27FC236}">
              <a16:creationId xmlns:a16="http://schemas.microsoft.com/office/drawing/2014/main" id="{00000000-0008-0000-0700-00000E03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58</xdr:row>
      <xdr:rowOff>139700</xdr:rowOff>
    </xdr:from>
    <xdr:to>
      <xdr:col>120</xdr:col>
      <xdr:colOff>114300</xdr:colOff>
      <xdr:row>58</xdr:row>
      <xdr:rowOff>139700</xdr:rowOff>
    </xdr:to>
    <xdr:cxnSp macro="">
      <xdr:nvCxnSpPr>
        <xdr:cNvPr id="783" name="直線コネクタ 782">
          <a:extLst>
            <a:ext uri="{FF2B5EF4-FFF2-40B4-BE49-F238E27FC236}">
              <a16:creationId xmlns:a16="http://schemas.microsoft.com/office/drawing/2014/main" id="{00000000-0008-0000-0700-00000F030000}"/>
            </a:ext>
          </a:extLst>
        </xdr:cNvPr>
        <xdr:cNvCxnSpPr/>
      </xdr:nvCxnSpPr>
      <xdr:spPr>
        <a:xfrm>
          <a:off x="18288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57</xdr:row>
      <xdr:rowOff>168927</xdr:rowOff>
    </xdr:from>
    <xdr:ext cx="248786" cy="259045"/>
    <xdr:sp macro="" textlink="">
      <xdr:nvSpPr>
        <xdr:cNvPr id="784" name="テキスト ボックス 783">
          <a:extLst>
            <a:ext uri="{FF2B5EF4-FFF2-40B4-BE49-F238E27FC236}">
              <a16:creationId xmlns:a16="http://schemas.microsoft.com/office/drawing/2014/main" id="{00000000-0008-0000-0700-000010030000}"/>
            </a:ext>
          </a:extLst>
        </xdr:cNvPr>
        <xdr:cNvSpPr txBox="1"/>
      </xdr:nvSpPr>
      <xdr:spPr>
        <a:xfrm>
          <a:off x="18039214" y="9941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56</xdr:row>
      <xdr:rowOff>25400</xdr:rowOff>
    </xdr:from>
    <xdr:to>
      <xdr:col>120</xdr:col>
      <xdr:colOff>114300</xdr:colOff>
      <xdr:row>56</xdr:row>
      <xdr:rowOff>25400</xdr:rowOff>
    </xdr:to>
    <xdr:cxnSp macro="">
      <xdr:nvCxnSpPr>
        <xdr:cNvPr id="785" name="直線コネクタ 784">
          <a:extLst>
            <a:ext uri="{FF2B5EF4-FFF2-40B4-BE49-F238E27FC236}">
              <a16:creationId xmlns:a16="http://schemas.microsoft.com/office/drawing/2014/main" id="{00000000-0008-0000-0700-000011030000}"/>
            </a:ext>
          </a:extLst>
        </xdr:cNvPr>
        <xdr:cNvCxnSpPr/>
      </xdr:nvCxnSpPr>
      <xdr:spPr>
        <a:xfrm>
          <a:off x="18288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55</xdr:row>
      <xdr:rowOff>54627</xdr:rowOff>
    </xdr:from>
    <xdr:ext cx="312906" cy="259045"/>
    <xdr:sp macro="" textlink="">
      <xdr:nvSpPr>
        <xdr:cNvPr id="786" name="テキスト ボックス 785">
          <a:extLst>
            <a:ext uri="{FF2B5EF4-FFF2-40B4-BE49-F238E27FC236}">
              <a16:creationId xmlns:a16="http://schemas.microsoft.com/office/drawing/2014/main" id="{00000000-0008-0000-0700-000012030000}"/>
            </a:ext>
          </a:extLst>
        </xdr:cNvPr>
        <xdr:cNvSpPr txBox="1"/>
      </xdr:nvSpPr>
      <xdr:spPr>
        <a:xfrm>
          <a:off x="17975094" y="94843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82550</xdr:rowOff>
    </xdr:from>
    <xdr:to>
      <xdr:col>120</xdr:col>
      <xdr:colOff>114300</xdr:colOff>
      <xdr:row>53</xdr:row>
      <xdr:rowOff>82550</xdr:rowOff>
    </xdr:to>
    <xdr:cxnSp macro="">
      <xdr:nvCxnSpPr>
        <xdr:cNvPr id="787" name="直線コネクタ 786">
          <a:extLst>
            <a:ext uri="{FF2B5EF4-FFF2-40B4-BE49-F238E27FC236}">
              <a16:creationId xmlns:a16="http://schemas.microsoft.com/office/drawing/2014/main" id="{00000000-0008-0000-0700-000013030000}"/>
            </a:ext>
          </a:extLst>
        </xdr:cNvPr>
        <xdr:cNvCxnSpPr/>
      </xdr:nvCxnSpPr>
      <xdr:spPr>
        <a:xfrm>
          <a:off x="18288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52</xdr:row>
      <xdr:rowOff>111777</xdr:rowOff>
    </xdr:from>
    <xdr:ext cx="312906" cy="259045"/>
    <xdr:sp macro="" textlink="">
      <xdr:nvSpPr>
        <xdr:cNvPr id="788" name="テキスト ボックス 787">
          <a:extLst>
            <a:ext uri="{FF2B5EF4-FFF2-40B4-BE49-F238E27FC236}">
              <a16:creationId xmlns:a16="http://schemas.microsoft.com/office/drawing/2014/main" id="{00000000-0008-0000-0700-000014030000}"/>
            </a:ext>
          </a:extLst>
        </xdr:cNvPr>
        <xdr:cNvSpPr txBox="1"/>
      </xdr:nvSpPr>
      <xdr:spPr>
        <a:xfrm>
          <a:off x="17975094" y="90271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50</xdr:row>
      <xdr:rowOff>139700</xdr:rowOff>
    </xdr:from>
    <xdr:to>
      <xdr:col>120</xdr:col>
      <xdr:colOff>114300</xdr:colOff>
      <xdr:row>50</xdr:row>
      <xdr:rowOff>139700</xdr:rowOff>
    </xdr:to>
    <xdr:cxnSp macro="">
      <xdr:nvCxnSpPr>
        <xdr:cNvPr id="789" name="直線コネクタ 788">
          <a:extLst>
            <a:ext uri="{FF2B5EF4-FFF2-40B4-BE49-F238E27FC236}">
              <a16:creationId xmlns:a16="http://schemas.microsoft.com/office/drawing/2014/main" id="{00000000-0008-0000-0700-000015030000}"/>
            </a:ext>
          </a:extLst>
        </xdr:cNvPr>
        <xdr:cNvCxnSpPr/>
      </xdr:nvCxnSpPr>
      <xdr:spPr>
        <a:xfrm>
          <a:off x="18288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49</xdr:row>
      <xdr:rowOff>168927</xdr:rowOff>
    </xdr:from>
    <xdr:ext cx="312906" cy="259045"/>
    <xdr:sp macro="" textlink="">
      <xdr:nvSpPr>
        <xdr:cNvPr id="790" name="テキスト ボックス 789">
          <a:extLst>
            <a:ext uri="{FF2B5EF4-FFF2-40B4-BE49-F238E27FC236}">
              <a16:creationId xmlns:a16="http://schemas.microsoft.com/office/drawing/2014/main" id="{00000000-0008-0000-0700-000016030000}"/>
            </a:ext>
          </a:extLst>
        </xdr:cNvPr>
        <xdr:cNvSpPr txBox="1"/>
      </xdr:nvSpPr>
      <xdr:spPr>
        <a:xfrm>
          <a:off x="17975094" y="85699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91" name="直線コネクタ 790">
          <a:extLst>
            <a:ext uri="{FF2B5EF4-FFF2-40B4-BE49-F238E27FC236}">
              <a16:creationId xmlns:a16="http://schemas.microsoft.com/office/drawing/2014/main" id="{00000000-0008-0000-0700-000017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47</xdr:row>
      <xdr:rowOff>54627</xdr:rowOff>
    </xdr:from>
    <xdr:ext cx="312906" cy="259045"/>
    <xdr:sp macro="" textlink="">
      <xdr:nvSpPr>
        <xdr:cNvPr id="792" name="テキスト ボックス 791">
          <a:extLst>
            <a:ext uri="{FF2B5EF4-FFF2-40B4-BE49-F238E27FC236}">
              <a16:creationId xmlns:a16="http://schemas.microsoft.com/office/drawing/2014/main" id="{00000000-0008-0000-0700-000018030000}"/>
            </a:ext>
          </a:extLst>
        </xdr:cNvPr>
        <xdr:cNvSpPr txBox="1"/>
      </xdr:nvSpPr>
      <xdr:spPr>
        <a:xfrm>
          <a:off x="17975094" y="8112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93" name="前年度繰上充用金グラフ枠">
          <a:extLst>
            <a:ext uri="{FF2B5EF4-FFF2-40B4-BE49-F238E27FC236}">
              <a16:creationId xmlns:a16="http://schemas.microsoft.com/office/drawing/2014/main" id="{00000000-0008-0000-0700-000019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58</xdr:row>
      <xdr:rowOff>139700</xdr:rowOff>
    </xdr:from>
    <xdr:to>
      <xdr:col>116</xdr:col>
      <xdr:colOff>62864</xdr:colOff>
      <xdr:row>58</xdr:row>
      <xdr:rowOff>139700</xdr:rowOff>
    </xdr:to>
    <xdr:cxnSp macro="">
      <xdr:nvCxnSpPr>
        <xdr:cNvPr id="794" name="直線コネクタ 793">
          <a:extLst>
            <a:ext uri="{FF2B5EF4-FFF2-40B4-BE49-F238E27FC236}">
              <a16:creationId xmlns:a16="http://schemas.microsoft.com/office/drawing/2014/main" id="{00000000-0008-0000-0700-00001A030000}"/>
            </a:ext>
          </a:extLst>
        </xdr:cNvPr>
        <xdr:cNvCxnSpPr/>
      </xdr:nvCxnSpPr>
      <xdr:spPr>
        <a:xfrm>
          <a:off x="22159595" y="100838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59</xdr:row>
      <xdr:rowOff>10177</xdr:rowOff>
    </xdr:from>
    <xdr:ext cx="249299" cy="259045"/>
    <xdr:sp macro="" textlink="">
      <xdr:nvSpPr>
        <xdr:cNvPr id="795" name="前年度繰上充用金最小値テキスト">
          <a:extLst>
            <a:ext uri="{FF2B5EF4-FFF2-40B4-BE49-F238E27FC236}">
              <a16:creationId xmlns:a16="http://schemas.microsoft.com/office/drawing/2014/main" id="{00000000-0008-0000-0700-00001B030000}"/>
            </a:ext>
          </a:extLst>
        </xdr:cNvPr>
        <xdr:cNvSpPr txBox="1"/>
      </xdr:nvSpPr>
      <xdr:spPr>
        <a:xfrm>
          <a:off x="22212300" y="10125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58</xdr:row>
      <xdr:rowOff>139700</xdr:rowOff>
    </xdr:from>
    <xdr:to>
      <xdr:col>116</xdr:col>
      <xdr:colOff>152400</xdr:colOff>
      <xdr:row>58</xdr:row>
      <xdr:rowOff>139700</xdr:rowOff>
    </xdr:to>
    <xdr:cxnSp macro="">
      <xdr:nvCxnSpPr>
        <xdr:cNvPr id="796" name="直線コネクタ 795">
          <a:extLst>
            <a:ext uri="{FF2B5EF4-FFF2-40B4-BE49-F238E27FC236}">
              <a16:creationId xmlns:a16="http://schemas.microsoft.com/office/drawing/2014/main" id="{00000000-0008-0000-0700-00001C030000}"/>
            </a:ext>
          </a:extLst>
        </xdr:cNvPr>
        <xdr:cNvCxnSpPr/>
      </xdr:nvCxnSpPr>
      <xdr:spPr>
        <a:xfrm>
          <a:off x="22072600" y="10083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57</xdr:row>
      <xdr:rowOff>10177</xdr:rowOff>
    </xdr:from>
    <xdr:ext cx="249299" cy="259045"/>
    <xdr:sp macro="" textlink="">
      <xdr:nvSpPr>
        <xdr:cNvPr id="797" name="前年度繰上充用金最大値テキスト">
          <a:extLst>
            <a:ext uri="{FF2B5EF4-FFF2-40B4-BE49-F238E27FC236}">
              <a16:creationId xmlns:a16="http://schemas.microsoft.com/office/drawing/2014/main" id="{00000000-0008-0000-0700-00001D030000}"/>
            </a:ext>
          </a:extLst>
        </xdr:cNvPr>
        <xdr:cNvSpPr txBox="1"/>
      </xdr:nvSpPr>
      <xdr:spPr>
        <a:xfrm>
          <a:off x="22212300" y="97828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0</a:t>
          </a:r>
          <a:endParaRPr kumimoji="1" lang="ja-JP" altLang="en-US" sz="1000" b="1">
            <a:latin typeface="ＭＳ Ｐゴシック" panose="020B0600070205080204" pitchFamily="50" charset="-128"/>
          </a:endParaRPr>
        </a:p>
      </xdr:txBody>
    </xdr:sp>
    <xdr:clientData/>
  </xdr:oneCellAnchor>
  <xdr:twoCellAnchor>
    <xdr:from>
      <xdr:col>115</xdr:col>
      <xdr:colOff>165100</xdr:colOff>
      <xdr:row>58</xdr:row>
      <xdr:rowOff>139700</xdr:rowOff>
    </xdr:from>
    <xdr:to>
      <xdr:col>116</xdr:col>
      <xdr:colOff>152400</xdr:colOff>
      <xdr:row>58</xdr:row>
      <xdr:rowOff>139700</xdr:rowOff>
    </xdr:to>
    <xdr:cxnSp macro="">
      <xdr:nvCxnSpPr>
        <xdr:cNvPr id="798" name="直線コネクタ 797">
          <a:extLst>
            <a:ext uri="{FF2B5EF4-FFF2-40B4-BE49-F238E27FC236}">
              <a16:creationId xmlns:a16="http://schemas.microsoft.com/office/drawing/2014/main" id="{00000000-0008-0000-0700-00001E030000}"/>
            </a:ext>
          </a:extLst>
        </xdr:cNvPr>
        <xdr:cNvCxnSpPr/>
      </xdr:nvCxnSpPr>
      <xdr:spPr>
        <a:xfrm>
          <a:off x="22072600" y="10083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58</xdr:row>
      <xdr:rowOff>139700</xdr:rowOff>
    </xdr:from>
    <xdr:to>
      <xdr:col>116</xdr:col>
      <xdr:colOff>63500</xdr:colOff>
      <xdr:row>58</xdr:row>
      <xdr:rowOff>139700</xdr:rowOff>
    </xdr:to>
    <xdr:cxnSp macro="">
      <xdr:nvCxnSpPr>
        <xdr:cNvPr id="799" name="直線コネクタ 798">
          <a:extLst>
            <a:ext uri="{FF2B5EF4-FFF2-40B4-BE49-F238E27FC236}">
              <a16:creationId xmlns:a16="http://schemas.microsoft.com/office/drawing/2014/main" id="{00000000-0008-0000-0700-00001F030000}"/>
            </a:ext>
          </a:extLst>
        </xdr:cNvPr>
        <xdr:cNvCxnSpPr/>
      </xdr:nvCxnSpPr>
      <xdr:spPr>
        <a:xfrm>
          <a:off x="21323300" y="100838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58</xdr:row>
      <xdr:rowOff>67327</xdr:rowOff>
    </xdr:from>
    <xdr:ext cx="249299" cy="259045"/>
    <xdr:sp macro="" textlink="">
      <xdr:nvSpPr>
        <xdr:cNvPr id="800" name="前年度繰上充用金平均値テキスト">
          <a:extLst>
            <a:ext uri="{FF2B5EF4-FFF2-40B4-BE49-F238E27FC236}">
              <a16:creationId xmlns:a16="http://schemas.microsoft.com/office/drawing/2014/main" id="{00000000-0008-0000-0700-000020030000}"/>
            </a:ext>
          </a:extLst>
        </xdr:cNvPr>
        <xdr:cNvSpPr txBox="1"/>
      </xdr:nvSpPr>
      <xdr:spPr>
        <a:xfrm>
          <a:off x="22212300" y="100114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58</xdr:row>
      <xdr:rowOff>88900</xdr:rowOff>
    </xdr:from>
    <xdr:to>
      <xdr:col>116</xdr:col>
      <xdr:colOff>114300</xdr:colOff>
      <xdr:row>59</xdr:row>
      <xdr:rowOff>19050</xdr:rowOff>
    </xdr:to>
    <xdr:sp macro="" textlink="">
      <xdr:nvSpPr>
        <xdr:cNvPr id="801" name="フローチャート: 判断 800">
          <a:extLst>
            <a:ext uri="{FF2B5EF4-FFF2-40B4-BE49-F238E27FC236}">
              <a16:creationId xmlns:a16="http://schemas.microsoft.com/office/drawing/2014/main" id="{00000000-0008-0000-0700-000021030000}"/>
            </a:ext>
          </a:extLst>
        </xdr:cNvPr>
        <xdr:cNvSpPr/>
      </xdr:nvSpPr>
      <xdr:spPr>
        <a:xfrm>
          <a:off x="22110700" y="10033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58</xdr:row>
      <xdr:rowOff>139700</xdr:rowOff>
    </xdr:from>
    <xdr:to>
      <xdr:col>111</xdr:col>
      <xdr:colOff>177800</xdr:colOff>
      <xdr:row>58</xdr:row>
      <xdr:rowOff>139700</xdr:rowOff>
    </xdr:to>
    <xdr:cxnSp macro="">
      <xdr:nvCxnSpPr>
        <xdr:cNvPr id="802" name="直線コネクタ 801">
          <a:extLst>
            <a:ext uri="{FF2B5EF4-FFF2-40B4-BE49-F238E27FC236}">
              <a16:creationId xmlns:a16="http://schemas.microsoft.com/office/drawing/2014/main" id="{00000000-0008-0000-0700-000022030000}"/>
            </a:ext>
          </a:extLst>
        </xdr:cNvPr>
        <xdr:cNvCxnSpPr/>
      </xdr:nvCxnSpPr>
      <xdr:spPr>
        <a:xfrm>
          <a:off x="20434300" y="100838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58</xdr:row>
      <xdr:rowOff>88900</xdr:rowOff>
    </xdr:from>
    <xdr:to>
      <xdr:col>112</xdr:col>
      <xdr:colOff>38100</xdr:colOff>
      <xdr:row>59</xdr:row>
      <xdr:rowOff>19050</xdr:rowOff>
    </xdr:to>
    <xdr:sp macro="" textlink="">
      <xdr:nvSpPr>
        <xdr:cNvPr id="803" name="フローチャート: 判断 802">
          <a:extLst>
            <a:ext uri="{FF2B5EF4-FFF2-40B4-BE49-F238E27FC236}">
              <a16:creationId xmlns:a16="http://schemas.microsoft.com/office/drawing/2014/main" id="{00000000-0008-0000-0700-000023030000}"/>
            </a:ext>
          </a:extLst>
        </xdr:cNvPr>
        <xdr:cNvSpPr/>
      </xdr:nvSpPr>
      <xdr:spPr>
        <a:xfrm>
          <a:off x="21272500" y="10033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53150</xdr:colOff>
      <xdr:row>59</xdr:row>
      <xdr:rowOff>10177</xdr:rowOff>
    </xdr:from>
    <xdr:ext cx="249299" cy="259045"/>
    <xdr:sp macro="" textlink="">
      <xdr:nvSpPr>
        <xdr:cNvPr id="804" name="テキスト ボックス 803">
          <a:extLst>
            <a:ext uri="{FF2B5EF4-FFF2-40B4-BE49-F238E27FC236}">
              <a16:creationId xmlns:a16="http://schemas.microsoft.com/office/drawing/2014/main" id="{00000000-0008-0000-0700-000024030000}"/>
            </a:ext>
          </a:extLst>
        </xdr:cNvPr>
        <xdr:cNvSpPr txBox="1"/>
      </xdr:nvSpPr>
      <xdr:spPr>
        <a:xfrm>
          <a:off x="21198650" y="10125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58</xdr:row>
      <xdr:rowOff>139700</xdr:rowOff>
    </xdr:from>
    <xdr:to>
      <xdr:col>107</xdr:col>
      <xdr:colOff>50800</xdr:colOff>
      <xdr:row>58</xdr:row>
      <xdr:rowOff>139700</xdr:rowOff>
    </xdr:to>
    <xdr:cxnSp macro="">
      <xdr:nvCxnSpPr>
        <xdr:cNvPr id="805" name="直線コネクタ 804">
          <a:extLst>
            <a:ext uri="{FF2B5EF4-FFF2-40B4-BE49-F238E27FC236}">
              <a16:creationId xmlns:a16="http://schemas.microsoft.com/office/drawing/2014/main" id="{00000000-0008-0000-0700-000025030000}"/>
            </a:ext>
          </a:extLst>
        </xdr:cNvPr>
        <xdr:cNvCxnSpPr/>
      </xdr:nvCxnSpPr>
      <xdr:spPr>
        <a:xfrm>
          <a:off x="19545300" y="100838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49</xdr:row>
      <xdr:rowOff>123190</xdr:rowOff>
    </xdr:from>
    <xdr:to>
      <xdr:col>107</xdr:col>
      <xdr:colOff>101600</xdr:colOff>
      <xdr:row>50</xdr:row>
      <xdr:rowOff>53340</xdr:rowOff>
    </xdr:to>
    <xdr:sp macro="" textlink="">
      <xdr:nvSpPr>
        <xdr:cNvPr id="806" name="フローチャート: 判断 805">
          <a:extLst>
            <a:ext uri="{FF2B5EF4-FFF2-40B4-BE49-F238E27FC236}">
              <a16:creationId xmlns:a16="http://schemas.microsoft.com/office/drawing/2014/main" id="{00000000-0008-0000-0700-000026030000}"/>
            </a:ext>
          </a:extLst>
        </xdr:cNvPr>
        <xdr:cNvSpPr/>
      </xdr:nvSpPr>
      <xdr:spPr>
        <a:xfrm>
          <a:off x="20383500" y="85242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84333</xdr:colOff>
      <xdr:row>48</xdr:row>
      <xdr:rowOff>69867</xdr:rowOff>
    </xdr:from>
    <xdr:ext cx="313932" cy="259045"/>
    <xdr:sp macro="" textlink="">
      <xdr:nvSpPr>
        <xdr:cNvPr id="807" name="テキスト ボックス 806">
          <a:extLst>
            <a:ext uri="{FF2B5EF4-FFF2-40B4-BE49-F238E27FC236}">
              <a16:creationId xmlns:a16="http://schemas.microsoft.com/office/drawing/2014/main" id="{00000000-0008-0000-0700-000027030000}"/>
            </a:ext>
          </a:extLst>
        </xdr:cNvPr>
        <xdr:cNvSpPr txBox="1"/>
      </xdr:nvSpPr>
      <xdr:spPr>
        <a:xfrm>
          <a:off x="20277333" y="829946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58</xdr:row>
      <xdr:rowOff>139700</xdr:rowOff>
    </xdr:from>
    <xdr:to>
      <xdr:col>102</xdr:col>
      <xdr:colOff>114300</xdr:colOff>
      <xdr:row>58</xdr:row>
      <xdr:rowOff>139700</xdr:rowOff>
    </xdr:to>
    <xdr:cxnSp macro="">
      <xdr:nvCxnSpPr>
        <xdr:cNvPr id="808" name="直線コネクタ 807">
          <a:extLst>
            <a:ext uri="{FF2B5EF4-FFF2-40B4-BE49-F238E27FC236}">
              <a16:creationId xmlns:a16="http://schemas.microsoft.com/office/drawing/2014/main" id="{00000000-0008-0000-0700-000028030000}"/>
            </a:ext>
          </a:extLst>
        </xdr:cNvPr>
        <xdr:cNvCxnSpPr/>
      </xdr:nvCxnSpPr>
      <xdr:spPr>
        <a:xfrm>
          <a:off x="18656300" y="100838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58</xdr:row>
      <xdr:rowOff>88900</xdr:rowOff>
    </xdr:from>
    <xdr:to>
      <xdr:col>102</xdr:col>
      <xdr:colOff>165100</xdr:colOff>
      <xdr:row>59</xdr:row>
      <xdr:rowOff>19050</xdr:rowOff>
    </xdr:to>
    <xdr:sp macro="" textlink="">
      <xdr:nvSpPr>
        <xdr:cNvPr id="809" name="フローチャート: 判断 808">
          <a:extLst>
            <a:ext uri="{FF2B5EF4-FFF2-40B4-BE49-F238E27FC236}">
              <a16:creationId xmlns:a16="http://schemas.microsoft.com/office/drawing/2014/main" id="{00000000-0008-0000-0700-000029030000}"/>
            </a:ext>
          </a:extLst>
        </xdr:cNvPr>
        <xdr:cNvSpPr/>
      </xdr:nvSpPr>
      <xdr:spPr>
        <a:xfrm>
          <a:off x="19494500" y="10033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59</xdr:row>
      <xdr:rowOff>10177</xdr:rowOff>
    </xdr:from>
    <xdr:ext cx="249299" cy="259045"/>
    <xdr:sp macro="" textlink="">
      <xdr:nvSpPr>
        <xdr:cNvPr id="810" name="テキスト ボックス 809">
          <a:extLst>
            <a:ext uri="{FF2B5EF4-FFF2-40B4-BE49-F238E27FC236}">
              <a16:creationId xmlns:a16="http://schemas.microsoft.com/office/drawing/2014/main" id="{00000000-0008-0000-0700-00002A030000}"/>
            </a:ext>
          </a:extLst>
        </xdr:cNvPr>
        <xdr:cNvSpPr txBox="1"/>
      </xdr:nvSpPr>
      <xdr:spPr>
        <a:xfrm>
          <a:off x="19420650" y="10125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58</xdr:row>
      <xdr:rowOff>88900</xdr:rowOff>
    </xdr:from>
    <xdr:to>
      <xdr:col>98</xdr:col>
      <xdr:colOff>38100</xdr:colOff>
      <xdr:row>59</xdr:row>
      <xdr:rowOff>19050</xdr:rowOff>
    </xdr:to>
    <xdr:sp macro="" textlink="">
      <xdr:nvSpPr>
        <xdr:cNvPr id="811" name="フローチャート: 判断 810">
          <a:extLst>
            <a:ext uri="{FF2B5EF4-FFF2-40B4-BE49-F238E27FC236}">
              <a16:creationId xmlns:a16="http://schemas.microsoft.com/office/drawing/2014/main" id="{00000000-0008-0000-0700-00002B030000}"/>
            </a:ext>
          </a:extLst>
        </xdr:cNvPr>
        <xdr:cNvSpPr/>
      </xdr:nvSpPr>
      <xdr:spPr>
        <a:xfrm>
          <a:off x="18605500" y="10033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59</xdr:row>
      <xdr:rowOff>10177</xdr:rowOff>
    </xdr:from>
    <xdr:ext cx="249299" cy="259045"/>
    <xdr:sp macro="" textlink="">
      <xdr:nvSpPr>
        <xdr:cNvPr id="812" name="テキスト ボックス 811">
          <a:extLst>
            <a:ext uri="{FF2B5EF4-FFF2-40B4-BE49-F238E27FC236}">
              <a16:creationId xmlns:a16="http://schemas.microsoft.com/office/drawing/2014/main" id="{00000000-0008-0000-0700-00002C030000}"/>
            </a:ext>
          </a:extLst>
        </xdr:cNvPr>
        <xdr:cNvSpPr txBox="1"/>
      </xdr:nvSpPr>
      <xdr:spPr>
        <a:xfrm>
          <a:off x="18531650" y="10125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813" name="テキスト ボックス 812">
          <a:extLst>
            <a:ext uri="{FF2B5EF4-FFF2-40B4-BE49-F238E27FC236}">
              <a16:creationId xmlns:a16="http://schemas.microsoft.com/office/drawing/2014/main" id="{00000000-0008-0000-0700-00002D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814" name="テキスト ボックス 813">
          <a:extLst>
            <a:ext uri="{FF2B5EF4-FFF2-40B4-BE49-F238E27FC236}">
              <a16:creationId xmlns:a16="http://schemas.microsoft.com/office/drawing/2014/main" id="{00000000-0008-0000-0700-00002E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815" name="テキスト ボックス 814">
          <a:extLst>
            <a:ext uri="{FF2B5EF4-FFF2-40B4-BE49-F238E27FC236}">
              <a16:creationId xmlns:a16="http://schemas.microsoft.com/office/drawing/2014/main" id="{00000000-0008-0000-0700-00002F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816" name="テキスト ボックス 815">
          <a:extLst>
            <a:ext uri="{FF2B5EF4-FFF2-40B4-BE49-F238E27FC236}">
              <a16:creationId xmlns:a16="http://schemas.microsoft.com/office/drawing/2014/main" id="{00000000-0008-0000-0700-000030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817" name="テキスト ボックス 816">
          <a:extLst>
            <a:ext uri="{FF2B5EF4-FFF2-40B4-BE49-F238E27FC236}">
              <a16:creationId xmlns:a16="http://schemas.microsoft.com/office/drawing/2014/main" id="{00000000-0008-0000-0700-000031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58</xdr:row>
      <xdr:rowOff>88900</xdr:rowOff>
    </xdr:from>
    <xdr:to>
      <xdr:col>116</xdr:col>
      <xdr:colOff>114300</xdr:colOff>
      <xdr:row>59</xdr:row>
      <xdr:rowOff>19050</xdr:rowOff>
    </xdr:to>
    <xdr:sp macro="" textlink="">
      <xdr:nvSpPr>
        <xdr:cNvPr id="818" name="楕円 817">
          <a:extLst>
            <a:ext uri="{FF2B5EF4-FFF2-40B4-BE49-F238E27FC236}">
              <a16:creationId xmlns:a16="http://schemas.microsoft.com/office/drawing/2014/main" id="{00000000-0008-0000-0700-000032030000}"/>
            </a:ext>
          </a:extLst>
        </xdr:cNvPr>
        <xdr:cNvSpPr/>
      </xdr:nvSpPr>
      <xdr:spPr>
        <a:xfrm>
          <a:off x="22110700" y="10033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57</xdr:row>
      <xdr:rowOff>124477</xdr:rowOff>
    </xdr:from>
    <xdr:ext cx="249299" cy="259045"/>
    <xdr:sp macro="" textlink="">
      <xdr:nvSpPr>
        <xdr:cNvPr id="819" name="前年度繰上充用金該当値テキスト">
          <a:extLst>
            <a:ext uri="{FF2B5EF4-FFF2-40B4-BE49-F238E27FC236}">
              <a16:creationId xmlns:a16="http://schemas.microsoft.com/office/drawing/2014/main" id="{00000000-0008-0000-0700-000033030000}"/>
            </a:ext>
          </a:extLst>
        </xdr:cNvPr>
        <xdr:cNvSpPr txBox="1"/>
      </xdr:nvSpPr>
      <xdr:spPr>
        <a:xfrm>
          <a:off x="22212300" y="98971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58</xdr:row>
      <xdr:rowOff>88900</xdr:rowOff>
    </xdr:from>
    <xdr:to>
      <xdr:col>112</xdr:col>
      <xdr:colOff>38100</xdr:colOff>
      <xdr:row>59</xdr:row>
      <xdr:rowOff>19050</xdr:rowOff>
    </xdr:to>
    <xdr:sp macro="" textlink="">
      <xdr:nvSpPr>
        <xdr:cNvPr id="820" name="楕円 819">
          <a:extLst>
            <a:ext uri="{FF2B5EF4-FFF2-40B4-BE49-F238E27FC236}">
              <a16:creationId xmlns:a16="http://schemas.microsoft.com/office/drawing/2014/main" id="{00000000-0008-0000-0700-000034030000}"/>
            </a:ext>
          </a:extLst>
        </xdr:cNvPr>
        <xdr:cNvSpPr/>
      </xdr:nvSpPr>
      <xdr:spPr>
        <a:xfrm>
          <a:off x="21272500" y="10033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53150</xdr:colOff>
      <xdr:row>57</xdr:row>
      <xdr:rowOff>35577</xdr:rowOff>
    </xdr:from>
    <xdr:ext cx="249299" cy="259045"/>
    <xdr:sp macro="" textlink="">
      <xdr:nvSpPr>
        <xdr:cNvPr id="821" name="テキスト ボックス 820">
          <a:extLst>
            <a:ext uri="{FF2B5EF4-FFF2-40B4-BE49-F238E27FC236}">
              <a16:creationId xmlns:a16="http://schemas.microsoft.com/office/drawing/2014/main" id="{00000000-0008-0000-0700-000035030000}"/>
            </a:ext>
          </a:extLst>
        </xdr:cNvPr>
        <xdr:cNvSpPr txBox="1"/>
      </xdr:nvSpPr>
      <xdr:spPr>
        <a:xfrm>
          <a:off x="21198650" y="98082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58</xdr:row>
      <xdr:rowOff>88900</xdr:rowOff>
    </xdr:from>
    <xdr:to>
      <xdr:col>107</xdr:col>
      <xdr:colOff>101600</xdr:colOff>
      <xdr:row>59</xdr:row>
      <xdr:rowOff>19050</xdr:rowOff>
    </xdr:to>
    <xdr:sp macro="" textlink="">
      <xdr:nvSpPr>
        <xdr:cNvPr id="822" name="楕円 821">
          <a:extLst>
            <a:ext uri="{FF2B5EF4-FFF2-40B4-BE49-F238E27FC236}">
              <a16:creationId xmlns:a16="http://schemas.microsoft.com/office/drawing/2014/main" id="{00000000-0008-0000-0700-000036030000}"/>
            </a:ext>
          </a:extLst>
        </xdr:cNvPr>
        <xdr:cNvSpPr/>
      </xdr:nvSpPr>
      <xdr:spPr>
        <a:xfrm>
          <a:off x="20383500" y="10033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59</xdr:row>
      <xdr:rowOff>10177</xdr:rowOff>
    </xdr:from>
    <xdr:ext cx="249299" cy="259045"/>
    <xdr:sp macro="" textlink="">
      <xdr:nvSpPr>
        <xdr:cNvPr id="823" name="テキスト ボックス 822">
          <a:extLst>
            <a:ext uri="{FF2B5EF4-FFF2-40B4-BE49-F238E27FC236}">
              <a16:creationId xmlns:a16="http://schemas.microsoft.com/office/drawing/2014/main" id="{00000000-0008-0000-0700-000037030000}"/>
            </a:ext>
          </a:extLst>
        </xdr:cNvPr>
        <xdr:cNvSpPr txBox="1"/>
      </xdr:nvSpPr>
      <xdr:spPr>
        <a:xfrm>
          <a:off x="20309650" y="10125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58</xdr:row>
      <xdr:rowOff>88900</xdr:rowOff>
    </xdr:from>
    <xdr:to>
      <xdr:col>102</xdr:col>
      <xdr:colOff>165100</xdr:colOff>
      <xdr:row>59</xdr:row>
      <xdr:rowOff>19050</xdr:rowOff>
    </xdr:to>
    <xdr:sp macro="" textlink="">
      <xdr:nvSpPr>
        <xdr:cNvPr id="824" name="楕円 823">
          <a:extLst>
            <a:ext uri="{FF2B5EF4-FFF2-40B4-BE49-F238E27FC236}">
              <a16:creationId xmlns:a16="http://schemas.microsoft.com/office/drawing/2014/main" id="{00000000-0008-0000-0700-000038030000}"/>
            </a:ext>
          </a:extLst>
        </xdr:cNvPr>
        <xdr:cNvSpPr/>
      </xdr:nvSpPr>
      <xdr:spPr>
        <a:xfrm>
          <a:off x="19494500" y="10033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57</xdr:row>
      <xdr:rowOff>35577</xdr:rowOff>
    </xdr:from>
    <xdr:ext cx="249299" cy="259045"/>
    <xdr:sp macro="" textlink="">
      <xdr:nvSpPr>
        <xdr:cNvPr id="825" name="テキスト ボックス 824">
          <a:extLst>
            <a:ext uri="{FF2B5EF4-FFF2-40B4-BE49-F238E27FC236}">
              <a16:creationId xmlns:a16="http://schemas.microsoft.com/office/drawing/2014/main" id="{00000000-0008-0000-0700-000039030000}"/>
            </a:ext>
          </a:extLst>
        </xdr:cNvPr>
        <xdr:cNvSpPr txBox="1"/>
      </xdr:nvSpPr>
      <xdr:spPr>
        <a:xfrm>
          <a:off x="19420650" y="98082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58</xdr:row>
      <xdr:rowOff>88900</xdr:rowOff>
    </xdr:from>
    <xdr:to>
      <xdr:col>98</xdr:col>
      <xdr:colOff>38100</xdr:colOff>
      <xdr:row>59</xdr:row>
      <xdr:rowOff>19050</xdr:rowOff>
    </xdr:to>
    <xdr:sp macro="" textlink="">
      <xdr:nvSpPr>
        <xdr:cNvPr id="826" name="楕円 825">
          <a:extLst>
            <a:ext uri="{FF2B5EF4-FFF2-40B4-BE49-F238E27FC236}">
              <a16:creationId xmlns:a16="http://schemas.microsoft.com/office/drawing/2014/main" id="{00000000-0008-0000-0700-00003A030000}"/>
            </a:ext>
          </a:extLst>
        </xdr:cNvPr>
        <xdr:cNvSpPr/>
      </xdr:nvSpPr>
      <xdr:spPr>
        <a:xfrm>
          <a:off x="18605500" y="10033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57</xdr:row>
      <xdr:rowOff>35577</xdr:rowOff>
    </xdr:from>
    <xdr:ext cx="249299" cy="259045"/>
    <xdr:sp macro="" textlink="">
      <xdr:nvSpPr>
        <xdr:cNvPr id="827" name="テキスト ボックス 826">
          <a:extLst>
            <a:ext uri="{FF2B5EF4-FFF2-40B4-BE49-F238E27FC236}">
              <a16:creationId xmlns:a16="http://schemas.microsoft.com/office/drawing/2014/main" id="{00000000-0008-0000-0700-00003B030000}"/>
            </a:ext>
          </a:extLst>
        </xdr:cNvPr>
        <xdr:cNvSpPr txBox="1"/>
      </xdr:nvSpPr>
      <xdr:spPr>
        <a:xfrm>
          <a:off x="18531650" y="98082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828" name="正方形/長方形 827">
          <a:extLst>
            <a:ext uri="{FF2B5EF4-FFF2-40B4-BE49-F238E27FC236}">
              <a16:creationId xmlns:a16="http://schemas.microsoft.com/office/drawing/2014/main" id="{00000000-0008-0000-0700-00003C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829" name="正方形/長方形 828">
          <a:extLst>
            <a:ext uri="{FF2B5EF4-FFF2-40B4-BE49-F238E27FC236}">
              <a16:creationId xmlns:a16="http://schemas.microsoft.com/office/drawing/2014/main" id="{00000000-0008-0000-0700-00003D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目的別歳出の分析欄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830" name="テキスト ボックス 829">
          <a:extLst>
            <a:ext uri="{FF2B5EF4-FFF2-40B4-BE49-F238E27FC236}">
              <a16:creationId xmlns:a16="http://schemas.microsoft.com/office/drawing/2014/main" id="{00000000-0008-0000-0700-00003E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ＭＳ 明朝" panose="02020609040205080304" pitchFamily="17" charset="-128"/>
              <a:ea typeface="ＭＳ 明朝" panose="02020609040205080304" pitchFamily="17" charset="-128"/>
              <a:cs typeface="+mn-cs"/>
            </a:rPr>
            <a:t>・議会費においては、</a:t>
          </a:r>
          <a:r>
            <a:rPr kumimoji="1" lang="ja-JP" altLang="en-US" sz="1100">
              <a:solidFill>
                <a:schemeClr val="dk1"/>
              </a:solidFill>
              <a:effectLst/>
              <a:latin typeface="ＭＳ 明朝" panose="02020609040205080304" pitchFamily="17" charset="-128"/>
              <a:ea typeface="ＭＳ 明朝" panose="02020609040205080304" pitchFamily="17" charset="-128"/>
              <a:cs typeface="+mn-cs"/>
            </a:rPr>
            <a:t>新型コロナの影響により旅費が</a:t>
          </a:r>
          <a:r>
            <a:rPr kumimoji="1" lang="en-US" altLang="ja-JP" sz="1100">
              <a:solidFill>
                <a:schemeClr val="dk1"/>
              </a:solidFill>
              <a:effectLst/>
              <a:latin typeface="ＭＳ 明朝" panose="02020609040205080304" pitchFamily="17" charset="-128"/>
              <a:ea typeface="ＭＳ 明朝" panose="02020609040205080304" pitchFamily="17" charset="-128"/>
              <a:cs typeface="+mn-cs"/>
            </a:rPr>
            <a:t>1,474</a:t>
          </a:r>
          <a:r>
            <a:rPr kumimoji="1" lang="ja-JP" altLang="en-US" sz="1100">
              <a:solidFill>
                <a:schemeClr val="dk1"/>
              </a:solidFill>
              <a:effectLst/>
              <a:latin typeface="ＭＳ 明朝" panose="02020609040205080304" pitchFamily="17" charset="-128"/>
              <a:ea typeface="ＭＳ 明朝" panose="02020609040205080304" pitchFamily="17" charset="-128"/>
              <a:cs typeface="+mn-cs"/>
            </a:rPr>
            <a:t>千円減となり総額でも</a:t>
          </a:r>
          <a:r>
            <a:rPr kumimoji="1" lang="en-US" altLang="ja-JP" sz="1100">
              <a:solidFill>
                <a:schemeClr val="dk1"/>
              </a:solidFill>
              <a:effectLst/>
              <a:latin typeface="ＭＳ 明朝" panose="02020609040205080304" pitchFamily="17" charset="-128"/>
              <a:ea typeface="ＭＳ 明朝" panose="02020609040205080304" pitchFamily="17" charset="-128"/>
              <a:cs typeface="+mn-cs"/>
            </a:rPr>
            <a:t>999</a:t>
          </a:r>
          <a:r>
            <a:rPr kumimoji="1" lang="ja-JP" altLang="en-US" sz="1100">
              <a:solidFill>
                <a:schemeClr val="dk1"/>
              </a:solidFill>
              <a:effectLst/>
              <a:latin typeface="ＭＳ 明朝" panose="02020609040205080304" pitchFamily="17" charset="-128"/>
              <a:ea typeface="ＭＳ 明朝" panose="02020609040205080304" pitchFamily="17" charset="-128"/>
              <a:cs typeface="+mn-cs"/>
            </a:rPr>
            <a:t>千円の減となったものの、人口減少の影響により</a:t>
          </a:r>
          <a:r>
            <a:rPr kumimoji="1" lang="ja-JP" altLang="ja-JP" sz="1100">
              <a:solidFill>
                <a:schemeClr val="dk1"/>
              </a:solidFill>
              <a:effectLst/>
              <a:latin typeface="ＭＳ 明朝" panose="02020609040205080304" pitchFamily="17" charset="-128"/>
              <a:ea typeface="ＭＳ 明朝" panose="02020609040205080304" pitchFamily="17" charset="-128"/>
              <a:cs typeface="+mn-cs"/>
            </a:rPr>
            <a:t>住民一人当たりのコストが前年度比で</a:t>
          </a:r>
          <a:r>
            <a:rPr kumimoji="1" lang="en-US" altLang="ja-JP" sz="1100">
              <a:solidFill>
                <a:schemeClr val="dk1"/>
              </a:solidFill>
              <a:effectLst/>
              <a:latin typeface="ＭＳ 明朝" panose="02020609040205080304" pitchFamily="17" charset="-128"/>
              <a:ea typeface="ＭＳ 明朝" panose="02020609040205080304" pitchFamily="17" charset="-128"/>
              <a:cs typeface="+mn-cs"/>
            </a:rPr>
            <a:t>1.6</a:t>
          </a:r>
          <a:r>
            <a:rPr kumimoji="1" lang="ja-JP" altLang="ja-JP" sz="1100">
              <a:solidFill>
                <a:schemeClr val="dk1"/>
              </a:solidFill>
              <a:effectLst/>
              <a:latin typeface="ＭＳ 明朝" panose="02020609040205080304" pitchFamily="17" charset="-128"/>
              <a:ea typeface="ＭＳ 明朝" panose="02020609040205080304" pitchFamily="17" charset="-128"/>
              <a:cs typeface="+mn-cs"/>
            </a:rPr>
            <a:t>％の増となっている。</a:t>
          </a:r>
          <a:endParaRPr lang="ja-JP" altLang="ja-JP" sz="1100">
            <a:effectLst/>
            <a:latin typeface="ＭＳ 明朝" panose="02020609040205080304" pitchFamily="17" charset="-128"/>
            <a:ea typeface="ＭＳ 明朝" panose="02020609040205080304" pitchFamily="17" charset="-128"/>
          </a:endParaRPr>
        </a:p>
        <a:p>
          <a:r>
            <a:rPr kumimoji="1" lang="ja-JP" altLang="ja-JP" sz="1100">
              <a:solidFill>
                <a:schemeClr val="dk1"/>
              </a:solidFill>
              <a:effectLst/>
              <a:latin typeface="ＭＳ 明朝" panose="02020609040205080304" pitchFamily="17" charset="-128"/>
              <a:ea typeface="ＭＳ 明朝" panose="02020609040205080304" pitchFamily="17" charset="-128"/>
              <a:cs typeface="+mn-cs"/>
            </a:rPr>
            <a:t>・民生費においては、</a:t>
          </a:r>
          <a:r>
            <a:rPr kumimoji="1" lang="ja-JP" altLang="en-US" sz="1100">
              <a:solidFill>
                <a:schemeClr val="dk1"/>
              </a:solidFill>
              <a:effectLst/>
              <a:latin typeface="ＭＳ 明朝" panose="02020609040205080304" pitchFamily="17" charset="-128"/>
              <a:ea typeface="ＭＳ 明朝" panose="02020609040205080304" pitchFamily="17" charset="-128"/>
              <a:cs typeface="+mn-cs"/>
            </a:rPr>
            <a:t>前年度介護職員住宅整備が完了したことにより</a:t>
          </a:r>
          <a:r>
            <a:rPr kumimoji="1" lang="ja-JP" altLang="ja-JP" sz="1100">
              <a:solidFill>
                <a:schemeClr val="dk1"/>
              </a:solidFill>
              <a:effectLst/>
              <a:latin typeface="ＭＳ 明朝" panose="02020609040205080304" pitchFamily="17" charset="-128"/>
              <a:ea typeface="ＭＳ 明朝" panose="02020609040205080304" pitchFamily="17" charset="-128"/>
              <a:cs typeface="+mn-cs"/>
            </a:rPr>
            <a:t>住民一人当たりのコストが前年度より</a:t>
          </a:r>
          <a:r>
            <a:rPr kumimoji="1" lang="en-US" altLang="ja-JP" sz="1100">
              <a:solidFill>
                <a:schemeClr val="dk1"/>
              </a:solidFill>
              <a:effectLst/>
              <a:latin typeface="ＭＳ 明朝" panose="02020609040205080304" pitchFamily="17" charset="-128"/>
              <a:ea typeface="ＭＳ 明朝" panose="02020609040205080304" pitchFamily="17" charset="-128"/>
              <a:cs typeface="+mn-cs"/>
            </a:rPr>
            <a:t>24</a:t>
          </a:r>
          <a:r>
            <a:rPr kumimoji="1" lang="ja-JP" altLang="ja-JP" sz="1100">
              <a:solidFill>
                <a:schemeClr val="dk1"/>
              </a:solidFill>
              <a:effectLst/>
              <a:latin typeface="ＭＳ 明朝" panose="02020609040205080304" pitchFamily="17" charset="-128"/>
              <a:ea typeface="ＭＳ 明朝" panose="02020609040205080304" pitchFamily="17" charset="-128"/>
              <a:cs typeface="+mn-cs"/>
            </a:rPr>
            <a:t>千円、</a:t>
          </a:r>
          <a:r>
            <a:rPr kumimoji="1" lang="en-US" altLang="ja-JP" sz="1100">
              <a:solidFill>
                <a:schemeClr val="dk1"/>
              </a:solidFill>
              <a:effectLst/>
              <a:latin typeface="ＭＳ 明朝" panose="02020609040205080304" pitchFamily="17" charset="-128"/>
              <a:ea typeface="ＭＳ 明朝" panose="02020609040205080304" pitchFamily="17" charset="-128"/>
              <a:cs typeface="+mn-cs"/>
            </a:rPr>
            <a:t>7.5</a:t>
          </a:r>
          <a:r>
            <a:rPr kumimoji="1" lang="ja-JP" altLang="ja-JP" sz="1100">
              <a:solidFill>
                <a:schemeClr val="dk1"/>
              </a:solidFill>
              <a:effectLst/>
              <a:latin typeface="ＭＳ 明朝" panose="02020609040205080304" pitchFamily="17" charset="-128"/>
              <a:ea typeface="ＭＳ 明朝" panose="02020609040205080304" pitchFamily="17" charset="-128"/>
              <a:cs typeface="+mn-cs"/>
            </a:rPr>
            <a:t>％の</a:t>
          </a:r>
          <a:r>
            <a:rPr kumimoji="1" lang="ja-JP" altLang="en-US" sz="1100">
              <a:solidFill>
                <a:schemeClr val="dk1"/>
              </a:solidFill>
              <a:effectLst/>
              <a:latin typeface="ＭＳ 明朝" panose="02020609040205080304" pitchFamily="17" charset="-128"/>
              <a:ea typeface="ＭＳ 明朝" panose="02020609040205080304" pitchFamily="17" charset="-128"/>
              <a:cs typeface="+mn-cs"/>
            </a:rPr>
            <a:t>減</a:t>
          </a:r>
          <a:r>
            <a:rPr kumimoji="1" lang="ja-JP" altLang="ja-JP" sz="1100">
              <a:solidFill>
                <a:schemeClr val="dk1"/>
              </a:solidFill>
              <a:effectLst/>
              <a:latin typeface="ＭＳ 明朝" panose="02020609040205080304" pitchFamily="17" charset="-128"/>
              <a:ea typeface="ＭＳ 明朝" panose="02020609040205080304" pitchFamily="17" charset="-128"/>
              <a:cs typeface="+mn-cs"/>
            </a:rPr>
            <a:t>となっている。高齢者対策として介護等に携わる職員への環境整備も必要となっており、計画的に福祉の充実を図る必要がある。</a:t>
          </a:r>
          <a:endParaRPr lang="ja-JP" altLang="ja-JP" sz="1100">
            <a:effectLst/>
            <a:latin typeface="ＭＳ 明朝" panose="02020609040205080304" pitchFamily="17" charset="-128"/>
            <a:ea typeface="ＭＳ 明朝" panose="02020609040205080304" pitchFamily="17" charset="-128"/>
          </a:endParaRPr>
        </a:p>
        <a:p>
          <a:r>
            <a:rPr kumimoji="1" lang="ja-JP" altLang="ja-JP" sz="1100">
              <a:solidFill>
                <a:schemeClr val="dk1"/>
              </a:solidFill>
              <a:effectLst/>
              <a:latin typeface="ＭＳ 明朝" panose="02020609040205080304" pitchFamily="17" charset="-128"/>
              <a:ea typeface="ＭＳ 明朝" panose="02020609040205080304" pitchFamily="17" charset="-128"/>
              <a:cs typeface="+mn-cs"/>
            </a:rPr>
            <a:t>・農林水産業費においては、住民一人当たりのコストが前年度より</a:t>
          </a:r>
          <a:r>
            <a:rPr kumimoji="1" lang="en-US" altLang="ja-JP" sz="1100">
              <a:solidFill>
                <a:schemeClr val="dk1"/>
              </a:solidFill>
              <a:effectLst/>
              <a:latin typeface="ＭＳ 明朝" panose="02020609040205080304" pitchFamily="17" charset="-128"/>
              <a:ea typeface="ＭＳ 明朝" panose="02020609040205080304" pitchFamily="17" charset="-128"/>
              <a:cs typeface="+mn-cs"/>
            </a:rPr>
            <a:t>6</a:t>
          </a:r>
          <a:r>
            <a:rPr kumimoji="1" lang="ja-JP" altLang="ja-JP" sz="1100">
              <a:solidFill>
                <a:schemeClr val="dk1"/>
              </a:solidFill>
              <a:effectLst/>
              <a:latin typeface="ＭＳ 明朝" panose="02020609040205080304" pitchFamily="17" charset="-128"/>
              <a:ea typeface="ＭＳ 明朝" panose="02020609040205080304" pitchFamily="17" charset="-128"/>
              <a:cs typeface="+mn-cs"/>
            </a:rPr>
            <a:t>千円、</a:t>
          </a:r>
          <a:r>
            <a:rPr kumimoji="1" lang="en-US" altLang="ja-JP" sz="1100">
              <a:solidFill>
                <a:schemeClr val="dk1"/>
              </a:solidFill>
              <a:effectLst/>
              <a:latin typeface="ＭＳ 明朝" panose="02020609040205080304" pitchFamily="17" charset="-128"/>
              <a:ea typeface="ＭＳ 明朝" panose="02020609040205080304" pitchFamily="17" charset="-128"/>
              <a:cs typeface="+mn-cs"/>
            </a:rPr>
            <a:t>1.3</a:t>
          </a:r>
          <a:r>
            <a:rPr kumimoji="1" lang="ja-JP" altLang="ja-JP" sz="1100">
              <a:solidFill>
                <a:schemeClr val="dk1"/>
              </a:solidFill>
              <a:effectLst/>
              <a:latin typeface="ＭＳ 明朝" panose="02020609040205080304" pitchFamily="17" charset="-128"/>
              <a:ea typeface="ＭＳ 明朝" panose="02020609040205080304" pitchFamily="17" charset="-128"/>
              <a:cs typeface="+mn-cs"/>
            </a:rPr>
            <a:t>％の</a:t>
          </a:r>
          <a:r>
            <a:rPr kumimoji="1" lang="ja-JP" altLang="en-US" sz="1100">
              <a:solidFill>
                <a:schemeClr val="dk1"/>
              </a:solidFill>
              <a:effectLst/>
              <a:latin typeface="ＭＳ 明朝" panose="02020609040205080304" pitchFamily="17" charset="-128"/>
              <a:ea typeface="ＭＳ 明朝" panose="02020609040205080304" pitchFamily="17" charset="-128"/>
              <a:cs typeface="+mn-cs"/>
            </a:rPr>
            <a:t>減</a:t>
          </a:r>
          <a:r>
            <a:rPr kumimoji="1" lang="ja-JP" altLang="ja-JP" sz="1100">
              <a:solidFill>
                <a:schemeClr val="dk1"/>
              </a:solidFill>
              <a:effectLst/>
              <a:latin typeface="ＭＳ 明朝" panose="02020609040205080304" pitchFamily="17" charset="-128"/>
              <a:ea typeface="ＭＳ 明朝" panose="02020609040205080304" pitchFamily="17" charset="-128"/>
              <a:cs typeface="+mn-cs"/>
            </a:rPr>
            <a:t>となっている。これは、</a:t>
          </a:r>
          <a:r>
            <a:rPr kumimoji="1" lang="ja-JP" altLang="en-US" sz="1100">
              <a:solidFill>
                <a:schemeClr val="dk1"/>
              </a:solidFill>
              <a:effectLst/>
              <a:latin typeface="ＭＳ 明朝" panose="02020609040205080304" pitchFamily="17" charset="-128"/>
              <a:ea typeface="ＭＳ 明朝" panose="02020609040205080304" pitchFamily="17" charset="-128"/>
              <a:cs typeface="+mn-cs"/>
            </a:rPr>
            <a:t>村有林伐採事業の反動減によるものである。今後も基幹産業である林業の基盤整備として林道の開設改良など継続的に実施していく。</a:t>
          </a:r>
          <a:endParaRPr lang="ja-JP" altLang="ja-JP" sz="1100">
            <a:effectLst/>
            <a:latin typeface="ＭＳ 明朝" panose="02020609040205080304" pitchFamily="17" charset="-128"/>
            <a:ea typeface="ＭＳ 明朝" panose="02020609040205080304" pitchFamily="17" charset="-128"/>
          </a:endParaRPr>
        </a:p>
        <a:p>
          <a:r>
            <a:rPr kumimoji="1" lang="ja-JP" altLang="ja-JP" sz="1100">
              <a:solidFill>
                <a:schemeClr val="dk1"/>
              </a:solidFill>
              <a:effectLst/>
              <a:latin typeface="ＭＳ 明朝" panose="02020609040205080304" pitchFamily="17" charset="-128"/>
              <a:ea typeface="ＭＳ 明朝" panose="02020609040205080304" pitchFamily="17" charset="-128"/>
              <a:cs typeface="+mn-cs"/>
            </a:rPr>
            <a:t>・教育費においては、住民一人当たりのコストが前年度より</a:t>
          </a:r>
          <a:r>
            <a:rPr kumimoji="1" lang="en-US" altLang="ja-JP" sz="1100">
              <a:solidFill>
                <a:schemeClr val="dk1"/>
              </a:solidFill>
              <a:effectLst/>
              <a:latin typeface="ＭＳ 明朝" panose="02020609040205080304" pitchFamily="17" charset="-128"/>
              <a:ea typeface="ＭＳ 明朝" panose="02020609040205080304" pitchFamily="17" charset="-128"/>
              <a:cs typeface="+mn-cs"/>
            </a:rPr>
            <a:t>19</a:t>
          </a:r>
          <a:r>
            <a:rPr kumimoji="1" lang="ja-JP" altLang="ja-JP" sz="1100">
              <a:solidFill>
                <a:schemeClr val="dk1"/>
              </a:solidFill>
              <a:effectLst/>
              <a:latin typeface="ＭＳ 明朝" panose="02020609040205080304" pitchFamily="17" charset="-128"/>
              <a:ea typeface="ＭＳ 明朝" panose="02020609040205080304" pitchFamily="17" charset="-128"/>
              <a:cs typeface="+mn-cs"/>
            </a:rPr>
            <a:t>千円、</a:t>
          </a:r>
          <a:r>
            <a:rPr kumimoji="1" lang="en-US" altLang="ja-JP" sz="1100">
              <a:solidFill>
                <a:schemeClr val="dk1"/>
              </a:solidFill>
              <a:effectLst/>
              <a:latin typeface="ＭＳ 明朝" panose="02020609040205080304" pitchFamily="17" charset="-128"/>
              <a:ea typeface="ＭＳ 明朝" panose="02020609040205080304" pitchFamily="17" charset="-128"/>
              <a:cs typeface="+mn-cs"/>
            </a:rPr>
            <a:t>10.4</a:t>
          </a:r>
          <a:r>
            <a:rPr kumimoji="1" lang="ja-JP" altLang="ja-JP" sz="1100">
              <a:solidFill>
                <a:schemeClr val="dk1"/>
              </a:solidFill>
              <a:effectLst/>
              <a:latin typeface="ＭＳ 明朝" panose="02020609040205080304" pitchFamily="17" charset="-128"/>
              <a:ea typeface="ＭＳ 明朝" panose="02020609040205080304" pitchFamily="17" charset="-128"/>
              <a:cs typeface="+mn-cs"/>
            </a:rPr>
            <a:t>％の</a:t>
          </a:r>
          <a:r>
            <a:rPr kumimoji="1" lang="ja-JP" altLang="en-US" sz="1100">
              <a:solidFill>
                <a:schemeClr val="dk1"/>
              </a:solidFill>
              <a:effectLst/>
              <a:latin typeface="ＭＳ 明朝" panose="02020609040205080304" pitchFamily="17" charset="-128"/>
              <a:ea typeface="ＭＳ 明朝" panose="02020609040205080304" pitchFamily="17" charset="-128"/>
              <a:cs typeface="+mn-cs"/>
            </a:rPr>
            <a:t>減</a:t>
          </a:r>
          <a:r>
            <a:rPr kumimoji="1" lang="ja-JP" altLang="ja-JP" sz="1100">
              <a:solidFill>
                <a:schemeClr val="dk1"/>
              </a:solidFill>
              <a:effectLst/>
              <a:latin typeface="ＭＳ 明朝" panose="02020609040205080304" pitchFamily="17" charset="-128"/>
              <a:ea typeface="ＭＳ 明朝" panose="02020609040205080304" pitchFamily="17" charset="-128"/>
              <a:cs typeface="+mn-cs"/>
            </a:rPr>
            <a:t>となっている。これは、教職員住宅の</a:t>
          </a:r>
          <a:r>
            <a:rPr kumimoji="1" lang="ja-JP" altLang="en-US" sz="1100">
              <a:solidFill>
                <a:schemeClr val="dk1"/>
              </a:solidFill>
              <a:effectLst/>
              <a:latin typeface="ＭＳ 明朝" panose="02020609040205080304" pitchFamily="17" charset="-128"/>
              <a:ea typeface="ＭＳ 明朝" panose="02020609040205080304" pitchFamily="17" charset="-128"/>
              <a:cs typeface="+mn-cs"/>
            </a:rPr>
            <a:t>大規模改修事業完了</a:t>
          </a:r>
          <a:r>
            <a:rPr kumimoji="1" lang="ja-JP" altLang="ja-JP" sz="1100">
              <a:solidFill>
                <a:schemeClr val="dk1"/>
              </a:solidFill>
              <a:effectLst/>
              <a:latin typeface="ＭＳ 明朝" panose="02020609040205080304" pitchFamily="17" charset="-128"/>
              <a:ea typeface="ＭＳ 明朝" panose="02020609040205080304" pitchFamily="17" charset="-128"/>
              <a:cs typeface="+mn-cs"/>
            </a:rPr>
            <a:t>によるものである。教育施設については老朽化したものが多く、今後は、公共施設総合管理計画に基づき、改修等を進めていきたい。</a:t>
          </a:r>
          <a:endParaRPr kumimoji="1" lang="en-US" altLang="ja-JP" sz="1100">
            <a:solidFill>
              <a:schemeClr val="dk1"/>
            </a:solidFill>
            <a:effectLst/>
            <a:latin typeface="ＭＳ 明朝" panose="02020609040205080304" pitchFamily="17" charset="-128"/>
            <a:ea typeface="ＭＳ 明朝" panose="02020609040205080304" pitchFamily="17" charset="-128"/>
            <a:cs typeface="+mn-cs"/>
          </a:endParaRPr>
        </a:p>
        <a:p>
          <a:r>
            <a:rPr kumimoji="1" lang="ja-JP" altLang="en-US" sz="1100">
              <a:solidFill>
                <a:schemeClr val="dk1"/>
              </a:solidFill>
              <a:effectLst/>
              <a:latin typeface="ＭＳ 明朝" panose="02020609040205080304" pitchFamily="17" charset="-128"/>
              <a:ea typeface="ＭＳ 明朝" panose="02020609040205080304" pitchFamily="17" charset="-128"/>
              <a:cs typeface="+mn-cs"/>
            </a:rPr>
            <a:t>・衛生費においては、</a:t>
          </a:r>
          <a:r>
            <a:rPr kumimoji="1" lang="en-US" altLang="ja-JP" sz="1100">
              <a:solidFill>
                <a:schemeClr val="dk1"/>
              </a:solidFill>
              <a:effectLst/>
              <a:latin typeface="ＭＳ 明朝" panose="02020609040205080304" pitchFamily="17" charset="-128"/>
              <a:ea typeface="ＭＳ 明朝" panose="02020609040205080304" pitchFamily="17" charset="-128"/>
              <a:cs typeface="+mn-cs"/>
            </a:rPr>
            <a:t>35</a:t>
          </a:r>
          <a:r>
            <a:rPr kumimoji="1" lang="ja-JP" altLang="en-US" sz="1100">
              <a:solidFill>
                <a:schemeClr val="dk1"/>
              </a:solidFill>
              <a:effectLst/>
              <a:latin typeface="ＭＳ 明朝" panose="02020609040205080304" pitchFamily="17" charset="-128"/>
              <a:ea typeface="ＭＳ 明朝" panose="02020609040205080304" pitchFamily="17" charset="-128"/>
              <a:cs typeface="+mn-cs"/>
            </a:rPr>
            <a:t>千円、</a:t>
          </a:r>
          <a:r>
            <a:rPr kumimoji="1" lang="en-US" altLang="ja-JP" sz="1100">
              <a:solidFill>
                <a:schemeClr val="dk1"/>
              </a:solidFill>
              <a:effectLst/>
              <a:latin typeface="ＭＳ 明朝" panose="02020609040205080304" pitchFamily="17" charset="-128"/>
              <a:ea typeface="ＭＳ 明朝" panose="02020609040205080304" pitchFamily="17" charset="-128"/>
              <a:cs typeface="+mn-cs"/>
            </a:rPr>
            <a:t>22.0</a:t>
          </a:r>
          <a:r>
            <a:rPr kumimoji="1" lang="ja-JP" altLang="en-US" sz="1100">
              <a:solidFill>
                <a:schemeClr val="dk1"/>
              </a:solidFill>
              <a:effectLst/>
              <a:latin typeface="ＭＳ 明朝" panose="02020609040205080304" pitchFamily="17" charset="-128"/>
              <a:ea typeface="ＭＳ 明朝" panose="02020609040205080304" pitchFamily="17" charset="-128"/>
              <a:cs typeface="+mn-cs"/>
            </a:rPr>
            <a:t>％の増となっている。新型コロナウイルス感染症対策事業関連支出及び国民健康保険直診会計（診療所特別会計）への繰出金の増が影響している。</a:t>
          </a:r>
          <a:endParaRPr kumimoji="1" lang="en-US" altLang="ja-JP" sz="1100">
            <a:solidFill>
              <a:schemeClr val="dk1"/>
            </a:solidFill>
            <a:effectLst/>
            <a:latin typeface="ＭＳ 明朝" panose="02020609040205080304" pitchFamily="17" charset="-128"/>
            <a:ea typeface="ＭＳ 明朝" panose="02020609040205080304" pitchFamily="17" charset="-128"/>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15</xdr:col>
      <xdr:colOff>742950</xdr:colOff>
      <xdr:row>43</xdr:row>
      <xdr:rowOff>123825</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46</xdr:row>
      <xdr:rowOff>104775</xdr:rowOff>
    </xdr:from>
    <xdr:to>
      <xdr:col>1</xdr:col>
      <xdr:colOff>895350</xdr:colOff>
      <xdr:row>46</xdr:row>
      <xdr:rowOff>619125</xdr:rowOff>
    </xdr:to>
    <xdr:sp macro="" textlink="">
      <xdr:nvSpPr>
        <xdr:cNvPr id="3" name="Rectangle 2">
          <a:extLst>
            <a:ext uri="{FF2B5EF4-FFF2-40B4-BE49-F238E27FC236}">
              <a16:creationId xmlns:a16="http://schemas.microsoft.com/office/drawing/2014/main" id="{00000000-0008-0000-0800-000003000000}"/>
            </a:ext>
          </a:extLst>
        </xdr:cNvPr>
        <xdr:cNvSpPr>
          <a:spLocks noChangeArrowheads="1"/>
        </xdr:cNvSpPr>
      </xdr:nvSpPr>
      <xdr:spPr bwMode="auto">
        <a:xfrm>
          <a:off x="828675" y="10067925"/>
          <a:ext cx="695325" cy="514350"/>
        </a:xfrm>
        <a:prstGeom prst="rect">
          <a:avLst/>
        </a:prstGeom>
        <a:solidFill>
          <a:srgbClr val="FF8080"/>
        </a:solidFill>
        <a:ln w="6350">
          <a:solidFill>
            <a:srgbClr val="000000"/>
          </a:solidFill>
          <a:miter lim="800000"/>
          <a:headEnd/>
          <a:tailEnd/>
        </a:ln>
      </xdr:spPr>
    </xdr:sp>
    <xdr:clientData/>
  </xdr:twoCellAnchor>
  <xdr:twoCellAnchor>
    <xdr:from>
      <xdr:col>1</xdr:col>
      <xdr:colOff>200025</xdr:colOff>
      <xdr:row>47</xdr:row>
      <xdr:rowOff>114300</xdr:rowOff>
    </xdr:from>
    <xdr:to>
      <xdr:col>1</xdr:col>
      <xdr:colOff>895350</xdr:colOff>
      <xdr:row>47</xdr:row>
      <xdr:rowOff>619125</xdr:rowOff>
    </xdr:to>
    <xdr:sp macro="" textlink="">
      <xdr:nvSpPr>
        <xdr:cNvPr id="4" name="Rectangle 3">
          <a:extLst>
            <a:ext uri="{FF2B5EF4-FFF2-40B4-BE49-F238E27FC236}">
              <a16:creationId xmlns:a16="http://schemas.microsoft.com/office/drawing/2014/main" id="{00000000-0008-0000-0800-000004000000}"/>
            </a:ext>
          </a:extLst>
        </xdr:cNvPr>
        <xdr:cNvSpPr>
          <a:spLocks noChangeArrowheads="1"/>
        </xdr:cNvSpPr>
      </xdr:nvSpPr>
      <xdr:spPr bwMode="auto">
        <a:xfrm>
          <a:off x="828675" y="10810875"/>
          <a:ext cx="695325" cy="504825"/>
        </a:xfrm>
        <a:prstGeom prst="rect">
          <a:avLst/>
        </a:prstGeom>
        <a:solidFill>
          <a:srgbClr val="00FFFF"/>
        </a:solidFill>
        <a:ln w="6350">
          <a:solidFill>
            <a:srgbClr val="000000"/>
          </a:solidFill>
          <a:miter lim="800000"/>
          <a:headEnd/>
          <a:tailEnd/>
        </a:ln>
      </xdr:spPr>
    </xdr:sp>
    <xdr:clientData/>
  </xdr:twoCellAnchor>
  <xdr:twoCellAnchor>
    <xdr:from>
      <xdr:col>1</xdr:col>
      <xdr:colOff>200025</xdr:colOff>
      <xdr:row>48</xdr:row>
      <xdr:rowOff>371475</xdr:rowOff>
    </xdr:from>
    <xdr:to>
      <xdr:col>1</xdr:col>
      <xdr:colOff>895350</xdr:colOff>
      <xdr:row>48</xdr:row>
      <xdr:rowOff>371475</xdr:rowOff>
    </xdr:to>
    <xdr:sp macro="" textlink="">
      <xdr:nvSpPr>
        <xdr:cNvPr id="5" name="Line 4">
          <a:extLst>
            <a:ext uri="{FF2B5EF4-FFF2-40B4-BE49-F238E27FC236}">
              <a16:creationId xmlns:a16="http://schemas.microsoft.com/office/drawing/2014/main" id="{00000000-0008-0000-0800-000005000000}"/>
            </a:ext>
          </a:extLst>
        </xdr:cNvPr>
        <xdr:cNvSpPr>
          <a:spLocks noChangeShapeType="1"/>
        </xdr:cNvSpPr>
      </xdr:nvSpPr>
      <xdr:spPr bwMode="auto">
        <a:xfrm>
          <a:off x="828675" y="11801475"/>
          <a:ext cx="695325" cy="0"/>
        </a:xfrm>
        <a:prstGeom prst="line">
          <a:avLst/>
        </a:prstGeom>
        <a:noFill/>
        <a:ln w="38100">
          <a:solidFill>
            <a:srgbClr val="FF0000"/>
          </a:solidFill>
          <a:round/>
          <a:headEnd/>
          <a:tailEnd/>
        </a:ln>
      </xdr:spPr>
    </xdr:sp>
    <xdr:clientData/>
  </xdr:twoCellAnchor>
  <xdr:twoCellAnchor>
    <xdr:from>
      <xdr:col>1</xdr:col>
      <xdr:colOff>447675</xdr:colOff>
      <xdr:row>48</xdr:row>
      <xdr:rowOff>276225</xdr:rowOff>
    </xdr:from>
    <xdr:to>
      <xdr:col>1</xdr:col>
      <xdr:colOff>638175</xdr:colOff>
      <xdr:row>48</xdr:row>
      <xdr:rowOff>466725</xdr:rowOff>
    </xdr:to>
    <xdr:sp macro="" textlink="">
      <xdr:nvSpPr>
        <xdr:cNvPr id="6" name="Oval 5">
          <a:extLst>
            <a:ext uri="{FF2B5EF4-FFF2-40B4-BE49-F238E27FC236}">
              <a16:creationId xmlns:a16="http://schemas.microsoft.com/office/drawing/2014/main" id="{00000000-0008-0000-0800-000006000000}"/>
            </a:ext>
          </a:extLst>
        </xdr:cNvPr>
        <xdr:cNvSpPr>
          <a:spLocks noChangeArrowheads="1"/>
        </xdr:cNvSpPr>
      </xdr:nvSpPr>
      <xdr:spPr bwMode="auto">
        <a:xfrm>
          <a:off x="1076325" y="11706225"/>
          <a:ext cx="190500" cy="190500"/>
        </a:xfrm>
        <a:prstGeom prst="ellipse">
          <a:avLst/>
        </a:prstGeom>
        <a:solidFill>
          <a:srgbClr val="FF0000"/>
        </a:solidFill>
        <a:ln w="6350">
          <a:noFill/>
          <a:round/>
          <a:headEnd/>
          <a:tailEnd/>
        </a:ln>
      </xdr:spPr>
    </xdr:sp>
    <xdr:clientData/>
  </xdr:twoCellAnchor>
  <xdr:twoCellAnchor>
    <xdr:from>
      <xdr:col>10</xdr:col>
      <xdr:colOff>323850</xdr:colOff>
      <xdr:row>45</xdr:row>
      <xdr:rowOff>9525</xdr:rowOff>
    </xdr:from>
    <xdr:to>
      <xdr:col>15</xdr:col>
      <xdr:colOff>723900</xdr:colOff>
      <xdr:row>49</xdr:row>
      <xdr:rowOff>0</xdr:rowOff>
    </xdr:to>
    <xdr:sp macro="" textlink="">
      <xdr:nvSpPr>
        <xdr:cNvPr id="7" name="Rectangle 6">
          <a:extLst>
            <a:ext uri="{FF2B5EF4-FFF2-40B4-BE49-F238E27FC236}">
              <a16:creationId xmlns:a16="http://schemas.microsoft.com/office/drawing/2014/main" id="{00000000-0008-0000-0800-000007000000}"/>
            </a:ext>
          </a:extLst>
        </xdr:cNvPr>
        <xdr:cNvSpPr>
          <a:spLocks noChangeArrowheads="1"/>
        </xdr:cNvSpPr>
      </xdr:nvSpPr>
      <xdr:spPr bwMode="auto">
        <a:xfrm>
          <a:off x="10982325" y="9601200"/>
          <a:ext cx="5972175" cy="2562225"/>
        </a:xfrm>
        <a:prstGeom prst="rect">
          <a:avLst/>
        </a:prstGeom>
        <a:solidFill>
          <a:srgbClr val="FFFFFF"/>
        </a:solidFill>
        <a:ln w="19050">
          <a:solidFill>
            <a:srgbClr val="000000"/>
          </a:solidFill>
          <a:miter lim="800000"/>
          <a:headEnd/>
          <a:tailEnd/>
        </a:ln>
      </xdr:spPr>
    </xdr:sp>
    <xdr:clientData/>
  </xdr:twoCellAnchor>
  <xdr:twoCellAnchor>
    <xdr:from>
      <xdr:col>10</xdr:col>
      <xdr:colOff>323850</xdr:colOff>
      <xdr:row>45</xdr:row>
      <xdr:rowOff>9525</xdr:rowOff>
    </xdr:from>
    <xdr:to>
      <xdr:col>11</xdr:col>
      <xdr:colOff>104775</xdr:colOff>
      <xdr:row>45</xdr:row>
      <xdr:rowOff>323850</xdr:rowOff>
    </xdr:to>
    <xdr:sp macro="" textlink="">
      <xdr:nvSpPr>
        <xdr:cNvPr id="8" name="Rectangle 7">
          <a:extLst>
            <a:ext uri="{FF2B5EF4-FFF2-40B4-BE49-F238E27FC236}">
              <a16:creationId xmlns:a16="http://schemas.microsoft.com/office/drawing/2014/main" id="{00000000-0008-0000-0800-000008000000}"/>
            </a:ext>
          </a:extLst>
        </xdr:cNvPr>
        <xdr:cNvSpPr>
          <a:spLocks noChangeArrowheads="1"/>
        </xdr:cNvSpPr>
      </xdr:nvSpPr>
      <xdr:spPr bwMode="auto">
        <a:xfrm>
          <a:off x="10982325" y="9601200"/>
          <a:ext cx="895350"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123825</xdr:colOff>
      <xdr:row>0</xdr:row>
      <xdr:rowOff>123825</xdr:rowOff>
    </xdr:from>
    <xdr:to>
      <xdr:col>9</xdr:col>
      <xdr:colOff>104775</xdr:colOff>
      <xdr:row>3</xdr:row>
      <xdr:rowOff>133350</xdr:rowOff>
    </xdr:to>
    <xdr:sp macro="" textlink="">
      <xdr:nvSpPr>
        <xdr:cNvPr id="9" name="表題ボックス">
          <a:extLst>
            <a:ext uri="{FF2B5EF4-FFF2-40B4-BE49-F238E27FC236}">
              <a16:creationId xmlns:a16="http://schemas.microsoft.com/office/drawing/2014/main" id="{00000000-0008-0000-0800-000009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7</a:t>
          </a:r>
          <a:r>
            <a:rPr lang="ja-JP" altLang="en-US" sz="2400" b="1" i="0" strike="noStrike">
              <a:solidFill>
                <a:srgbClr val="000000"/>
              </a:solidFill>
              <a:latin typeface="ＭＳ ゴシック"/>
              <a:ea typeface="ＭＳ ゴシック"/>
            </a:rPr>
            <a:t>）実質収支比率等に係る経年分析（市町村）</a:t>
          </a:r>
        </a:p>
      </xdr:txBody>
    </xdr:sp>
    <xdr:clientData/>
  </xdr:twoCellAnchor>
  <xdr:twoCellAnchor>
    <xdr:from>
      <xdr:col>1</xdr:col>
      <xdr:colOff>0</xdr:colOff>
      <xdr:row>45</xdr:row>
      <xdr:rowOff>0</xdr:rowOff>
    </xdr:from>
    <xdr:to>
      <xdr:col>5</xdr:col>
      <xdr:colOff>0</xdr:colOff>
      <xdr:row>46</xdr:row>
      <xdr:rowOff>0</xdr:rowOff>
    </xdr:to>
    <xdr:sp macro="" textlink="">
      <xdr:nvSpPr>
        <xdr:cNvPr id="10" name="Line 10">
          <a:extLst>
            <a:ext uri="{FF2B5EF4-FFF2-40B4-BE49-F238E27FC236}">
              <a16:creationId xmlns:a16="http://schemas.microsoft.com/office/drawing/2014/main" id="{00000000-0008-0000-0800-00000A000000}"/>
            </a:ext>
          </a:extLst>
        </xdr:cNvPr>
        <xdr:cNvSpPr>
          <a:spLocks noChangeShapeType="1"/>
        </xdr:cNvSpPr>
      </xdr:nvSpPr>
      <xdr:spPr bwMode="auto">
        <a:xfrm>
          <a:off x="628650" y="9591675"/>
          <a:ext cx="4457700" cy="371475"/>
        </a:xfrm>
        <a:prstGeom prst="line">
          <a:avLst/>
        </a:prstGeom>
        <a:noFill/>
        <a:ln w="19050">
          <a:solidFill>
            <a:srgbClr val="000000"/>
          </a:solidFill>
          <a:round/>
          <a:headEnd/>
          <a:tailEnd/>
        </a:ln>
      </xdr:spPr>
    </xdr:sp>
    <xdr:clientData/>
  </xdr:twoCellAnchor>
  <xdr:twoCellAnchor>
    <xdr:from>
      <xdr:col>9</xdr:col>
      <xdr:colOff>628650</xdr:colOff>
      <xdr:row>1</xdr:row>
      <xdr:rowOff>76200</xdr:rowOff>
    </xdr:from>
    <xdr:to>
      <xdr:col>11</xdr:col>
      <xdr:colOff>933450</xdr:colOff>
      <xdr:row>3</xdr:row>
      <xdr:rowOff>76200</xdr:rowOff>
    </xdr:to>
    <xdr:sp macro="" textlink="">
      <xdr:nvSpPr>
        <xdr:cNvPr id="11" name="年度ボックス">
          <a:extLst>
            <a:ext uri="{FF2B5EF4-FFF2-40B4-BE49-F238E27FC236}">
              <a16:creationId xmlns:a16="http://schemas.microsoft.com/office/drawing/2014/main" id="{00000000-0008-0000-0800-00000B000000}"/>
            </a:ext>
          </a:extLst>
        </xdr:cNvPr>
        <xdr:cNvSpPr>
          <a:spLocks noChangeArrowheads="1"/>
        </xdr:cNvSpPr>
      </xdr:nvSpPr>
      <xdr:spPr bwMode="auto">
        <a:xfrm>
          <a:off x="10172700" y="285750"/>
          <a:ext cx="253365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219075</xdr:colOff>
      <xdr:row>1</xdr:row>
      <xdr:rowOff>76200</xdr:rowOff>
    </xdr:from>
    <xdr:to>
      <xdr:col>15</xdr:col>
      <xdr:colOff>685800</xdr:colOff>
      <xdr:row>3</xdr:row>
      <xdr:rowOff>76200</xdr:rowOff>
    </xdr:to>
    <xdr:sp macro="" textlink="">
      <xdr:nvSpPr>
        <xdr:cNvPr id="12" name="団体名称ボックス">
          <a:extLst>
            <a:ext uri="{FF2B5EF4-FFF2-40B4-BE49-F238E27FC236}">
              <a16:creationId xmlns:a16="http://schemas.microsoft.com/office/drawing/2014/main" id="{00000000-0008-0000-0800-00000C000000}"/>
            </a:ext>
          </a:extLst>
        </xdr:cNvPr>
        <xdr:cNvSpPr>
          <a:spLocks noChangeArrowheads="1"/>
        </xdr:cNvSpPr>
      </xdr:nvSpPr>
      <xdr:spPr bwMode="auto">
        <a:xfrm>
          <a:off x="13106400" y="285750"/>
          <a:ext cx="381000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宮崎県諸塚村</a:t>
          </a:r>
        </a:p>
      </xdr:txBody>
    </xdr:sp>
    <xdr:clientData/>
  </xdr:twoCellAnchor>
  <xdr:twoCellAnchor>
    <xdr:from>
      <xdr:col>0</xdr:col>
      <xdr:colOff>466725</xdr:colOff>
      <xdr:row>4</xdr:row>
      <xdr:rowOff>0</xdr:rowOff>
    </xdr:from>
    <xdr:to>
      <xdr:col>3</xdr:col>
      <xdr:colOff>733425</xdr:colOff>
      <xdr:row>6</xdr:row>
      <xdr:rowOff>66675</xdr:rowOff>
    </xdr:to>
    <xdr:sp macro="" textlink="">
      <xdr:nvSpPr>
        <xdr:cNvPr id="13" name="テキスト ボックス 6">
          <a:extLst>
            <a:ext uri="{FF2B5EF4-FFF2-40B4-BE49-F238E27FC236}">
              <a16:creationId xmlns:a16="http://schemas.microsoft.com/office/drawing/2014/main" id="{00000000-0008-0000-0800-00000D000000}"/>
            </a:ext>
          </a:extLst>
        </xdr:cNvPr>
        <xdr:cNvSpPr txBox="1">
          <a:spLocks noChangeArrowheads="1"/>
        </xdr:cNvSpPr>
      </xdr:nvSpPr>
      <xdr:spPr bwMode="auto">
        <a:xfrm>
          <a:off x="466725" y="838200"/>
          <a:ext cx="31242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485776</xdr:colOff>
      <xdr:row>45</xdr:row>
      <xdr:rowOff>342900</xdr:rowOff>
    </xdr:from>
    <xdr:to>
      <xdr:col>15</xdr:col>
      <xdr:colOff>542925</xdr:colOff>
      <xdr:row>48</xdr:row>
      <xdr:rowOff>590550</xdr:rowOff>
    </xdr:to>
    <xdr:sp macro="" textlink="" fLocksText="0">
      <xdr:nvSpPr>
        <xdr:cNvPr id="14" name="テキスト ボックス 13">
          <a:extLst>
            <a:ext uri="{FF2B5EF4-FFF2-40B4-BE49-F238E27FC236}">
              <a16:creationId xmlns:a16="http://schemas.microsoft.com/office/drawing/2014/main" id="{00000000-0008-0000-0800-00000E000000}"/>
            </a:ext>
          </a:extLst>
        </xdr:cNvPr>
        <xdr:cNvSpPr txBox="1"/>
      </xdr:nvSpPr>
      <xdr:spPr>
        <a:xfrm>
          <a:off x="11144251" y="9934575"/>
          <a:ext cx="5629274" cy="2085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kumimoji="1" lang="ja-JP" altLang="ja-JP" sz="1100" b="0" i="0" baseline="0">
              <a:solidFill>
                <a:schemeClr val="dk1"/>
              </a:solidFill>
              <a:effectLst/>
              <a:latin typeface="ＭＳ 明朝" panose="02020609040205080304" pitchFamily="17" charset="-128"/>
              <a:ea typeface="ＭＳ 明朝" panose="02020609040205080304" pitchFamily="17" charset="-128"/>
              <a:cs typeface="+mn-cs"/>
            </a:rPr>
            <a:t>　</a:t>
          </a:r>
          <a:r>
            <a:rPr kumimoji="1" lang="ja-JP" altLang="en-US" sz="1100" b="0" i="0" baseline="0">
              <a:solidFill>
                <a:schemeClr val="dk1"/>
              </a:solidFill>
              <a:effectLst/>
              <a:latin typeface="ＭＳ 明朝" panose="02020609040205080304" pitchFamily="17" charset="-128"/>
              <a:ea typeface="ＭＳ 明朝" panose="02020609040205080304" pitchFamily="17" charset="-128"/>
              <a:cs typeface="+mn-cs"/>
            </a:rPr>
            <a:t>財源不足を補完するため財政調整基金を</a:t>
          </a:r>
          <a:r>
            <a:rPr kumimoji="1" lang="en-US" altLang="ja-JP" sz="1100" b="0" i="0" baseline="0">
              <a:solidFill>
                <a:schemeClr val="dk1"/>
              </a:solidFill>
              <a:effectLst/>
              <a:latin typeface="ＭＳ 明朝" panose="02020609040205080304" pitchFamily="17" charset="-128"/>
              <a:ea typeface="ＭＳ 明朝" panose="02020609040205080304" pitchFamily="17" charset="-128"/>
              <a:cs typeface="+mn-cs"/>
            </a:rPr>
            <a:t>31,000</a:t>
          </a:r>
          <a:r>
            <a:rPr kumimoji="1" lang="ja-JP" altLang="en-US" sz="1100" b="0" i="0" baseline="0">
              <a:solidFill>
                <a:schemeClr val="dk1"/>
              </a:solidFill>
              <a:effectLst/>
              <a:latin typeface="ＭＳ 明朝" panose="02020609040205080304" pitchFamily="17" charset="-128"/>
              <a:ea typeface="ＭＳ 明朝" panose="02020609040205080304" pitchFamily="17" charset="-128"/>
              <a:cs typeface="+mn-cs"/>
            </a:rPr>
            <a:t>千円、福祉の充実を図るため、特定目的基金である社会福祉基金</a:t>
          </a:r>
          <a:r>
            <a:rPr kumimoji="1" lang="ja-JP" altLang="ja-JP" sz="1100" b="0" i="0" baseline="0">
              <a:solidFill>
                <a:schemeClr val="dk1"/>
              </a:solidFill>
              <a:effectLst/>
              <a:latin typeface="ＭＳ 明朝" panose="02020609040205080304" pitchFamily="17" charset="-128"/>
              <a:ea typeface="ＭＳ 明朝" panose="02020609040205080304" pitchFamily="17" charset="-128"/>
              <a:cs typeface="+mn-cs"/>
            </a:rPr>
            <a:t>を</a:t>
          </a:r>
          <a:r>
            <a:rPr kumimoji="1" lang="en-US" altLang="ja-JP" sz="1100" b="0" i="0" baseline="0">
              <a:solidFill>
                <a:schemeClr val="dk1"/>
              </a:solidFill>
              <a:effectLst/>
              <a:latin typeface="ＭＳ 明朝" panose="02020609040205080304" pitchFamily="17" charset="-128"/>
              <a:ea typeface="ＭＳ 明朝" panose="02020609040205080304" pitchFamily="17" charset="-128"/>
              <a:cs typeface="+mn-cs"/>
            </a:rPr>
            <a:t>20,000</a:t>
          </a:r>
          <a:r>
            <a:rPr kumimoji="1" lang="ja-JP" altLang="ja-JP" sz="1100" b="0" i="0" baseline="0">
              <a:solidFill>
                <a:schemeClr val="dk1"/>
              </a:solidFill>
              <a:effectLst/>
              <a:latin typeface="ＭＳ 明朝" panose="02020609040205080304" pitchFamily="17" charset="-128"/>
              <a:ea typeface="ＭＳ 明朝" panose="02020609040205080304" pitchFamily="17" charset="-128"/>
              <a:cs typeface="+mn-cs"/>
            </a:rPr>
            <a:t>千円取り崩し充当を行った。今後は、中長期的な見通しをもとに計画的に基金を活用しながら運営することとしている。</a:t>
          </a:r>
          <a:endParaRPr lang="ja-JP" altLang="ja-JP" sz="1100">
            <a:effectLst/>
            <a:latin typeface="ＭＳ 明朝" panose="02020609040205080304" pitchFamily="17" charset="-128"/>
            <a:ea typeface="ＭＳ 明朝" panose="02020609040205080304" pitchFamily="17" charset="-128"/>
          </a:endParaRPr>
        </a:p>
        <a:p>
          <a:pPr eaLnBrk="1" fontAlgn="auto" latinLnBrk="0" hangingPunct="1"/>
          <a:r>
            <a:rPr kumimoji="1" lang="ja-JP" altLang="ja-JP" sz="1100" b="0" i="0" baseline="0">
              <a:solidFill>
                <a:schemeClr val="dk1"/>
              </a:solidFill>
              <a:effectLst/>
              <a:latin typeface="ＭＳ 明朝" panose="02020609040205080304" pitchFamily="17" charset="-128"/>
              <a:ea typeface="ＭＳ 明朝" panose="02020609040205080304" pitchFamily="17" charset="-128"/>
              <a:cs typeface="+mn-cs"/>
            </a:rPr>
            <a:t>　実質収支額は、住民ニーズに対応した施策の度合いを考慮しても適正な数値にて推移していると考える。</a:t>
          </a:r>
          <a:endParaRPr lang="ja-JP" altLang="ja-JP" sz="1100">
            <a:effectLst/>
            <a:latin typeface="ＭＳ 明朝" panose="02020609040205080304" pitchFamily="17" charset="-128"/>
            <a:ea typeface="ＭＳ 明朝" panose="02020609040205080304" pitchFamily="17" charset="-128"/>
          </a:endParaRPr>
        </a:p>
        <a:p>
          <a:pPr eaLnBrk="1" fontAlgn="auto" latinLnBrk="0" hangingPunct="1"/>
          <a:r>
            <a:rPr kumimoji="1" lang="ja-JP" altLang="ja-JP" sz="1100" b="0" i="0" baseline="0">
              <a:solidFill>
                <a:schemeClr val="dk1"/>
              </a:solidFill>
              <a:effectLst/>
              <a:latin typeface="ＭＳ 明朝" panose="02020609040205080304" pitchFamily="17" charset="-128"/>
              <a:ea typeface="ＭＳ 明朝" panose="02020609040205080304" pitchFamily="17" charset="-128"/>
              <a:cs typeface="+mn-cs"/>
            </a:rPr>
            <a:t>　実質単年度収支は</a:t>
          </a:r>
          <a:r>
            <a:rPr kumimoji="1" lang="ja-JP" altLang="en-US" sz="1100" b="0" i="0" baseline="0">
              <a:solidFill>
                <a:schemeClr val="dk1"/>
              </a:solidFill>
              <a:effectLst/>
              <a:latin typeface="ＭＳ 明朝" panose="02020609040205080304" pitchFamily="17" charset="-128"/>
              <a:ea typeface="ＭＳ 明朝" panose="02020609040205080304" pitchFamily="17" charset="-128"/>
              <a:cs typeface="+mn-cs"/>
            </a:rPr>
            <a:t>マイナス</a:t>
          </a:r>
          <a:r>
            <a:rPr kumimoji="1" lang="ja-JP" altLang="ja-JP" sz="1100" b="0" i="0" baseline="0">
              <a:solidFill>
                <a:schemeClr val="dk1"/>
              </a:solidFill>
              <a:effectLst/>
              <a:latin typeface="ＭＳ 明朝" panose="02020609040205080304" pitchFamily="17" charset="-128"/>
              <a:ea typeface="ＭＳ 明朝" panose="02020609040205080304" pitchFamily="17" charset="-128"/>
              <a:cs typeface="+mn-cs"/>
            </a:rPr>
            <a:t>となったが、地方交付税が減額傾向にある中、収支のバランスをとりながら、事業の見直し等による事業費の圧縮を検討していく。</a:t>
          </a:r>
          <a:endParaRPr lang="ja-JP" altLang="ja-JP" sz="1100">
            <a:effectLst/>
            <a:latin typeface="ＭＳ 明朝" panose="02020609040205080304" pitchFamily="17" charset="-128"/>
            <a:ea typeface="ＭＳ 明朝" panose="02020609040205080304" pitchFamily="17" charset="-128"/>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447675</xdr:colOff>
      <xdr:row>3</xdr:row>
      <xdr:rowOff>104775</xdr:rowOff>
    </xdr:from>
    <xdr:to>
      <xdr:col>15</xdr:col>
      <xdr:colOff>1447800</xdr:colOff>
      <xdr:row>31</xdr:row>
      <xdr:rowOff>0</xdr:rowOff>
    </xdr:to>
    <xdr:graphicFrame macro="">
      <xdr:nvGraphicFramePr>
        <xdr:cNvPr id="2" name="Chart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32</xdr:row>
      <xdr:rowOff>0</xdr:rowOff>
    </xdr:from>
    <xdr:to>
      <xdr:col>15</xdr:col>
      <xdr:colOff>1057275</xdr:colOff>
      <xdr:row>43</xdr:row>
      <xdr:rowOff>0</xdr:rowOff>
    </xdr:to>
    <xdr:sp macro="" textlink="">
      <xdr:nvSpPr>
        <xdr:cNvPr id="3" name="正方形/長方形 3">
          <a:extLst>
            <a:ext uri="{FF2B5EF4-FFF2-40B4-BE49-F238E27FC236}">
              <a16:creationId xmlns:a16="http://schemas.microsoft.com/office/drawing/2014/main" id="{00000000-0008-0000-0900-000003000000}"/>
            </a:ext>
          </a:extLst>
        </xdr:cNvPr>
        <xdr:cNvSpPr>
          <a:spLocks noChangeArrowheads="1"/>
        </xdr:cNvSpPr>
      </xdr:nvSpPr>
      <xdr:spPr bwMode="auto">
        <a:xfrm>
          <a:off x="11353800" y="6896100"/>
          <a:ext cx="6305550" cy="5448300"/>
        </a:xfrm>
        <a:prstGeom prst="rect">
          <a:avLst/>
        </a:prstGeom>
        <a:solidFill>
          <a:srgbClr val="FFFFFF"/>
        </a:solidFill>
        <a:ln w="19050" algn="ctr">
          <a:solidFill>
            <a:srgbClr val="000000"/>
          </a:solidFill>
          <a:miter lim="800000"/>
          <a:headEnd/>
          <a:tailEnd/>
        </a:ln>
      </xdr:spPr>
    </xdr:sp>
    <xdr:clientData/>
  </xdr:twoCellAnchor>
  <xdr:twoCellAnchor>
    <xdr:from>
      <xdr:col>10</xdr:col>
      <xdr:colOff>533400</xdr:colOff>
      <xdr:row>32</xdr:row>
      <xdr:rowOff>28575</xdr:rowOff>
    </xdr:from>
    <xdr:to>
      <xdr:col>11</xdr:col>
      <xdr:colOff>914400</xdr:colOff>
      <xdr:row>33</xdr:row>
      <xdr:rowOff>19050</xdr:rowOff>
    </xdr:to>
    <xdr:sp macro="" textlink="">
      <xdr:nvSpPr>
        <xdr:cNvPr id="4" name="テキスト ボックス 4">
          <a:extLst>
            <a:ext uri="{FF2B5EF4-FFF2-40B4-BE49-F238E27FC236}">
              <a16:creationId xmlns:a16="http://schemas.microsoft.com/office/drawing/2014/main" id="{00000000-0008-0000-0900-000004000000}"/>
            </a:ext>
          </a:extLst>
        </xdr:cNvPr>
        <xdr:cNvSpPr txBox="1">
          <a:spLocks noChangeArrowheads="1"/>
        </xdr:cNvSpPr>
      </xdr:nvSpPr>
      <xdr:spPr bwMode="auto">
        <a:xfrm>
          <a:off x="11420475" y="6924675"/>
          <a:ext cx="15240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0</xdr:row>
      <xdr:rowOff>142875</xdr:rowOff>
    </xdr:from>
    <xdr:to>
      <xdr:col>9</xdr:col>
      <xdr:colOff>723900</xdr:colOff>
      <xdr:row>3</xdr:row>
      <xdr:rowOff>152400</xdr:rowOff>
    </xdr:to>
    <xdr:sp macro="" textlink="">
      <xdr:nvSpPr>
        <xdr:cNvPr id="6" name="表題ボックス">
          <a:extLst>
            <a:ext uri="{FF2B5EF4-FFF2-40B4-BE49-F238E27FC236}">
              <a16:creationId xmlns:a16="http://schemas.microsoft.com/office/drawing/2014/main" id="{00000000-0008-0000-0900-000006000000}"/>
            </a:ext>
          </a:extLst>
        </xdr:cNvPr>
        <xdr:cNvSpPr>
          <a:spLocks noChangeArrowheads="1"/>
        </xdr:cNvSpPr>
      </xdr:nvSpPr>
      <xdr:spPr bwMode="auto">
        <a:xfrm>
          <a:off x="142875" y="142875"/>
          <a:ext cx="103251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）連結実質赤字比率に係る赤字・黒字の構成分析（市町村）</a:t>
          </a:r>
        </a:p>
      </xdr:txBody>
    </xdr:sp>
    <xdr:clientData/>
  </xdr:twoCellAnchor>
  <xdr:twoCellAnchor>
    <xdr:from>
      <xdr:col>9</xdr:col>
      <xdr:colOff>1066800</xdr:colOff>
      <xdr:row>1</xdr:row>
      <xdr:rowOff>28575</xdr:rowOff>
    </xdr:from>
    <xdr:to>
      <xdr:col>12</xdr:col>
      <xdr:colOff>171450</xdr:colOff>
      <xdr:row>3</xdr:row>
      <xdr:rowOff>66675</xdr:rowOff>
    </xdr:to>
    <xdr:sp macro="" textlink="">
      <xdr:nvSpPr>
        <xdr:cNvPr id="7" name="年度ボックス">
          <a:extLst>
            <a:ext uri="{FF2B5EF4-FFF2-40B4-BE49-F238E27FC236}">
              <a16:creationId xmlns:a16="http://schemas.microsoft.com/office/drawing/2014/main" id="{00000000-0008-0000-0900-000007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657225</xdr:colOff>
      <xdr:row>1</xdr:row>
      <xdr:rowOff>28575</xdr:rowOff>
    </xdr:from>
    <xdr:to>
      <xdr:col>15</xdr:col>
      <xdr:colOff>1038225</xdr:colOff>
      <xdr:row>3</xdr:row>
      <xdr:rowOff>66675</xdr:rowOff>
    </xdr:to>
    <xdr:sp macro="" textlink="">
      <xdr:nvSpPr>
        <xdr:cNvPr id="8" name="団体名称ボックス">
          <a:extLst>
            <a:ext uri="{FF2B5EF4-FFF2-40B4-BE49-F238E27FC236}">
              <a16:creationId xmlns:a16="http://schemas.microsoft.com/office/drawing/2014/main" id="{00000000-0008-0000-0900-000008000000}"/>
            </a:ext>
          </a:extLst>
        </xdr:cNvPr>
        <xdr:cNvSpPr>
          <a:spLocks noChangeArrowheads="1"/>
        </xdr:cNvSpPr>
      </xdr:nvSpPr>
      <xdr:spPr bwMode="auto">
        <a:xfrm>
          <a:off x="1383030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宮崎県諸塚村</a:t>
          </a:r>
        </a:p>
      </xdr:txBody>
    </xdr:sp>
    <xdr:clientData/>
  </xdr:twoCellAnchor>
  <xdr:twoCellAnchor editAs="oneCell">
    <xdr:from>
      <xdr:col>1</xdr:col>
      <xdr:colOff>0</xdr:colOff>
      <xdr:row>3</xdr:row>
      <xdr:rowOff>28575</xdr:rowOff>
    </xdr:from>
    <xdr:to>
      <xdr:col>4</xdr:col>
      <xdr:colOff>914400</xdr:colOff>
      <xdr:row>4</xdr:row>
      <xdr:rowOff>200025</xdr:rowOff>
    </xdr:to>
    <xdr:sp macro="" textlink="">
      <xdr:nvSpPr>
        <xdr:cNvPr id="9" name="テキスト ボックス 6">
          <a:extLst>
            <a:ext uri="{FF2B5EF4-FFF2-40B4-BE49-F238E27FC236}">
              <a16:creationId xmlns:a16="http://schemas.microsoft.com/office/drawing/2014/main" id="{00000000-0008-0000-0900-000009000000}"/>
            </a:ext>
          </a:extLst>
        </xdr:cNvPr>
        <xdr:cNvSpPr txBox="1">
          <a:spLocks noChangeArrowheads="1"/>
        </xdr:cNvSpPr>
      </xdr:nvSpPr>
      <xdr:spPr bwMode="auto">
        <a:xfrm>
          <a:off x="504825" y="657225"/>
          <a:ext cx="431482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600075</xdr:colOff>
      <xdr:row>32</xdr:row>
      <xdr:rowOff>352425</xdr:rowOff>
    </xdr:from>
    <xdr:to>
      <xdr:col>15</xdr:col>
      <xdr:colOff>923926</xdr:colOff>
      <xdr:row>42</xdr:row>
      <xdr:rowOff>276225</xdr:rowOff>
    </xdr:to>
    <xdr:sp macro="" textlink="" fLocksText="0">
      <xdr:nvSpPr>
        <xdr:cNvPr id="10" name="テキスト ボックス 9">
          <a:extLst>
            <a:ext uri="{FF2B5EF4-FFF2-40B4-BE49-F238E27FC236}">
              <a16:creationId xmlns:a16="http://schemas.microsoft.com/office/drawing/2014/main" id="{00000000-0008-0000-0900-00000A000000}"/>
            </a:ext>
          </a:extLst>
        </xdr:cNvPr>
        <xdr:cNvSpPr txBox="1"/>
      </xdr:nvSpPr>
      <xdr:spPr>
        <a:xfrm>
          <a:off x="11487150" y="7248525"/>
          <a:ext cx="6038851" cy="4876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dk1"/>
              </a:solidFill>
              <a:effectLst/>
              <a:latin typeface="ＭＳ 明朝" panose="02020609040205080304" pitchFamily="17" charset="-128"/>
              <a:ea typeface="ＭＳ 明朝" panose="02020609040205080304" pitchFamily="17" charset="-128"/>
              <a:cs typeface="+mn-cs"/>
            </a:rPr>
            <a:t>　各会計とも赤字はなく、健全化数値で推移している。</a:t>
          </a:r>
        </a:p>
        <a:p>
          <a:r>
            <a:rPr kumimoji="1" lang="ja-JP" altLang="en-US" sz="1100">
              <a:solidFill>
                <a:schemeClr val="dk1"/>
              </a:solidFill>
              <a:effectLst/>
              <a:latin typeface="ＭＳ 明朝" panose="02020609040205080304" pitchFamily="17" charset="-128"/>
              <a:ea typeface="ＭＳ 明朝" panose="02020609040205080304" pitchFamily="17" charset="-128"/>
              <a:cs typeface="+mn-cs"/>
            </a:rPr>
            <a:t>　事業実施会計については、受益住民の負担の増額も検討すべきであるが、過疎地域である中山間地域の環境においては、住民負担が大きくなりすぎるため、一般会計予算からの繰入金に頼らざるを得ない現状にある。</a:t>
          </a:r>
        </a:p>
        <a:p>
          <a:r>
            <a:rPr kumimoji="1" lang="ja-JP" altLang="en-US" sz="1100">
              <a:solidFill>
                <a:schemeClr val="dk1"/>
              </a:solidFill>
              <a:effectLst/>
              <a:latin typeface="ＭＳ 明朝" panose="02020609040205080304" pitchFamily="17" charset="-128"/>
              <a:ea typeface="ＭＳ 明朝" panose="02020609040205080304" pitchFamily="17" charset="-128"/>
              <a:cs typeface="+mn-cs"/>
            </a:rPr>
            <a:t>　ただし、常に住民負担の公平性と均衡性、また、妥当性を検証し、適正な事業運営を進めていく必要がある。</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130175</xdr:colOff>
      <xdr:row>33</xdr:row>
      <xdr:rowOff>88900</xdr:rowOff>
    </xdr:from>
    <xdr:to>
      <xdr:col>1</xdr:col>
      <xdr:colOff>638175</xdr:colOff>
      <xdr:row>33</xdr:row>
      <xdr:rowOff>377825</xdr:rowOff>
    </xdr:to>
    <xdr:sp macro="" textlink="">
      <xdr:nvSpPr>
        <xdr:cNvPr id="12" name="凡例1">
          <a:extLst>
            <a:ext uri="{FF2B5EF4-FFF2-40B4-BE49-F238E27FC236}">
              <a16:creationId xmlns:a16="http://schemas.microsoft.com/office/drawing/2014/main" id="{00000000-0008-0000-0900-00000C000000}"/>
            </a:ext>
          </a:extLst>
        </xdr:cNvPr>
        <xdr:cNvSpPr/>
      </xdr:nvSpPr>
      <xdr:spPr bwMode="auto">
        <a:xfrm>
          <a:off x="635000" y="7480300"/>
          <a:ext cx="508000" cy="288925"/>
        </a:xfrm>
        <a:prstGeom prst="rect">
          <a:avLst/>
        </a:prstGeom>
        <a:solidFill>
          <a:srgbClr val="FF8080"/>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130175</xdr:colOff>
      <xdr:row>34</xdr:row>
      <xdr:rowOff>88900</xdr:rowOff>
    </xdr:from>
    <xdr:to>
      <xdr:col>1</xdr:col>
      <xdr:colOff>638175</xdr:colOff>
      <xdr:row>34</xdr:row>
      <xdr:rowOff>377825</xdr:rowOff>
    </xdr:to>
    <xdr:sp macro="" textlink="">
      <xdr:nvSpPr>
        <xdr:cNvPr id="13" name="凡例2">
          <a:extLst>
            <a:ext uri="{FF2B5EF4-FFF2-40B4-BE49-F238E27FC236}">
              <a16:creationId xmlns:a16="http://schemas.microsoft.com/office/drawing/2014/main" id="{00000000-0008-0000-0900-00000D000000}"/>
            </a:ext>
          </a:extLst>
        </xdr:cNvPr>
        <xdr:cNvSpPr/>
      </xdr:nvSpPr>
      <xdr:spPr bwMode="auto">
        <a:xfrm>
          <a:off x="635000" y="7975600"/>
          <a:ext cx="508000" cy="288925"/>
        </a:xfrm>
        <a:prstGeom prst="rect">
          <a:avLst/>
        </a:prstGeom>
        <a:solidFill>
          <a:srgbClr val="00FFFF"/>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130175</xdr:colOff>
      <xdr:row>35</xdr:row>
      <xdr:rowOff>88900</xdr:rowOff>
    </xdr:from>
    <xdr:to>
      <xdr:col>1</xdr:col>
      <xdr:colOff>638175</xdr:colOff>
      <xdr:row>35</xdr:row>
      <xdr:rowOff>377825</xdr:rowOff>
    </xdr:to>
    <xdr:sp macro="" textlink="">
      <xdr:nvSpPr>
        <xdr:cNvPr id="14" name="凡例3">
          <a:extLst>
            <a:ext uri="{FF2B5EF4-FFF2-40B4-BE49-F238E27FC236}">
              <a16:creationId xmlns:a16="http://schemas.microsoft.com/office/drawing/2014/main" id="{00000000-0008-0000-0900-00000E000000}"/>
            </a:ext>
          </a:extLst>
        </xdr:cNvPr>
        <xdr:cNvSpPr/>
      </xdr:nvSpPr>
      <xdr:spPr bwMode="auto">
        <a:xfrm>
          <a:off x="635000" y="8470900"/>
          <a:ext cx="508000" cy="288925"/>
        </a:xfrm>
        <a:prstGeom prst="rect">
          <a:avLst/>
        </a:prstGeom>
        <a:solidFill>
          <a:srgbClr val="008000"/>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130175</xdr:colOff>
      <xdr:row>36</xdr:row>
      <xdr:rowOff>88900</xdr:rowOff>
    </xdr:from>
    <xdr:to>
      <xdr:col>1</xdr:col>
      <xdr:colOff>638175</xdr:colOff>
      <xdr:row>36</xdr:row>
      <xdr:rowOff>377825</xdr:rowOff>
    </xdr:to>
    <xdr:sp macro="" textlink="">
      <xdr:nvSpPr>
        <xdr:cNvPr id="15" name="凡例4">
          <a:extLst>
            <a:ext uri="{FF2B5EF4-FFF2-40B4-BE49-F238E27FC236}">
              <a16:creationId xmlns:a16="http://schemas.microsoft.com/office/drawing/2014/main" id="{00000000-0008-0000-0900-00000F000000}"/>
            </a:ext>
          </a:extLst>
        </xdr:cNvPr>
        <xdr:cNvSpPr/>
      </xdr:nvSpPr>
      <xdr:spPr bwMode="auto">
        <a:xfrm>
          <a:off x="635000" y="8966200"/>
          <a:ext cx="508000" cy="288925"/>
        </a:xfrm>
        <a:prstGeom prst="rect">
          <a:avLst/>
        </a:prstGeom>
        <a:solidFill>
          <a:srgbClr val="9999FF"/>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130175</xdr:colOff>
      <xdr:row>37</xdr:row>
      <xdr:rowOff>88900</xdr:rowOff>
    </xdr:from>
    <xdr:to>
      <xdr:col>1</xdr:col>
      <xdr:colOff>638175</xdr:colOff>
      <xdr:row>37</xdr:row>
      <xdr:rowOff>377825</xdr:rowOff>
    </xdr:to>
    <xdr:sp macro="" textlink="">
      <xdr:nvSpPr>
        <xdr:cNvPr id="16" name="凡例5">
          <a:extLst>
            <a:ext uri="{FF2B5EF4-FFF2-40B4-BE49-F238E27FC236}">
              <a16:creationId xmlns:a16="http://schemas.microsoft.com/office/drawing/2014/main" id="{00000000-0008-0000-0900-000010000000}"/>
            </a:ext>
          </a:extLst>
        </xdr:cNvPr>
        <xdr:cNvSpPr/>
      </xdr:nvSpPr>
      <xdr:spPr bwMode="auto">
        <a:xfrm>
          <a:off x="635000" y="9461500"/>
          <a:ext cx="508000" cy="288925"/>
        </a:xfrm>
        <a:prstGeom prst="rect">
          <a:avLst/>
        </a:prstGeom>
        <a:solidFill>
          <a:srgbClr val="FF6600"/>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130175</xdr:colOff>
      <xdr:row>38</xdr:row>
      <xdr:rowOff>88900</xdr:rowOff>
    </xdr:from>
    <xdr:to>
      <xdr:col>1</xdr:col>
      <xdr:colOff>638175</xdr:colOff>
      <xdr:row>38</xdr:row>
      <xdr:rowOff>377825</xdr:rowOff>
    </xdr:to>
    <xdr:sp macro="" textlink="">
      <xdr:nvSpPr>
        <xdr:cNvPr id="17" name="凡例6">
          <a:extLst>
            <a:ext uri="{FF2B5EF4-FFF2-40B4-BE49-F238E27FC236}">
              <a16:creationId xmlns:a16="http://schemas.microsoft.com/office/drawing/2014/main" id="{00000000-0008-0000-0900-000011000000}"/>
            </a:ext>
          </a:extLst>
        </xdr:cNvPr>
        <xdr:cNvSpPr/>
      </xdr:nvSpPr>
      <xdr:spPr bwMode="auto">
        <a:xfrm>
          <a:off x="635000" y="9956800"/>
          <a:ext cx="508000" cy="288925"/>
        </a:xfrm>
        <a:prstGeom prst="rect">
          <a:avLst/>
        </a:prstGeom>
        <a:solidFill>
          <a:srgbClr val="FFFF00"/>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130175</xdr:colOff>
      <xdr:row>39</xdr:row>
      <xdr:rowOff>88900</xdr:rowOff>
    </xdr:from>
    <xdr:to>
      <xdr:col>1</xdr:col>
      <xdr:colOff>638175</xdr:colOff>
      <xdr:row>39</xdr:row>
      <xdr:rowOff>377825</xdr:rowOff>
    </xdr:to>
    <xdr:sp macro="" textlink="">
      <xdr:nvSpPr>
        <xdr:cNvPr id="18" name="凡例7">
          <a:extLst>
            <a:ext uri="{FF2B5EF4-FFF2-40B4-BE49-F238E27FC236}">
              <a16:creationId xmlns:a16="http://schemas.microsoft.com/office/drawing/2014/main" id="{00000000-0008-0000-0900-000012000000}"/>
            </a:ext>
          </a:extLst>
        </xdr:cNvPr>
        <xdr:cNvSpPr/>
      </xdr:nvSpPr>
      <xdr:spPr bwMode="auto">
        <a:xfrm>
          <a:off x="635000" y="10452100"/>
          <a:ext cx="508000" cy="288925"/>
        </a:xfrm>
        <a:prstGeom prst="rect">
          <a:avLst/>
        </a:prstGeom>
        <a:solidFill>
          <a:srgbClr val="800080"/>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130175</xdr:colOff>
      <xdr:row>40</xdr:row>
      <xdr:rowOff>88900</xdr:rowOff>
    </xdr:from>
    <xdr:to>
      <xdr:col>1</xdr:col>
      <xdr:colOff>638175</xdr:colOff>
      <xdr:row>40</xdr:row>
      <xdr:rowOff>377825</xdr:rowOff>
    </xdr:to>
    <xdr:sp macro="" textlink="">
      <xdr:nvSpPr>
        <xdr:cNvPr id="19" name="凡例8">
          <a:extLst>
            <a:ext uri="{FF2B5EF4-FFF2-40B4-BE49-F238E27FC236}">
              <a16:creationId xmlns:a16="http://schemas.microsoft.com/office/drawing/2014/main" id="{00000000-0008-0000-0900-000013000000}"/>
            </a:ext>
          </a:extLst>
        </xdr:cNvPr>
        <xdr:cNvSpPr/>
      </xdr:nvSpPr>
      <xdr:spPr bwMode="auto">
        <a:xfrm>
          <a:off x="635000" y="10947400"/>
          <a:ext cx="508000" cy="288925"/>
        </a:xfrm>
        <a:prstGeom prst="rect">
          <a:avLst/>
        </a:prstGeom>
        <a:solidFill>
          <a:srgbClr val="00FF00"/>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130175</xdr:colOff>
      <xdr:row>41</xdr:row>
      <xdr:rowOff>88900</xdr:rowOff>
    </xdr:from>
    <xdr:to>
      <xdr:col>1</xdr:col>
      <xdr:colOff>638175</xdr:colOff>
      <xdr:row>41</xdr:row>
      <xdr:rowOff>377825</xdr:rowOff>
    </xdr:to>
    <xdr:sp macro="" textlink="">
      <xdr:nvSpPr>
        <xdr:cNvPr id="20" name="凡例9">
          <a:extLst>
            <a:ext uri="{FF2B5EF4-FFF2-40B4-BE49-F238E27FC236}">
              <a16:creationId xmlns:a16="http://schemas.microsoft.com/office/drawing/2014/main" id="{00000000-0008-0000-0900-000014000000}"/>
            </a:ext>
          </a:extLst>
        </xdr:cNvPr>
        <xdr:cNvSpPr/>
      </xdr:nvSpPr>
      <xdr:spPr bwMode="auto">
        <a:xfrm>
          <a:off x="635000" y="11442700"/>
          <a:ext cx="508000" cy="288925"/>
        </a:xfrm>
        <a:prstGeom prst="rect">
          <a:avLst/>
        </a:prstGeom>
        <a:solidFill>
          <a:srgbClr val="FF0000"/>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130175</xdr:colOff>
      <xdr:row>42</xdr:row>
      <xdr:rowOff>88900</xdr:rowOff>
    </xdr:from>
    <xdr:to>
      <xdr:col>1</xdr:col>
      <xdr:colOff>638175</xdr:colOff>
      <xdr:row>42</xdr:row>
      <xdr:rowOff>377825</xdr:rowOff>
    </xdr:to>
    <xdr:sp macro="" textlink="">
      <xdr:nvSpPr>
        <xdr:cNvPr id="21" name="凡例10">
          <a:extLst>
            <a:ext uri="{FF2B5EF4-FFF2-40B4-BE49-F238E27FC236}">
              <a16:creationId xmlns:a16="http://schemas.microsoft.com/office/drawing/2014/main" id="{00000000-0008-0000-0900-000015000000}"/>
            </a:ext>
          </a:extLst>
        </xdr:cNvPr>
        <xdr:cNvSpPr/>
      </xdr:nvSpPr>
      <xdr:spPr bwMode="auto">
        <a:xfrm>
          <a:off x="635000" y="11938000"/>
          <a:ext cx="508000" cy="288925"/>
        </a:xfrm>
        <a:prstGeom prst="rect">
          <a:avLst/>
        </a:prstGeom>
        <a:solidFill>
          <a:srgbClr val="0000FF"/>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72.31.1.31\&#35576;&#22618;&#26449;&#24441;&#22580;&#20849;&#26377;\&#32207;&#21209;&#35506;\&#36001;&#25919;\&#36001;&#25919;&#12539;&#34892;&#25919;&#12304;&#65426;&#65394;&#65437;&#12305;\&#9671;&#30476;&#65306;&#24066;&#30010;&#26449;&#35506;\R4&#24180;&#24230;\&#36001;&#25919;\220907&#12288;&#27022;&#26408;&#12288;&#9670;&#12304;9&#26376;16&#26085;(&#37329;)&#32224;&#20999;&#12305;&#20196;&#21644;&#65298;&#24180;&#24230;&#36001;&#25919;&#29366;&#27841;&#36039;&#26009;&#38598;&#12398;&#20316;&#25104;&#21450;&#12403;&#25552;&#20986;&#12395;&#12388;&#12356;&#12390;\&#12304;&#36001;&#25919;&#29366;&#27841;&#36039;&#26009;&#38598;&#12305;_454290_&#35576;&#22618;&#26449;_2020\&#12304;&#36001;&#25919;&#29366;&#27841;&#36039;&#26009;&#38598;&#12305;_454290_&#35576;&#22618;&#26449;_2020(2&#22238;&#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公会計指標分析・財政指標組合せ分析表"/>
      <sheetName val="施設類型別ストック情報分析表①"/>
      <sheetName val="施設類型別ストック情報分析表②"/>
    </sheetNames>
    <sheetDataSet>
      <sheetData sheetId="0">
        <row r="50">
          <cell r="BP50" t="str">
            <v>H28</v>
          </cell>
          <cell r="BX50" t="str">
            <v>H29</v>
          </cell>
          <cell r="CF50" t="str">
            <v>H30</v>
          </cell>
          <cell r="CN50" t="str">
            <v>R01</v>
          </cell>
          <cell r="CV50" t="str">
            <v>R02</v>
          </cell>
        </row>
        <row r="51">
          <cell r="AN51" t="str">
            <v>当該団体値</v>
          </cell>
        </row>
        <row r="53">
          <cell r="BP53">
            <v>59.6</v>
          </cell>
          <cell r="BX53">
            <v>62.7</v>
          </cell>
          <cell r="CF53">
            <v>63.7</v>
          </cell>
          <cell r="CN53">
            <v>64.7</v>
          </cell>
          <cell r="CV53">
            <v>65.7</v>
          </cell>
        </row>
        <row r="55">
          <cell r="AN55" t="str">
            <v>類似団体内平均値</v>
          </cell>
          <cell r="BP55">
            <v>0</v>
          </cell>
          <cell r="BX55">
            <v>0</v>
          </cell>
          <cell r="CF55">
            <v>0</v>
          </cell>
          <cell r="CN55">
            <v>0</v>
          </cell>
          <cell r="CV55">
            <v>0</v>
          </cell>
        </row>
        <row r="57">
          <cell r="BP57">
            <v>56.3</v>
          </cell>
          <cell r="BX57">
            <v>57.7</v>
          </cell>
          <cell r="CF57">
            <v>58.9</v>
          </cell>
          <cell r="CN57">
            <v>60</v>
          </cell>
          <cell r="CV57">
            <v>60.9</v>
          </cell>
        </row>
        <row r="72">
          <cell r="BP72" t="str">
            <v>H28</v>
          </cell>
          <cell r="BX72" t="str">
            <v>H29</v>
          </cell>
          <cell r="CF72" t="str">
            <v>H30</v>
          </cell>
          <cell r="CN72" t="str">
            <v>R01</v>
          </cell>
          <cell r="CV72" t="str">
            <v>R02</v>
          </cell>
        </row>
        <row r="73">
          <cell r="AN73" t="str">
            <v>当該団体値</v>
          </cell>
        </row>
        <row r="75">
          <cell r="BP75">
            <v>7.7</v>
          </cell>
          <cell r="BX75">
            <v>6.9</v>
          </cell>
          <cell r="CF75">
            <v>6.1</v>
          </cell>
          <cell r="CN75">
            <v>5.5</v>
          </cell>
          <cell r="CV75">
            <v>5.4</v>
          </cell>
        </row>
        <row r="77">
          <cell r="AN77" t="str">
            <v>類似団体内平均値</v>
          </cell>
          <cell r="BP77">
            <v>0</v>
          </cell>
          <cell r="BX77">
            <v>0</v>
          </cell>
          <cell r="CF77">
            <v>0</v>
          </cell>
          <cell r="CN77">
            <v>0</v>
          </cell>
          <cell r="CV77">
            <v>0</v>
          </cell>
        </row>
        <row r="79">
          <cell r="BP79">
            <v>7.4</v>
          </cell>
          <cell r="BX79">
            <v>7.1</v>
          </cell>
          <cell r="CF79">
            <v>7.1</v>
          </cell>
          <cell r="CN79">
            <v>7.3</v>
          </cell>
          <cell r="CV79">
            <v>7.4</v>
          </cell>
        </row>
      </sheetData>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O56"/>
  <sheetViews>
    <sheetView showGridLines="0" tabSelected="1" workbookViewId="0"/>
  </sheetViews>
  <sheetFormatPr defaultColWidth="0" defaultRowHeight="10.8" zeroHeight="1" x14ac:dyDescent="0.2"/>
  <cols>
    <col min="1" max="11" width="2.109375" style="184" customWidth="1"/>
    <col min="12" max="17" width="2.44140625" style="184" customWidth="1"/>
    <col min="18" max="119" width="2.109375" style="184" customWidth="1"/>
    <col min="120" max="16384" width="0" style="184" hidden="1"/>
  </cols>
  <sheetData>
    <row r="1" spans="1:119" ht="33" customHeight="1" x14ac:dyDescent="0.2">
      <c r="A1" s="182"/>
      <c r="B1" s="649" t="s">
        <v>79</v>
      </c>
      <c r="C1" s="649"/>
      <c r="D1" s="649"/>
      <c r="E1" s="649"/>
      <c r="F1" s="649"/>
      <c r="G1" s="649"/>
      <c r="H1" s="649"/>
      <c r="I1" s="649"/>
      <c r="J1" s="649"/>
      <c r="K1" s="649"/>
      <c r="L1" s="649"/>
      <c r="M1" s="649"/>
      <c r="N1" s="649"/>
      <c r="O1" s="649"/>
      <c r="P1" s="649"/>
      <c r="Q1" s="649"/>
      <c r="R1" s="649"/>
      <c r="S1" s="649"/>
      <c r="T1" s="649"/>
      <c r="U1" s="649"/>
      <c r="V1" s="649"/>
      <c r="W1" s="649"/>
      <c r="X1" s="649"/>
      <c r="Y1" s="649"/>
      <c r="Z1" s="649"/>
      <c r="AA1" s="649"/>
      <c r="AB1" s="649"/>
      <c r="AC1" s="649"/>
      <c r="AD1" s="649"/>
      <c r="AE1" s="649"/>
      <c r="AF1" s="649"/>
      <c r="AG1" s="649"/>
      <c r="AH1" s="649"/>
      <c r="AI1" s="649"/>
      <c r="AJ1" s="649"/>
      <c r="AK1" s="649"/>
      <c r="AL1" s="649"/>
      <c r="AM1" s="649"/>
      <c r="AN1" s="649"/>
      <c r="AO1" s="649"/>
      <c r="AP1" s="649"/>
      <c r="AQ1" s="649"/>
      <c r="AR1" s="649"/>
      <c r="AS1" s="649"/>
      <c r="AT1" s="649"/>
      <c r="AU1" s="649"/>
      <c r="AV1" s="649"/>
      <c r="AW1" s="649"/>
      <c r="AX1" s="649"/>
      <c r="AY1" s="649"/>
      <c r="AZ1" s="649"/>
      <c r="BA1" s="649"/>
      <c r="BB1" s="649"/>
      <c r="BC1" s="649"/>
      <c r="BD1" s="649"/>
      <c r="BE1" s="649"/>
      <c r="BF1" s="649"/>
      <c r="BG1" s="649"/>
      <c r="BH1" s="649"/>
      <c r="BI1" s="649"/>
      <c r="BJ1" s="649"/>
      <c r="BK1" s="649"/>
      <c r="BL1" s="649"/>
      <c r="BM1" s="649"/>
      <c r="BN1" s="649"/>
      <c r="BO1" s="649"/>
      <c r="BP1" s="649"/>
      <c r="BQ1" s="649"/>
      <c r="BR1" s="649"/>
      <c r="BS1" s="649"/>
      <c r="BT1" s="649"/>
      <c r="BU1" s="649"/>
      <c r="BV1" s="649"/>
      <c r="BW1" s="649"/>
      <c r="BX1" s="649"/>
      <c r="BY1" s="649"/>
      <c r="BZ1" s="649"/>
      <c r="CA1" s="649"/>
      <c r="CB1" s="649"/>
      <c r="CC1" s="649"/>
      <c r="CD1" s="649"/>
      <c r="CE1" s="649"/>
      <c r="CF1" s="649"/>
      <c r="CG1" s="649"/>
      <c r="CH1" s="649"/>
      <c r="CI1" s="649"/>
      <c r="CJ1" s="649"/>
      <c r="CK1" s="649"/>
      <c r="CL1" s="649"/>
      <c r="CM1" s="649"/>
      <c r="CN1" s="649"/>
      <c r="CO1" s="649"/>
      <c r="CP1" s="649"/>
      <c r="CQ1" s="649"/>
      <c r="CR1" s="649"/>
      <c r="CS1" s="649"/>
      <c r="CT1" s="649"/>
      <c r="CU1" s="649"/>
      <c r="CV1" s="649"/>
      <c r="CW1" s="649"/>
      <c r="CX1" s="649"/>
      <c r="CY1" s="649"/>
      <c r="CZ1" s="649"/>
      <c r="DA1" s="649"/>
      <c r="DB1" s="649"/>
      <c r="DC1" s="649"/>
      <c r="DD1" s="649"/>
      <c r="DE1" s="649"/>
      <c r="DF1" s="649"/>
      <c r="DG1" s="649"/>
      <c r="DH1" s="649"/>
      <c r="DI1" s="649"/>
      <c r="DJ1" s="183"/>
      <c r="DK1" s="183"/>
      <c r="DL1" s="183"/>
      <c r="DM1" s="183"/>
      <c r="DN1" s="183"/>
      <c r="DO1" s="183"/>
    </row>
    <row r="2" spans="1:119" ht="24" thickBot="1" x14ac:dyDescent="0.25">
      <c r="A2" s="182"/>
      <c r="B2" s="185" t="s">
        <v>80</v>
      </c>
      <c r="C2" s="185"/>
      <c r="D2" s="186"/>
      <c r="E2" s="182"/>
      <c r="F2" s="182"/>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2"/>
      <c r="AN2" s="182"/>
      <c r="AO2" s="182"/>
      <c r="AP2" s="182"/>
      <c r="AQ2" s="182"/>
      <c r="AR2" s="182"/>
      <c r="AS2" s="182"/>
      <c r="AT2" s="182"/>
      <c r="AU2" s="182"/>
      <c r="AV2" s="182"/>
      <c r="AW2" s="182"/>
      <c r="AX2" s="182"/>
      <c r="AY2" s="182"/>
      <c r="AZ2" s="182"/>
      <c r="BA2" s="182"/>
      <c r="BB2" s="182"/>
      <c r="BC2" s="182"/>
      <c r="BD2" s="182"/>
      <c r="BE2" s="182"/>
      <c r="BF2" s="182"/>
      <c r="BG2" s="182"/>
      <c r="BH2" s="182"/>
      <c r="BI2" s="182"/>
      <c r="BJ2" s="182"/>
      <c r="BK2" s="182"/>
      <c r="BL2" s="182"/>
      <c r="BM2" s="182"/>
      <c r="BN2" s="182"/>
      <c r="BO2" s="182"/>
      <c r="BP2" s="182"/>
      <c r="BQ2" s="182"/>
      <c r="BR2" s="182"/>
      <c r="BS2" s="182"/>
      <c r="BT2" s="182"/>
      <c r="BU2" s="182"/>
      <c r="BV2" s="182"/>
      <c r="BW2" s="182"/>
      <c r="BX2" s="182"/>
      <c r="BY2" s="182"/>
      <c r="BZ2" s="182"/>
      <c r="CA2" s="182"/>
      <c r="CB2" s="182"/>
      <c r="CC2" s="182"/>
      <c r="CD2" s="182"/>
      <c r="CE2" s="182"/>
      <c r="CF2" s="182"/>
      <c r="CG2" s="182"/>
      <c r="CH2" s="182"/>
      <c r="CI2" s="182"/>
      <c r="CJ2" s="182"/>
      <c r="CK2" s="182"/>
      <c r="CL2" s="182"/>
      <c r="CM2" s="182"/>
      <c r="CN2" s="182"/>
      <c r="CO2" s="182"/>
      <c r="CP2" s="182"/>
      <c r="CQ2" s="182"/>
      <c r="CR2" s="182"/>
      <c r="CS2" s="182"/>
      <c r="CT2" s="182"/>
      <c r="CU2" s="182"/>
      <c r="CV2" s="182"/>
      <c r="CW2" s="182"/>
      <c r="CX2" s="182"/>
      <c r="CY2" s="182"/>
      <c r="CZ2" s="182"/>
      <c r="DA2" s="182"/>
      <c r="DB2" s="182"/>
      <c r="DC2" s="182"/>
      <c r="DD2" s="182"/>
      <c r="DE2" s="182"/>
      <c r="DF2" s="182"/>
      <c r="DG2" s="182"/>
      <c r="DH2" s="182"/>
      <c r="DI2" s="182"/>
      <c r="DJ2" s="182"/>
      <c r="DK2" s="182"/>
      <c r="DL2" s="182"/>
      <c r="DM2" s="182"/>
      <c r="DN2" s="182"/>
      <c r="DO2" s="182"/>
    </row>
    <row r="3" spans="1:119" ht="18.75" customHeight="1" thickBot="1" x14ac:dyDescent="0.25">
      <c r="A3" s="183"/>
      <c r="B3" s="650" t="s">
        <v>81</v>
      </c>
      <c r="C3" s="651"/>
      <c r="D3" s="651"/>
      <c r="E3" s="652"/>
      <c r="F3" s="652"/>
      <c r="G3" s="652"/>
      <c r="H3" s="652"/>
      <c r="I3" s="652"/>
      <c r="J3" s="652"/>
      <c r="K3" s="652"/>
      <c r="L3" s="652" t="s">
        <v>82</v>
      </c>
      <c r="M3" s="652"/>
      <c r="N3" s="652"/>
      <c r="O3" s="652"/>
      <c r="P3" s="652"/>
      <c r="Q3" s="652"/>
      <c r="R3" s="655"/>
      <c r="S3" s="655"/>
      <c r="T3" s="655"/>
      <c r="U3" s="655"/>
      <c r="V3" s="656"/>
      <c r="W3" s="546" t="s">
        <v>83</v>
      </c>
      <c r="X3" s="547"/>
      <c r="Y3" s="547"/>
      <c r="Z3" s="547"/>
      <c r="AA3" s="547"/>
      <c r="AB3" s="651"/>
      <c r="AC3" s="655" t="s">
        <v>84</v>
      </c>
      <c r="AD3" s="547"/>
      <c r="AE3" s="547"/>
      <c r="AF3" s="547"/>
      <c r="AG3" s="547"/>
      <c r="AH3" s="547"/>
      <c r="AI3" s="547"/>
      <c r="AJ3" s="547"/>
      <c r="AK3" s="547"/>
      <c r="AL3" s="617"/>
      <c r="AM3" s="546" t="s">
        <v>85</v>
      </c>
      <c r="AN3" s="547"/>
      <c r="AO3" s="547"/>
      <c r="AP3" s="547"/>
      <c r="AQ3" s="547"/>
      <c r="AR3" s="547"/>
      <c r="AS3" s="547"/>
      <c r="AT3" s="547"/>
      <c r="AU3" s="547"/>
      <c r="AV3" s="547"/>
      <c r="AW3" s="547"/>
      <c r="AX3" s="617"/>
      <c r="AY3" s="609" t="s">
        <v>1</v>
      </c>
      <c r="AZ3" s="610"/>
      <c r="BA3" s="610"/>
      <c r="BB3" s="610"/>
      <c r="BC3" s="610"/>
      <c r="BD3" s="610"/>
      <c r="BE3" s="610"/>
      <c r="BF3" s="610"/>
      <c r="BG3" s="610"/>
      <c r="BH3" s="610"/>
      <c r="BI3" s="610"/>
      <c r="BJ3" s="610"/>
      <c r="BK3" s="610"/>
      <c r="BL3" s="610"/>
      <c r="BM3" s="659"/>
      <c r="BN3" s="546" t="s">
        <v>86</v>
      </c>
      <c r="BO3" s="547"/>
      <c r="BP3" s="547"/>
      <c r="BQ3" s="547"/>
      <c r="BR3" s="547"/>
      <c r="BS3" s="547"/>
      <c r="BT3" s="547"/>
      <c r="BU3" s="617"/>
      <c r="BV3" s="546" t="s">
        <v>87</v>
      </c>
      <c r="BW3" s="547"/>
      <c r="BX3" s="547"/>
      <c r="BY3" s="547"/>
      <c r="BZ3" s="547"/>
      <c r="CA3" s="547"/>
      <c r="CB3" s="547"/>
      <c r="CC3" s="617"/>
      <c r="CD3" s="609" t="s">
        <v>1</v>
      </c>
      <c r="CE3" s="610"/>
      <c r="CF3" s="610"/>
      <c r="CG3" s="610"/>
      <c r="CH3" s="610"/>
      <c r="CI3" s="610"/>
      <c r="CJ3" s="610"/>
      <c r="CK3" s="610"/>
      <c r="CL3" s="610"/>
      <c r="CM3" s="610"/>
      <c r="CN3" s="610"/>
      <c r="CO3" s="610"/>
      <c r="CP3" s="610"/>
      <c r="CQ3" s="610"/>
      <c r="CR3" s="610"/>
      <c r="CS3" s="659"/>
      <c r="CT3" s="546" t="s">
        <v>88</v>
      </c>
      <c r="CU3" s="547"/>
      <c r="CV3" s="547"/>
      <c r="CW3" s="547"/>
      <c r="CX3" s="547"/>
      <c r="CY3" s="547"/>
      <c r="CZ3" s="547"/>
      <c r="DA3" s="617"/>
      <c r="DB3" s="546" t="s">
        <v>89</v>
      </c>
      <c r="DC3" s="547"/>
      <c r="DD3" s="547"/>
      <c r="DE3" s="547"/>
      <c r="DF3" s="547"/>
      <c r="DG3" s="547"/>
      <c r="DH3" s="547"/>
      <c r="DI3" s="617"/>
      <c r="DJ3" s="182"/>
      <c r="DK3" s="182"/>
      <c r="DL3" s="182"/>
      <c r="DM3" s="182"/>
      <c r="DN3" s="182"/>
      <c r="DO3" s="182"/>
    </row>
    <row r="4" spans="1:119" ht="18.75" customHeight="1" x14ac:dyDescent="0.2">
      <c r="A4" s="183"/>
      <c r="B4" s="625"/>
      <c r="C4" s="626"/>
      <c r="D4" s="626"/>
      <c r="E4" s="627"/>
      <c r="F4" s="627"/>
      <c r="G4" s="627"/>
      <c r="H4" s="627"/>
      <c r="I4" s="627"/>
      <c r="J4" s="627"/>
      <c r="K4" s="627"/>
      <c r="L4" s="627"/>
      <c r="M4" s="627"/>
      <c r="N4" s="627"/>
      <c r="O4" s="627"/>
      <c r="P4" s="627"/>
      <c r="Q4" s="627"/>
      <c r="R4" s="631"/>
      <c r="S4" s="631"/>
      <c r="T4" s="631"/>
      <c r="U4" s="631"/>
      <c r="V4" s="632"/>
      <c r="W4" s="618"/>
      <c r="X4" s="429"/>
      <c r="Y4" s="429"/>
      <c r="Z4" s="429"/>
      <c r="AA4" s="429"/>
      <c r="AB4" s="626"/>
      <c r="AC4" s="631"/>
      <c r="AD4" s="429"/>
      <c r="AE4" s="429"/>
      <c r="AF4" s="429"/>
      <c r="AG4" s="429"/>
      <c r="AH4" s="429"/>
      <c r="AI4" s="429"/>
      <c r="AJ4" s="429"/>
      <c r="AK4" s="429"/>
      <c r="AL4" s="619"/>
      <c r="AM4" s="573"/>
      <c r="AN4" s="483"/>
      <c r="AO4" s="483"/>
      <c r="AP4" s="483"/>
      <c r="AQ4" s="483"/>
      <c r="AR4" s="483"/>
      <c r="AS4" s="483"/>
      <c r="AT4" s="483"/>
      <c r="AU4" s="483"/>
      <c r="AV4" s="483"/>
      <c r="AW4" s="483"/>
      <c r="AX4" s="658"/>
      <c r="AY4" s="459" t="s">
        <v>90</v>
      </c>
      <c r="AZ4" s="460"/>
      <c r="BA4" s="460"/>
      <c r="BB4" s="460"/>
      <c r="BC4" s="460"/>
      <c r="BD4" s="460"/>
      <c r="BE4" s="460"/>
      <c r="BF4" s="460"/>
      <c r="BG4" s="460"/>
      <c r="BH4" s="460"/>
      <c r="BI4" s="460"/>
      <c r="BJ4" s="460"/>
      <c r="BK4" s="460"/>
      <c r="BL4" s="460"/>
      <c r="BM4" s="461"/>
      <c r="BN4" s="462">
        <v>3673655</v>
      </c>
      <c r="BO4" s="463"/>
      <c r="BP4" s="463"/>
      <c r="BQ4" s="463"/>
      <c r="BR4" s="463"/>
      <c r="BS4" s="463"/>
      <c r="BT4" s="463"/>
      <c r="BU4" s="464"/>
      <c r="BV4" s="462">
        <v>3455760</v>
      </c>
      <c r="BW4" s="463"/>
      <c r="BX4" s="463"/>
      <c r="BY4" s="463"/>
      <c r="BZ4" s="463"/>
      <c r="CA4" s="463"/>
      <c r="CB4" s="463"/>
      <c r="CC4" s="464"/>
      <c r="CD4" s="643" t="s">
        <v>91</v>
      </c>
      <c r="CE4" s="644"/>
      <c r="CF4" s="644"/>
      <c r="CG4" s="644"/>
      <c r="CH4" s="644"/>
      <c r="CI4" s="644"/>
      <c r="CJ4" s="644"/>
      <c r="CK4" s="644"/>
      <c r="CL4" s="644"/>
      <c r="CM4" s="644"/>
      <c r="CN4" s="644"/>
      <c r="CO4" s="644"/>
      <c r="CP4" s="644"/>
      <c r="CQ4" s="644"/>
      <c r="CR4" s="644"/>
      <c r="CS4" s="645"/>
      <c r="CT4" s="646">
        <v>3.4</v>
      </c>
      <c r="CU4" s="647"/>
      <c r="CV4" s="647"/>
      <c r="CW4" s="647"/>
      <c r="CX4" s="647"/>
      <c r="CY4" s="647"/>
      <c r="CZ4" s="647"/>
      <c r="DA4" s="648"/>
      <c r="DB4" s="646">
        <v>4.5999999999999996</v>
      </c>
      <c r="DC4" s="647"/>
      <c r="DD4" s="647"/>
      <c r="DE4" s="647"/>
      <c r="DF4" s="647"/>
      <c r="DG4" s="647"/>
      <c r="DH4" s="647"/>
      <c r="DI4" s="648"/>
      <c r="DJ4" s="182"/>
      <c r="DK4" s="182"/>
      <c r="DL4" s="182"/>
      <c r="DM4" s="182"/>
      <c r="DN4" s="182"/>
      <c r="DO4" s="182"/>
    </row>
    <row r="5" spans="1:119" ht="18.75" customHeight="1" x14ac:dyDescent="0.2">
      <c r="A5" s="183"/>
      <c r="B5" s="653"/>
      <c r="C5" s="484"/>
      <c r="D5" s="484"/>
      <c r="E5" s="654"/>
      <c r="F5" s="654"/>
      <c r="G5" s="654"/>
      <c r="H5" s="654"/>
      <c r="I5" s="654"/>
      <c r="J5" s="654"/>
      <c r="K5" s="654"/>
      <c r="L5" s="654"/>
      <c r="M5" s="654"/>
      <c r="N5" s="654"/>
      <c r="O5" s="654"/>
      <c r="P5" s="654"/>
      <c r="Q5" s="654"/>
      <c r="R5" s="482"/>
      <c r="S5" s="482"/>
      <c r="T5" s="482"/>
      <c r="U5" s="482"/>
      <c r="V5" s="657"/>
      <c r="W5" s="573"/>
      <c r="X5" s="483"/>
      <c r="Y5" s="483"/>
      <c r="Z5" s="483"/>
      <c r="AA5" s="483"/>
      <c r="AB5" s="484"/>
      <c r="AC5" s="482"/>
      <c r="AD5" s="483"/>
      <c r="AE5" s="483"/>
      <c r="AF5" s="483"/>
      <c r="AG5" s="483"/>
      <c r="AH5" s="483"/>
      <c r="AI5" s="483"/>
      <c r="AJ5" s="483"/>
      <c r="AK5" s="483"/>
      <c r="AL5" s="658"/>
      <c r="AM5" s="536" t="s">
        <v>92</v>
      </c>
      <c r="AN5" s="441"/>
      <c r="AO5" s="441"/>
      <c r="AP5" s="441"/>
      <c r="AQ5" s="441"/>
      <c r="AR5" s="441"/>
      <c r="AS5" s="441"/>
      <c r="AT5" s="442"/>
      <c r="AU5" s="524" t="s">
        <v>93</v>
      </c>
      <c r="AV5" s="525"/>
      <c r="AW5" s="525"/>
      <c r="AX5" s="525"/>
      <c r="AY5" s="447" t="s">
        <v>94</v>
      </c>
      <c r="AZ5" s="448"/>
      <c r="BA5" s="448"/>
      <c r="BB5" s="448"/>
      <c r="BC5" s="448"/>
      <c r="BD5" s="448"/>
      <c r="BE5" s="448"/>
      <c r="BF5" s="448"/>
      <c r="BG5" s="448"/>
      <c r="BH5" s="448"/>
      <c r="BI5" s="448"/>
      <c r="BJ5" s="448"/>
      <c r="BK5" s="448"/>
      <c r="BL5" s="448"/>
      <c r="BM5" s="449"/>
      <c r="BN5" s="467">
        <v>3523243</v>
      </c>
      <c r="BO5" s="468"/>
      <c r="BP5" s="468"/>
      <c r="BQ5" s="468"/>
      <c r="BR5" s="468"/>
      <c r="BS5" s="468"/>
      <c r="BT5" s="468"/>
      <c r="BU5" s="469"/>
      <c r="BV5" s="467">
        <v>3316192</v>
      </c>
      <c r="BW5" s="468"/>
      <c r="BX5" s="468"/>
      <c r="BY5" s="468"/>
      <c r="BZ5" s="468"/>
      <c r="CA5" s="468"/>
      <c r="CB5" s="468"/>
      <c r="CC5" s="469"/>
      <c r="CD5" s="476" t="s">
        <v>95</v>
      </c>
      <c r="CE5" s="477"/>
      <c r="CF5" s="477"/>
      <c r="CG5" s="477"/>
      <c r="CH5" s="477"/>
      <c r="CI5" s="477"/>
      <c r="CJ5" s="477"/>
      <c r="CK5" s="477"/>
      <c r="CL5" s="477"/>
      <c r="CM5" s="477"/>
      <c r="CN5" s="477"/>
      <c r="CO5" s="477"/>
      <c r="CP5" s="477"/>
      <c r="CQ5" s="477"/>
      <c r="CR5" s="477"/>
      <c r="CS5" s="478"/>
      <c r="CT5" s="437">
        <v>78.2</v>
      </c>
      <c r="CU5" s="438"/>
      <c r="CV5" s="438"/>
      <c r="CW5" s="438"/>
      <c r="CX5" s="438"/>
      <c r="CY5" s="438"/>
      <c r="CZ5" s="438"/>
      <c r="DA5" s="439"/>
      <c r="DB5" s="437">
        <v>83</v>
      </c>
      <c r="DC5" s="438"/>
      <c r="DD5" s="438"/>
      <c r="DE5" s="438"/>
      <c r="DF5" s="438"/>
      <c r="DG5" s="438"/>
      <c r="DH5" s="438"/>
      <c r="DI5" s="439"/>
      <c r="DJ5" s="182"/>
      <c r="DK5" s="182"/>
      <c r="DL5" s="182"/>
      <c r="DM5" s="182"/>
      <c r="DN5" s="182"/>
      <c r="DO5" s="182"/>
    </row>
    <row r="6" spans="1:119" ht="18.75" customHeight="1" x14ac:dyDescent="0.2">
      <c r="A6" s="183"/>
      <c r="B6" s="623" t="s">
        <v>96</v>
      </c>
      <c r="C6" s="481"/>
      <c r="D6" s="481"/>
      <c r="E6" s="624"/>
      <c r="F6" s="624"/>
      <c r="G6" s="624"/>
      <c r="H6" s="624"/>
      <c r="I6" s="624"/>
      <c r="J6" s="624"/>
      <c r="K6" s="624"/>
      <c r="L6" s="624" t="s">
        <v>97</v>
      </c>
      <c r="M6" s="624"/>
      <c r="N6" s="624"/>
      <c r="O6" s="624"/>
      <c r="P6" s="624"/>
      <c r="Q6" s="624"/>
      <c r="R6" s="505"/>
      <c r="S6" s="505"/>
      <c r="T6" s="505"/>
      <c r="U6" s="505"/>
      <c r="V6" s="630"/>
      <c r="W6" s="558" t="s">
        <v>98</v>
      </c>
      <c r="X6" s="480"/>
      <c r="Y6" s="480"/>
      <c r="Z6" s="480"/>
      <c r="AA6" s="480"/>
      <c r="AB6" s="481"/>
      <c r="AC6" s="635" t="s">
        <v>99</v>
      </c>
      <c r="AD6" s="636"/>
      <c r="AE6" s="636"/>
      <c r="AF6" s="636"/>
      <c r="AG6" s="636"/>
      <c r="AH6" s="636"/>
      <c r="AI6" s="636"/>
      <c r="AJ6" s="636"/>
      <c r="AK6" s="636"/>
      <c r="AL6" s="637"/>
      <c r="AM6" s="536" t="s">
        <v>100</v>
      </c>
      <c r="AN6" s="441"/>
      <c r="AO6" s="441"/>
      <c r="AP6" s="441"/>
      <c r="AQ6" s="441"/>
      <c r="AR6" s="441"/>
      <c r="AS6" s="441"/>
      <c r="AT6" s="442"/>
      <c r="AU6" s="524" t="s">
        <v>93</v>
      </c>
      <c r="AV6" s="525"/>
      <c r="AW6" s="525"/>
      <c r="AX6" s="525"/>
      <c r="AY6" s="447" t="s">
        <v>101</v>
      </c>
      <c r="AZ6" s="448"/>
      <c r="BA6" s="448"/>
      <c r="BB6" s="448"/>
      <c r="BC6" s="448"/>
      <c r="BD6" s="448"/>
      <c r="BE6" s="448"/>
      <c r="BF6" s="448"/>
      <c r="BG6" s="448"/>
      <c r="BH6" s="448"/>
      <c r="BI6" s="448"/>
      <c r="BJ6" s="448"/>
      <c r="BK6" s="448"/>
      <c r="BL6" s="448"/>
      <c r="BM6" s="449"/>
      <c r="BN6" s="467">
        <v>150412</v>
      </c>
      <c r="BO6" s="468"/>
      <c r="BP6" s="468"/>
      <c r="BQ6" s="468"/>
      <c r="BR6" s="468"/>
      <c r="BS6" s="468"/>
      <c r="BT6" s="468"/>
      <c r="BU6" s="469"/>
      <c r="BV6" s="467">
        <v>139568</v>
      </c>
      <c r="BW6" s="468"/>
      <c r="BX6" s="468"/>
      <c r="BY6" s="468"/>
      <c r="BZ6" s="468"/>
      <c r="CA6" s="468"/>
      <c r="CB6" s="468"/>
      <c r="CC6" s="469"/>
      <c r="CD6" s="476" t="s">
        <v>102</v>
      </c>
      <c r="CE6" s="477"/>
      <c r="CF6" s="477"/>
      <c r="CG6" s="477"/>
      <c r="CH6" s="477"/>
      <c r="CI6" s="477"/>
      <c r="CJ6" s="477"/>
      <c r="CK6" s="477"/>
      <c r="CL6" s="477"/>
      <c r="CM6" s="477"/>
      <c r="CN6" s="477"/>
      <c r="CO6" s="477"/>
      <c r="CP6" s="477"/>
      <c r="CQ6" s="477"/>
      <c r="CR6" s="477"/>
      <c r="CS6" s="478"/>
      <c r="CT6" s="620">
        <v>80.3</v>
      </c>
      <c r="CU6" s="621"/>
      <c r="CV6" s="621"/>
      <c r="CW6" s="621"/>
      <c r="CX6" s="621"/>
      <c r="CY6" s="621"/>
      <c r="CZ6" s="621"/>
      <c r="DA6" s="622"/>
      <c r="DB6" s="620">
        <v>85.2</v>
      </c>
      <c r="DC6" s="621"/>
      <c r="DD6" s="621"/>
      <c r="DE6" s="621"/>
      <c r="DF6" s="621"/>
      <c r="DG6" s="621"/>
      <c r="DH6" s="621"/>
      <c r="DI6" s="622"/>
      <c r="DJ6" s="182"/>
      <c r="DK6" s="182"/>
      <c r="DL6" s="182"/>
      <c r="DM6" s="182"/>
      <c r="DN6" s="182"/>
      <c r="DO6" s="182"/>
    </row>
    <row r="7" spans="1:119" ht="18.75" customHeight="1" x14ac:dyDescent="0.2">
      <c r="A7" s="183"/>
      <c r="B7" s="625"/>
      <c r="C7" s="626"/>
      <c r="D7" s="626"/>
      <c r="E7" s="627"/>
      <c r="F7" s="627"/>
      <c r="G7" s="627"/>
      <c r="H7" s="627"/>
      <c r="I7" s="627"/>
      <c r="J7" s="627"/>
      <c r="K7" s="627"/>
      <c r="L7" s="627"/>
      <c r="M7" s="627"/>
      <c r="N7" s="627"/>
      <c r="O7" s="627"/>
      <c r="P7" s="627"/>
      <c r="Q7" s="627"/>
      <c r="R7" s="631"/>
      <c r="S7" s="631"/>
      <c r="T7" s="631"/>
      <c r="U7" s="631"/>
      <c r="V7" s="632"/>
      <c r="W7" s="618"/>
      <c r="X7" s="429"/>
      <c r="Y7" s="429"/>
      <c r="Z7" s="429"/>
      <c r="AA7" s="429"/>
      <c r="AB7" s="626"/>
      <c r="AC7" s="638"/>
      <c r="AD7" s="430"/>
      <c r="AE7" s="430"/>
      <c r="AF7" s="430"/>
      <c r="AG7" s="430"/>
      <c r="AH7" s="430"/>
      <c r="AI7" s="430"/>
      <c r="AJ7" s="430"/>
      <c r="AK7" s="430"/>
      <c r="AL7" s="639"/>
      <c r="AM7" s="536" t="s">
        <v>103</v>
      </c>
      <c r="AN7" s="441"/>
      <c r="AO7" s="441"/>
      <c r="AP7" s="441"/>
      <c r="AQ7" s="441"/>
      <c r="AR7" s="441"/>
      <c r="AS7" s="441"/>
      <c r="AT7" s="442"/>
      <c r="AU7" s="524" t="s">
        <v>104</v>
      </c>
      <c r="AV7" s="525"/>
      <c r="AW7" s="525"/>
      <c r="AX7" s="525"/>
      <c r="AY7" s="447" t="s">
        <v>105</v>
      </c>
      <c r="AZ7" s="448"/>
      <c r="BA7" s="448"/>
      <c r="BB7" s="448"/>
      <c r="BC7" s="448"/>
      <c r="BD7" s="448"/>
      <c r="BE7" s="448"/>
      <c r="BF7" s="448"/>
      <c r="BG7" s="448"/>
      <c r="BH7" s="448"/>
      <c r="BI7" s="448"/>
      <c r="BJ7" s="448"/>
      <c r="BK7" s="448"/>
      <c r="BL7" s="448"/>
      <c r="BM7" s="449"/>
      <c r="BN7" s="467">
        <v>84855</v>
      </c>
      <c r="BO7" s="468"/>
      <c r="BP7" s="468"/>
      <c r="BQ7" s="468"/>
      <c r="BR7" s="468"/>
      <c r="BS7" s="468"/>
      <c r="BT7" s="468"/>
      <c r="BU7" s="469"/>
      <c r="BV7" s="467">
        <v>58202</v>
      </c>
      <c r="BW7" s="468"/>
      <c r="BX7" s="468"/>
      <c r="BY7" s="468"/>
      <c r="BZ7" s="468"/>
      <c r="CA7" s="468"/>
      <c r="CB7" s="468"/>
      <c r="CC7" s="469"/>
      <c r="CD7" s="476" t="s">
        <v>106</v>
      </c>
      <c r="CE7" s="477"/>
      <c r="CF7" s="477"/>
      <c r="CG7" s="477"/>
      <c r="CH7" s="477"/>
      <c r="CI7" s="477"/>
      <c r="CJ7" s="477"/>
      <c r="CK7" s="477"/>
      <c r="CL7" s="477"/>
      <c r="CM7" s="477"/>
      <c r="CN7" s="477"/>
      <c r="CO7" s="477"/>
      <c r="CP7" s="477"/>
      <c r="CQ7" s="477"/>
      <c r="CR7" s="477"/>
      <c r="CS7" s="478"/>
      <c r="CT7" s="467">
        <v>1910277</v>
      </c>
      <c r="CU7" s="468"/>
      <c r="CV7" s="468"/>
      <c r="CW7" s="468"/>
      <c r="CX7" s="468"/>
      <c r="CY7" s="468"/>
      <c r="CZ7" s="468"/>
      <c r="DA7" s="469"/>
      <c r="DB7" s="467">
        <v>1774984</v>
      </c>
      <c r="DC7" s="468"/>
      <c r="DD7" s="468"/>
      <c r="DE7" s="468"/>
      <c r="DF7" s="468"/>
      <c r="DG7" s="468"/>
      <c r="DH7" s="468"/>
      <c r="DI7" s="469"/>
      <c r="DJ7" s="182"/>
      <c r="DK7" s="182"/>
      <c r="DL7" s="182"/>
      <c r="DM7" s="182"/>
      <c r="DN7" s="182"/>
      <c r="DO7" s="182"/>
    </row>
    <row r="8" spans="1:119" ht="18.75" customHeight="1" thickBot="1" x14ac:dyDescent="0.25">
      <c r="A8" s="183"/>
      <c r="B8" s="628"/>
      <c r="C8" s="559"/>
      <c r="D8" s="559"/>
      <c r="E8" s="629"/>
      <c r="F8" s="629"/>
      <c r="G8" s="629"/>
      <c r="H8" s="629"/>
      <c r="I8" s="629"/>
      <c r="J8" s="629"/>
      <c r="K8" s="629"/>
      <c r="L8" s="629"/>
      <c r="M8" s="629"/>
      <c r="N8" s="629"/>
      <c r="O8" s="629"/>
      <c r="P8" s="629"/>
      <c r="Q8" s="629"/>
      <c r="R8" s="633"/>
      <c r="S8" s="633"/>
      <c r="T8" s="633"/>
      <c r="U8" s="633"/>
      <c r="V8" s="634"/>
      <c r="W8" s="548"/>
      <c r="X8" s="549"/>
      <c r="Y8" s="549"/>
      <c r="Z8" s="549"/>
      <c r="AA8" s="549"/>
      <c r="AB8" s="559"/>
      <c r="AC8" s="640"/>
      <c r="AD8" s="641"/>
      <c r="AE8" s="641"/>
      <c r="AF8" s="641"/>
      <c r="AG8" s="641"/>
      <c r="AH8" s="641"/>
      <c r="AI8" s="641"/>
      <c r="AJ8" s="641"/>
      <c r="AK8" s="641"/>
      <c r="AL8" s="642"/>
      <c r="AM8" s="536" t="s">
        <v>107</v>
      </c>
      <c r="AN8" s="441"/>
      <c r="AO8" s="441"/>
      <c r="AP8" s="441"/>
      <c r="AQ8" s="441"/>
      <c r="AR8" s="441"/>
      <c r="AS8" s="441"/>
      <c r="AT8" s="442"/>
      <c r="AU8" s="524" t="s">
        <v>108</v>
      </c>
      <c r="AV8" s="525"/>
      <c r="AW8" s="525"/>
      <c r="AX8" s="525"/>
      <c r="AY8" s="447" t="s">
        <v>109</v>
      </c>
      <c r="AZ8" s="448"/>
      <c r="BA8" s="448"/>
      <c r="BB8" s="448"/>
      <c r="BC8" s="448"/>
      <c r="BD8" s="448"/>
      <c r="BE8" s="448"/>
      <c r="BF8" s="448"/>
      <c r="BG8" s="448"/>
      <c r="BH8" s="448"/>
      <c r="BI8" s="448"/>
      <c r="BJ8" s="448"/>
      <c r="BK8" s="448"/>
      <c r="BL8" s="448"/>
      <c r="BM8" s="449"/>
      <c r="BN8" s="467">
        <v>65557</v>
      </c>
      <c r="BO8" s="468"/>
      <c r="BP8" s="468"/>
      <c r="BQ8" s="468"/>
      <c r="BR8" s="468"/>
      <c r="BS8" s="468"/>
      <c r="BT8" s="468"/>
      <c r="BU8" s="469"/>
      <c r="BV8" s="467">
        <v>81366</v>
      </c>
      <c r="BW8" s="468"/>
      <c r="BX8" s="468"/>
      <c r="BY8" s="468"/>
      <c r="BZ8" s="468"/>
      <c r="CA8" s="468"/>
      <c r="CB8" s="468"/>
      <c r="CC8" s="469"/>
      <c r="CD8" s="476" t="s">
        <v>110</v>
      </c>
      <c r="CE8" s="477"/>
      <c r="CF8" s="477"/>
      <c r="CG8" s="477"/>
      <c r="CH8" s="477"/>
      <c r="CI8" s="477"/>
      <c r="CJ8" s="477"/>
      <c r="CK8" s="477"/>
      <c r="CL8" s="477"/>
      <c r="CM8" s="477"/>
      <c r="CN8" s="477"/>
      <c r="CO8" s="477"/>
      <c r="CP8" s="477"/>
      <c r="CQ8" s="477"/>
      <c r="CR8" s="477"/>
      <c r="CS8" s="478"/>
      <c r="CT8" s="580">
        <v>0.21</v>
      </c>
      <c r="CU8" s="581"/>
      <c r="CV8" s="581"/>
      <c r="CW8" s="581"/>
      <c r="CX8" s="581"/>
      <c r="CY8" s="581"/>
      <c r="CZ8" s="581"/>
      <c r="DA8" s="582"/>
      <c r="DB8" s="580">
        <v>0.2</v>
      </c>
      <c r="DC8" s="581"/>
      <c r="DD8" s="581"/>
      <c r="DE8" s="581"/>
      <c r="DF8" s="581"/>
      <c r="DG8" s="581"/>
      <c r="DH8" s="581"/>
      <c r="DI8" s="582"/>
      <c r="DJ8" s="182"/>
      <c r="DK8" s="182"/>
      <c r="DL8" s="182"/>
      <c r="DM8" s="182"/>
      <c r="DN8" s="182"/>
      <c r="DO8" s="182"/>
    </row>
    <row r="9" spans="1:119" ht="18.75" customHeight="1" thickBot="1" x14ac:dyDescent="0.25">
      <c r="A9" s="183"/>
      <c r="B9" s="609" t="s">
        <v>111</v>
      </c>
      <c r="C9" s="610"/>
      <c r="D9" s="610"/>
      <c r="E9" s="610"/>
      <c r="F9" s="610"/>
      <c r="G9" s="610"/>
      <c r="H9" s="610"/>
      <c r="I9" s="610"/>
      <c r="J9" s="610"/>
      <c r="K9" s="530"/>
      <c r="L9" s="611" t="s">
        <v>112</v>
      </c>
      <c r="M9" s="612"/>
      <c r="N9" s="612"/>
      <c r="O9" s="612"/>
      <c r="P9" s="612"/>
      <c r="Q9" s="613"/>
      <c r="R9" s="614">
        <v>1486</v>
      </c>
      <c r="S9" s="615"/>
      <c r="T9" s="615"/>
      <c r="U9" s="615"/>
      <c r="V9" s="616"/>
      <c r="W9" s="546" t="s">
        <v>113</v>
      </c>
      <c r="X9" s="547"/>
      <c r="Y9" s="547"/>
      <c r="Z9" s="547"/>
      <c r="AA9" s="547"/>
      <c r="AB9" s="547"/>
      <c r="AC9" s="547"/>
      <c r="AD9" s="547"/>
      <c r="AE9" s="547"/>
      <c r="AF9" s="547"/>
      <c r="AG9" s="547"/>
      <c r="AH9" s="547"/>
      <c r="AI9" s="547"/>
      <c r="AJ9" s="547"/>
      <c r="AK9" s="547"/>
      <c r="AL9" s="617"/>
      <c r="AM9" s="536" t="s">
        <v>114</v>
      </c>
      <c r="AN9" s="441"/>
      <c r="AO9" s="441"/>
      <c r="AP9" s="441"/>
      <c r="AQ9" s="441"/>
      <c r="AR9" s="441"/>
      <c r="AS9" s="441"/>
      <c r="AT9" s="442"/>
      <c r="AU9" s="524" t="s">
        <v>115</v>
      </c>
      <c r="AV9" s="525"/>
      <c r="AW9" s="525"/>
      <c r="AX9" s="525"/>
      <c r="AY9" s="447" t="s">
        <v>116</v>
      </c>
      <c r="AZ9" s="448"/>
      <c r="BA9" s="448"/>
      <c r="BB9" s="448"/>
      <c r="BC9" s="448"/>
      <c r="BD9" s="448"/>
      <c r="BE9" s="448"/>
      <c r="BF9" s="448"/>
      <c r="BG9" s="448"/>
      <c r="BH9" s="448"/>
      <c r="BI9" s="448"/>
      <c r="BJ9" s="448"/>
      <c r="BK9" s="448"/>
      <c r="BL9" s="448"/>
      <c r="BM9" s="449"/>
      <c r="BN9" s="467">
        <v>-15809</v>
      </c>
      <c r="BO9" s="468"/>
      <c r="BP9" s="468"/>
      <c r="BQ9" s="468"/>
      <c r="BR9" s="468"/>
      <c r="BS9" s="468"/>
      <c r="BT9" s="468"/>
      <c r="BU9" s="469"/>
      <c r="BV9" s="467">
        <v>3376</v>
      </c>
      <c r="BW9" s="468"/>
      <c r="BX9" s="468"/>
      <c r="BY9" s="468"/>
      <c r="BZ9" s="468"/>
      <c r="CA9" s="468"/>
      <c r="CB9" s="468"/>
      <c r="CC9" s="469"/>
      <c r="CD9" s="476" t="s">
        <v>117</v>
      </c>
      <c r="CE9" s="477"/>
      <c r="CF9" s="477"/>
      <c r="CG9" s="477"/>
      <c r="CH9" s="477"/>
      <c r="CI9" s="477"/>
      <c r="CJ9" s="477"/>
      <c r="CK9" s="477"/>
      <c r="CL9" s="477"/>
      <c r="CM9" s="477"/>
      <c r="CN9" s="477"/>
      <c r="CO9" s="477"/>
      <c r="CP9" s="477"/>
      <c r="CQ9" s="477"/>
      <c r="CR9" s="477"/>
      <c r="CS9" s="478"/>
      <c r="CT9" s="437">
        <v>11.5</v>
      </c>
      <c r="CU9" s="438"/>
      <c r="CV9" s="438"/>
      <c r="CW9" s="438"/>
      <c r="CX9" s="438"/>
      <c r="CY9" s="438"/>
      <c r="CZ9" s="438"/>
      <c r="DA9" s="439"/>
      <c r="DB9" s="437">
        <v>13.3</v>
      </c>
      <c r="DC9" s="438"/>
      <c r="DD9" s="438"/>
      <c r="DE9" s="438"/>
      <c r="DF9" s="438"/>
      <c r="DG9" s="438"/>
      <c r="DH9" s="438"/>
      <c r="DI9" s="439"/>
      <c r="DJ9" s="182"/>
      <c r="DK9" s="182"/>
      <c r="DL9" s="182"/>
      <c r="DM9" s="182"/>
      <c r="DN9" s="182"/>
      <c r="DO9" s="182"/>
    </row>
    <row r="10" spans="1:119" ht="18.75" customHeight="1" thickBot="1" x14ac:dyDescent="0.25">
      <c r="A10" s="183"/>
      <c r="B10" s="609"/>
      <c r="C10" s="610"/>
      <c r="D10" s="610"/>
      <c r="E10" s="610"/>
      <c r="F10" s="610"/>
      <c r="G10" s="610"/>
      <c r="H10" s="610"/>
      <c r="I10" s="610"/>
      <c r="J10" s="610"/>
      <c r="K10" s="530"/>
      <c r="L10" s="440" t="s">
        <v>118</v>
      </c>
      <c r="M10" s="441"/>
      <c r="N10" s="441"/>
      <c r="O10" s="441"/>
      <c r="P10" s="441"/>
      <c r="Q10" s="442"/>
      <c r="R10" s="443">
        <v>1739</v>
      </c>
      <c r="S10" s="444"/>
      <c r="T10" s="444"/>
      <c r="U10" s="444"/>
      <c r="V10" s="446"/>
      <c r="W10" s="618"/>
      <c r="X10" s="429"/>
      <c r="Y10" s="429"/>
      <c r="Z10" s="429"/>
      <c r="AA10" s="429"/>
      <c r="AB10" s="429"/>
      <c r="AC10" s="429"/>
      <c r="AD10" s="429"/>
      <c r="AE10" s="429"/>
      <c r="AF10" s="429"/>
      <c r="AG10" s="429"/>
      <c r="AH10" s="429"/>
      <c r="AI10" s="429"/>
      <c r="AJ10" s="429"/>
      <c r="AK10" s="429"/>
      <c r="AL10" s="619"/>
      <c r="AM10" s="536" t="s">
        <v>119</v>
      </c>
      <c r="AN10" s="441"/>
      <c r="AO10" s="441"/>
      <c r="AP10" s="441"/>
      <c r="AQ10" s="441"/>
      <c r="AR10" s="441"/>
      <c r="AS10" s="441"/>
      <c r="AT10" s="442"/>
      <c r="AU10" s="524" t="s">
        <v>120</v>
      </c>
      <c r="AV10" s="525"/>
      <c r="AW10" s="525"/>
      <c r="AX10" s="525"/>
      <c r="AY10" s="447" t="s">
        <v>121</v>
      </c>
      <c r="AZ10" s="448"/>
      <c r="BA10" s="448"/>
      <c r="BB10" s="448"/>
      <c r="BC10" s="448"/>
      <c r="BD10" s="448"/>
      <c r="BE10" s="448"/>
      <c r="BF10" s="448"/>
      <c r="BG10" s="448"/>
      <c r="BH10" s="448"/>
      <c r="BI10" s="448"/>
      <c r="BJ10" s="448"/>
      <c r="BK10" s="448"/>
      <c r="BL10" s="448"/>
      <c r="BM10" s="449"/>
      <c r="BN10" s="467">
        <v>740</v>
      </c>
      <c r="BO10" s="468"/>
      <c r="BP10" s="468"/>
      <c r="BQ10" s="468"/>
      <c r="BR10" s="468"/>
      <c r="BS10" s="468"/>
      <c r="BT10" s="468"/>
      <c r="BU10" s="469"/>
      <c r="BV10" s="467">
        <v>371</v>
      </c>
      <c r="BW10" s="468"/>
      <c r="BX10" s="468"/>
      <c r="BY10" s="468"/>
      <c r="BZ10" s="468"/>
      <c r="CA10" s="468"/>
      <c r="CB10" s="468"/>
      <c r="CC10" s="469"/>
      <c r="CD10" s="187" t="s">
        <v>122</v>
      </c>
      <c r="CE10" s="188"/>
      <c r="CF10" s="188"/>
      <c r="CG10" s="188"/>
      <c r="CH10" s="188"/>
      <c r="CI10" s="188"/>
      <c r="CJ10" s="188"/>
      <c r="CK10" s="188"/>
      <c r="CL10" s="188"/>
      <c r="CM10" s="188"/>
      <c r="CN10" s="188"/>
      <c r="CO10" s="188"/>
      <c r="CP10" s="188"/>
      <c r="CQ10" s="188"/>
      <c r="CR10" s="188"/>
      <c r="CS10" s="189"/>
      <c r="CT10" s="190"/>
      <c r="CU10" s="191"/>
      <c r="CV10" s="191"/>
      <c r="CW10" s="191"/>
      <c r="CX10" s="191"/>
      <c r="CY10" s="191"/>
      <c r="CZ10" s="191"/>
      <c r="DA10" s="192"/>
      <c r="DB10" s="190"/>
      <c r="DC10" s="191"/>
      <c r="DD10" s="191"/>
      <c r="DE10" s="191"/>
      <c r="DF10" s="191"/>
      <c r="DG10" s="191"/>
      <c r="DH10" s="191"/>
      <c r="DI10" s="192"/>
      <c r="DJ10" s="182"/>
      <c r="DK10" s="182"/>
      <c r="DL10" s="182"/>
      <c r="DM10" s="182"/>
      <c r="DN10" s="182"/>
      <c r="DO10" s="182"/>
    </row>
    <row r="11" spans="1:119" ht="18.75" customHeight="1" thickBot="1" x14ac:dyDescent="0.25">
      <c r="A11" s="183"/>
      <c r="B11" s="609"/>
      <c r="C11" s="610"/>
      <c r="D11" s="610"/>
      <c r="E11" s="610"/>
      <c r="F11" s="610"/>
      <c r="G11" s="610"/>
      <c r="H11" s="610"/>
      <c r="I11" s="610"/>
      <c r="J11" s="610"/>
      <c r="K11" s="530"/>
      <c r="L11" s="513" t="s">
        <v>123</v>
      </c>
      <c r="M11" s="514"/>
      <c r="N11" s="514"/>
      <c r="O11" s="514"/>
      <c r="P11" s="514"/>
      <c r="Q11" s="515"/>
      <c r="R11" s="606" t="s">
        <v>124</v>
      </c>
      <c r="S11" s="607"/>
      <c r="T11" s="607"/>
      <c r="U11" s="607"/>
      <c r="V11" s="608"/>
      <c r="W11" s="618"/>
      <c r="X11" s="429"/>
      <c r="Y11" s="429"/>
      <c r="Z11" s="429"/>
      <c r="AA11" s="429"/>
      <c r="AB11" s="429"/>
      <c r="AC11" s="429"/>
      <c r="AD11" s="429"/>
      <c r="AE11" s="429"/>
      <c r="AF11" s="429"/>
      <c r="AG11" s="429"/>
      <c r="AH11" s="429"/>
      <c r="AI11" s="429"/>
      <c r="AJ11" s="429"/>
      <c r="AK11" s="429"/>
      <c r="AL11" s="619"/>
      <c r="AM11" s="536" t="s">
        <v>125</v>
      </c>
      <c r="AN11" s="441"/>
      <c r="AO11" s="441"/>
      <c r="AP11" s="441"/>
      <c r="AQ11" s="441"/>
      <c r="AR11" s="441"/>
      <c r="AS11" s="441"/>
      <c r="AT11" s="442"/>
      <c r="AU11" s="524" t="s">
        <v>126</v>
      </c>
      <c r="AV11" s="525"/>
      <c r="AW11" s="525"/>
      <c r="AX11" s="525"/>
      <c r="AY11" s="447" t="s">
        <v>127</v>
      </c>
      <c r="AZ11" s="448"/>
      <c r="BA11" s="448"/>
      <c r="BB11" s="448"/>
      <c r="BC11" s="448"/>
      <c r="BD11" s="448"/>
      <c r="BE11" s="448"/>
      <c r="BF11" s="448"/>
      <c r="BG11" s="448"/>
      <c r="BH11" s="448"/>
      <c r="BI11" s="448"/>
      <c r="BJ11" s="448"/>
      <c r="BK11" s="448"/>
      <c r="BL11" s="448"/>
      <c r="BM11" s="449"/>
      <c r="BN11" s="467">
        <v>0</v>
      </c>
      <c r="BO11" s="468"/>
      <c r="BP11" s="468"/>
      <c r="BQ11" s="468"/>
      <c r="BR11" s="468"/>
      <c r="BS11" s="468"/>
      <c r="BT11" s="468"/>
      <c r="BU11" s="469"/>
      <c r="BV11" s="467">
        <v>0</v>
      </c>
      <c r="BW11" s="468"/>
      <c r="BX11" s="468"/>
      <c r="BY11" s="468"/>
      <c r="BZ11" s="468"/>
      <c r="CA11" s="468"/>
      <c r="CB11" s="468"/>
      <c r="CC11" s="469"/>
      <c r="CD11" s="476" t="s">
        <v>128</v>
      </c>
      <c r="CE11" s="477"/>
      <c r="CF11" s="477"/>
      <c r="CG11" s="477"/>
      <c r="CH11" s="477"/>
      <c r="CI11" s="477"/>
      <c r="CJ11" s="477"/>
      <c r="CK11" s="477"/>
      <c r="CL11" s="477"/>
      <c r="CM11" s="477"/>
      <c r="CN11" s="477"/>
      <c r="CO11" s="477"/>
      <c r="CP11" s="477"/>
      <c r="CQ11" s="477"/>
      <c r="CR11" s="477"/>
      <c r="CS11" s="478"/>
      <c r="CT11" s="580" t="s">
        <v>129</v>
      </c>
      <c r="CU11" s="581"/>
      <c r="CV11" s="581"/>
      <c r="CW11" s="581"/>
      <c r="CX11" s="581"/>
      <c r="CY11" s="581"/>
      <c r="CZ11" s="581"/>
      <c r="DA11" s="582"/>
      <c r="DB11" s="580" t="s">
        <v>130</v>
      </c>
      <c r="DC11" s="581"/>
      <c r="DD11" s="581"/>
      <c r="DE11" s="581"/>
      <c r="DF11" s="581"/>
      <c r="DG11" s="581"/>
      <c r="DH11" s="581"/>
      <c r="DI11" s="582"/>
      <c r="DJ11" s="182"/>
      <c r="DK11" s="182"/>
      <c r="DL11" s="182"/>
      <c r="DM11" s="182"/>
      <c r="DN11" s="182"/>
      <c r="DO11" s="182"/>
    </row>
    <row r="12" spans="1:119" ht="18.75" customHeight="1" x14ac:dyDescent="0.2">
      <c r="A12" s="183"/>
      <c r="B12" s="583" t="s">
        <v>131</v>
      </c>
      <c r="C12" s="584"/>
      <c r="D12" s="584"/>
      <c r="E12" s="584"/>
      <c r="F12" s="584"/>
      <c r="G12" s="584"/>
      <c r="H12" s="584"/>
      <c r="I12" s="584"/>
      <c r="J12" s="584"/>
      <c r="K12" s="585"/>
      <c r="L12" s="592" t="s">
        <v>132</v>
      </c>
      <c r="M12" s="593"/>
      <c r="N12" s="593"/>
      <c r="O12" s="593"/>
      <c r="P12" s="593"/>
      <c r="Q12" s="594"/>
      <c r="R12" s="595">
        <v>1586</v>
      </c>
      <c r="S12" s="596"/>
      <c r="T12" s="596"/>
      <c r="U12" s="596"/>
      <c r="V12" s="597"/>
      <c r="W12" s="598" t="s">
        <v>1</v>
      </c>
      <c r="X12" s="525"/>
      <c r="Y12" s="525"/>
      <c r="Z12" s="525"/>
      <c r="AA12" s="525"/>
      <c r="AB12" s="599"/>
      <c r="AC12" s="600" t="s">
        <v>133</v>
      </c>
      <c r="AD12" s="601"/>
      <c r="AE12" s="601"/>
      <c r="AF12" s="601"/>
      <c r="AG12" s="602"/>
      <c r="AH12" s="600" t="s">
        <v>134</v>
      </c>
      <c r="AI12" s="601"/>
      <c r="AJ12" s="601"/>
      <c r="AK12" s="601"/>
      <c r="AL12" s="603"/>
      <c r="AM12" s="536" t="s">
        <v>135</v>
      </c>
      <c r="AN12" s="441"/>
      <c r="AO12" s="441"/>
      <c r="AP12" s="441"/>
      <c r="AQ12" s="441"/>
      <c r="AR12" s="441"/>
      <c r="AS12" s="441"/>
      <c r="AT12" s="442"/>
      <c r="AU12" s="524" t="s">
        <v>115</v>
      </c>
      <c r="AV12" s="525"/>
      <c r="AW12" s="525"/>
      <c r="AX12" s="525"/>
      <c r="AY12" s="447" t="s">
        <v>136</v>
      </c>
      <c r="AZ12" s="448"/>
      <c r="BA12" s="448"/>
      <c r="BB12" s="448"/>
      <c r="BC12" s="448"/>
      <c r="BD12" s="448"/>
      <c r="BE12" s="448"/>
      <c r="BF12" s="448"/>
      <c r="BG12" s="448"/>
      <c r="BH12" s="448"/>
      <c r="BI12" s="448"/>
      <c r="BJ12" s="448"/>
      <c r="BK12" s="448"/>
      <c r="BL12" s="448"/>
      <c r="BM12" s="449"/>
      <c r="BN12" s="467">
        <v>31000</v>
      </c>
      <c r="BO12" s="468"/>
      <c r="BP12" s="468"/>
      <c r="BQ12" s="468"/>
      <c r="BR12" s="468"/>
      <c r="BS12" s="468"/>
      <c r="BT12" s="468"/>
      <c r="BU12" s="469"/>
      <c r="BV12" s="467">
        <v>0</v>
      </c>
      <c r="BW12" s="468"/>
      <c r="BX12" s="468"/>
      <c r="BY12" s="468"/>
      <c r="BZ12" s="468"/>
      <c r="CA12" s="468"/>
      <c r="CB12" s="468"/>
      <c r="CC12" s="469"/>
      <c r="CD12" s="476" t="s">
        <v>137</v>
      </c>
      <c r="CE12" s="477"/>
      <c r="CF12" s="477"/>
      <c r="CG12" s="477"/>
      <c r="CH12" s="477"/>
      <c r="CI12" s="477"/>
      <c r="CJ12" s="477"/>
      <c r="CK12" s="477"/>
      <c r="CL12" s="477"/>
      <c r="CM12" s="477"/>
      <c r="CN12" s="477"/>
      <c r="CO12" s="477"/>
      <c r="CP12" s="477"/>
      <c r="CQ12" s="477"/>
      <c r="CR12" s="477"/>
      <c r="CS12" s="478"/>
      <c r="CT12" s="580" t="s">
        <v>138</v>
      </c>
      <c r="CU12" s="581"/>
      <c r="CV12" s="581"/>
      <c r="CW12" s="581"/>
      <c r="CX12" s="581"/>
      <c r="CY12" s="581"/>
      <c r="CZ12" s="581"/>
      <c r="DA12" s="582"/>
      <c r="DB12" s="580" t="s">
        <v>130</v>
      </c>
      <c r="DC12" s="581"/>
      <c r="DD12" s="581"/>
      <c r="DE12" s="581"/>
      <c r="DF12" s="581"/>
      <c r="DG12" s="581"/>
      <c r="DH12" s="581"/>
      <c r="DI12" s="582"/>
      <c r="DJ12" s="182"/>
      <c r="DK12" s="182"/>
      <c r="DL12" s="182"/>
      <c r="DM12" s="182"/>
      <c r="DN12" s="182"/>
      <c r="DO12" s="182"/>
    </row>
    <row r="13" spans="1:119" ht="18.75" customHeight="1" x14ac:dyDescent="0.2">
      <c r="A13" s="183"/>
      <c r="B13" s="586"/>
      <c r="C13" s="587"/>
      <c r="D13" s="587"/>
      <c r="E13" s="587"/>
      <c r="F13" s="587"/>
      <c r="G13" s="587"/>
      <c r="H13" s="587"/>
      <c r="I13" s="587"/>
      <c r="J13" s="587"/>
      <c r="K13" s="588"/>
      <c r="L13" s="193"/>
      <c r="M13" s="567" t="s">
        <v>139</v>
      </c>
      <c r="N13" s="568"/>
      <c r="O13" s="568"/>
      <c r="P13" s="568"/>
      <c r="Q13" s="569"/>
      <c r="R13" s="570">
        <v>1584</v>
      </c>
      <c r="S13" s="571"/>
      <c r="T13" s="571"/>
      <c r="U13" s="571"/>
      <c r="V13" s="572"/>
      <c r="W13" s="558" t="s">
        <v>140</v>
      </c>
      <c r="X13" s="480"/>
      <c r="Y13" s="480"/>
      <c r="Z13" s="480"/>
      <c r="AA13" s="480"/>
      <c r="AB13" s="481"/>
      <c r="AC13" s="443">
        <v>387</v>
      </c>
      <c r="AD13" s="444"/>
      <c r="AE13" s="444"/>
      <c r="AF13" s="444"/>
      <c r="AG13" s="445"/>
      <c r="AH13" s="443">
        <v>392</v>
      </c>
      <c r="AI13" s="444"/>
      <c r="AJ13" s="444"/>
      <c r="AK13" s="444"/>
      <c r="AL13" s="446"/>
      <c r="AM13" s="536" t="s">
        <v>141</v>
      </c>
      <c r="AN13" s="441"/>
      <c r="AO13" s="441"/>
      <c r="AP13" s="441"/>
      <c r="AQ13" s="441"/>
      <c r="AR13" s="441"/>
      <c r="AS13" s="441"/>
      <c r="AT13" s="442"/>
      <c r="AU13" s="524" t="s">
        <v>120</v>
      </c>
      <c r="AV13" s="525"/>
      <c r="AW13" s="525"/>
      <c r="AX13" s="525"/>
      <c r="AY13" s="447" t="s">
        <v>142</v>
      </c>
      <c r="AZ13" s="448"/>
      <c r="BA13" s="448"/>
      <c r="BB13" s="448"/>
      <c r="BC13" s="448"/>
      <c r="BD13" s="448"/>
      <c r="BE13" s="448"/>
      <c r="BF13" s="448"/>
      <c r="BG13" s="448"/>
      <c r="BH13" s="448"/>
      <c r="BI13" s="448"/>
      <c r="BJ13" s="448"/>
      <c r="BK13" s="448"/>
      <c r="BL13" s="448"/>
      <c r="BM13" s="449"/>
      <c r="BN13" s="467">
        <v>-46069</v>
      </c>
      <c r="BO13" s="468"/>
      <c r="BP13" s="468"/>
      <c r="BQ13" s="468"/>
      <c r="BR13" s="468"/>
      <c r="BS13" s="468"/>
      <c r="BT13" s="468"/>
      <c r="BU13" s="469"/>
      <c r="BV13" s="467">
        <v>3747</v>
      </c>
      <c r="BW13" s="468"/>
      <c r="BX13" s="468"/>
      <c r="BY13" s="468"/>
      <c r="BZ13" s="468"/>
      <c r="CA13" s="468"/>
      <c r="CB13" s="468"/>
      <c r="CC13" s="469"/>
      <c r="CD13" s="476" t="s">
        <v>143</v>
      </c>
      <c r="CE13" s="477"/>
      <c r="CF13" s="477"/>
      <c r="CG13" s="477"/>
      <c r="CH13" s="477"/>
      <c r="CI13" s="477"/>
      <c r="CJ13" s="477"/>
      <c r="CK13" s="477"/>
      <c r="CL13" s="477"/>
      <c r="CM13" s="477"/>
      <c r="CN13" s="477"/>
      <c r="CO13" s="477"/>
      <c r="CP13" s="477"/>
      <c r="CQ13" s="477"/>
      <c r="CR13" s="477"/>
      <c r="CS13" s="478"/>
      <c r="CT13" s="437">
        <v>5.4</v>
      </c>
      <c r="CU13" s="438"/>
      <c r="CV13" s="438"/>
      <c r="CW13" s="438"/>
      <c r="CX13" s="438"/>
      <c r="CY13" s="438"/>
      <c r="CZ13" s="438"/>
      <c r="DA13" s="439"/>
      <c r="DB13" s="437">
        <v>5.5</v>
      </c>
      <c r="DC13" s="438"/>
      <c r="DD13" s="438"/>
      <c r="DE13" s="438"/>
      <c r="DF13" s="438"/>
      <c r="DG13" s="438"/>
      <c r="DH13" s="438"/>
      <c r="DI13" s="439"/>
      <c r="DJ13" s="182"/>
      <c r="DK13" s="182"/>
      <c r="DL13" s="182"/>
      <c r="DM13" s="182"/>
      <c r="DN13" s="182"/>
      <c r="DO13" s="182"/>
    </row>
    <row r="14" spans="1:119" ht="18.75" customHeight="1" thickBot="1" x14ac:dyDescent="0.25">
      <c r="A14" s="183"/>
      <c r="B14" s="586"/>
      <c r="C14" s="587"/>
      <c r="D14" s="587"/>
      <c r="E14" s="587"/>
      <c r="F14" s="587"/>
      <c r="G14" s="587"/>
      <c r="H14" s="587"/>
      <c r="I14" s="587"/>
      <c r="J14" s="587"/>
      <c r="K14" s="588"/>
      <c r="L14" s="560" t="s">
        <v>144</v>
      </c>
      <c r="M14" s="604"/>
      <c r="N14" s="604"/>
      <c r="O14" s="604"/>
      <c r="P14" s="604"/>
      <c r="Q14" s="605"/>
      <c r="R14" s="570">
        <v>1649</v>
      </c>
      <c r="S14" s="571"/>
      <c r="T14" s="571"/>
      <c r="U14" s="571"/>
      <c r="V14" s="572"/>
      <c r="W14" s="573"/>
      <c r="X14" s="483"/>
      <c r="Y14" s="483"/>
      <c r="Z14" s="483"/>
      <c r="AA14" s="483"/>
      <c r="AB14" s="484"/>
      <c r="AC14" s="563">
        <v>40</v>
      </c>
      <c r="AD14" s="564"/>
      <c r="AE14" s="564"/>
      <c r="AF14" s="564"/>
      <c r="AG14" s="565"/>
      <c r="AH14" s="563">
        <v>41.4</v>
      </c>
      <c r="AI14" s="564"/>
      <c r="AJ14" s="564"/>
      <c r="AK14" s="564"/>
      <c r="AL14" s="566"/>
      <c r="AM14" s="536"/>
      <c r="AN14" s="441"/>
      <c r="AO14" s="441"/>
      <c r="AP14" s="441"/>
      <c r="AQ14" s="441"/>
      <c r="AR14" s="441"/>
      <c r="AS14" s="441"/>
      <c r="AT14" s="442"/>
      <c r="AU14" s="524"/>
      <c r="AV14" s="525"/>
      <c r="AW14" s="525"/>
      <c r="AX14" s="525"/>
      <c r="AY14" s="447"/>
      <c r="AZ14" s="448"/>
      <c r="BA14" s="448"/>
      <c r="BB14" s="448"/>
      <c r="BC14" s="448"/>
      <c r="BD14" s="448"/>
      <c r="BE14" s="448"/>
      <c r="BF14" s="448"/>
      <c r="BG14" s="448"/>
      <c r="BH14" s="448"/>
      <c r="BI14" s="448"/>
      <c r="BJ14" s="448"/>
      <c r="BK14" s="448"/>
      <c r="BL14" s="448"/>
      <c r="BM14" s="449"/>
      <c r="BN14" s="467"/>
      <c r="BO14" s="468"/>
      <c r="BP14" s="468"/>
      <c r="BQ14" s="468"/>
      <c r="BR14" s="468"/>
      <c r="BS14" s="468"/>
      <c r="BT14" s="468"/>
      <c r="BU14" s="469"/>
      <c r="BV14" s="467"/>
      <c r="BW14" s="468"/>
      <c r="BX14" s="468"/>
      <c r="BY14" s="468"/>
      <c r="BZ14" s="468"/>
      <c r="CA14" s="468"/>
      <c r="CB14" s="468"/>
      <c r="CC14" s="469"/>
      <c r="CD14" s="473" t="s">
        <v>145</v>
      </c>
      <c r="CE14" s="474"/>
      <c r="CF14" s="474"/>
      <c r="CG14" s="474"/>
      <c r="CH14" s="474"/>
      <c r="CI14" s="474"/>
      <c r="CJ14" s="474"/>
      <c r="CK14" s="474"/>
      <c r="CL14" s="474"/>
      <c r="CM14" s="474"/>
      <c r="CN14" s="474"/>
      <c r="CO14" s="474"/>
      <c r="CP14" s="474"/>
      <c r="CQ14" s="474"/>
      <c r="CR14" s="474"/>
      <c r="CS14" s="475"/>
      <c r="CT14" s="574" t="s">
        <v>130</v>
      </c>
      <c r="CU14" s="575"/>
      <c r="CV14" s="575"/>
      <c r="CW14" s="575"/>
      <c r="CX14" s="575"/>
      <c r="CY14" s="575"/>
      <c r="CZ14" s="575"/>
      <c r="DA14" s="576"/>
      <c r="DB14" s="574" t="s">
        <v>130</v>
      </c>
      <c r="DC14" s="575"/>
      <c r="DD14" s="575"/>
      <c r="DE14" s="575"/>
      <c r="DF14" s="575"/>
      <c r="DG14" s="575"/>
      <c r="DH14" s="575"/>
      <c r="DI14" s="576"/>
      <c r="DJ14" s="182"/>
      <c r="DK14" s="182"/>
      <c r="DL14" s="182"/>
      <c r="DM14" s="182"/>
      <c r="DN14" s="182"/>
      <c r="DO14" s="182"/>
    </row>
    <row r="15" spans="1:119" ht="18.75" customHeight="1" x14ac:dyDescent="0.2">
      <c r="A15" s="183"/>
      <c r="B15" s="586"/>
      <c r="C15" s="587"/>
      <c r="D15" s="587"/>
      <c r="E15" s="587"/>
      <c r="F15" s="587"/>
      <c r="G15" s="587"/>
      <c r="H15" s="587"/>
      <c r="I15" s="587"/>
      <c r="J15" s="587"/>
      <c r="K15" s="588"/>
      <c r="L15" s="193"/>
      <c r="M15" s="567" t="s">
        <v>139</v>
      </c>
      <c r="N15" s="568"/>
      <c r="O15" s="568"/>
      <c r="P15" s="568"/>
      <c r="Q15" s="569"/>
      <c r="R15" s="570">
        <v>1647</v>
      </c>
      <c r="S15" s="571"/>
      <c r="T15" s="571"/>
      <c r="U15" s="571"/>
      <c r="V15" s="572"/>
      <c r="W15" s="558" t="s">
        <v>146</v>
      </c>
      <c r="X15" s="480"/>
      <c r="Y15" s="480"/>
      <c r="Z15" s="480"/>
      <c r="AA15" s="480"/>
      <c r="AB15" s="481"/>
      <c r="AC15" s="443">
        <v>159</v>
      </c>
      <c r="AD15" s="444"/>
      <c r="AE15" s="444"/>
      <c r="AF15" s="444"/>
      <c r="AG15" s="445"/>
      <c r="AH15" s="443">
        <v>150</v>
      </c>
      <c r="AI15" s="444"/>
      <c r="AJ15" s="444"/>
      <c r="AK15" s="444"/>
      <c r="AL15" s="446"/>
      <c r="AM15" s="536"/>
      <c r="AN15" s="441"/>
      <c r="AO15" s="441"/>
      <c r="AP15" s="441"/>
      <c r="AQ15" s="441"/>
      <c r="AR15" s="441"/>
      <c r="AS15" s="441"/>
      <c r="AT15" s="442"/>
      <c r="AU15" s="524"/>
      <c r="AV15" s="525"/>
      <c r="AW15" s="525"/>
      <c r="AX15" s="525"/>
      <c r="AY15" s="459" t="s">
        <v>147</v>
      </c>
      <c r="AZ15" s="460"/>
      <c r="BA15" s="460"/>
      <c r="BB15" s="460"/>
      <c r="BC15" s="460"/>
      <c r="BD15" s="460"/>
      <c r="BE15" s="460"/>
      <c r="BF15" s="460"/>
      <c r="BG15" s="460"/>
      <c r="BH15" s="460"/>
      <c r="BI15" s="460"/>
      <c r="BJ15" s="460"/>
      <c r="BK15" s="460"/>
      <c r="BL15" s="460"/>
      <c r="BM15" s="461"/>
      <c r="BN15" s="462">
        <v>412783</v>
      </c>
      <c r="BO15" s="463"/>
      <c r="BP15" s="463"/>
      <c r="BQ15" s="463"/>
      <c r="BR15" s="463"/>
      <c r="BS15" s="463"/>
      <c r="BT15" s="463"/>
      <c r="BU15" s="464"/>
      <c r="BV15" s="462">
        <v>355515</v>
      </c>
      <c r="BW15" s="463"/>
      <c r="BX15" s="463"/>
      <c r="BY15" s="463"/>
      <c r="BZ15" s="463"/>
      <c r="CA15" s="463"/>
      <c r="CB15" s="463"/>
      <c r="CC15" s="464"/>
      <c r="CD15" s="577" t="s">
        <v>148</v>
      </c>
      <c r="CE15" s="578"/>
      <c r="CF15" s="578"/>
      <c r="CG15" s="578"/>
      <c r="CH15" s="578"/>
      <c r="CI15" s="578"/>
      <c r="CJ15" s="578"/>
      <c r="CK15" s="578"/>
      <c r="CL15" s="578"/>
      <c r="CM15" s="578"/>
      <c r="CN15" s="578"/>
      <c r="CO15" s="578"/>
      <c r="CP15" s="578"/>
      <c r="CQ15" s="578"/>
      <c r="CR15" s="578"/>
      <c r="CS15" s="579"/>
      <c r="CT15" s="194"/>
      <c r="CU15" s="195"/>
      <c r="CV15" s="195"/>
      <c r="CW15" s="195"/>
      <c r="CX15" s="195"/>
      <c r="CY15" s="195"/>
      <c r="CZ15" s="195"/>
      <c r="DA15" s="196"/>
      <c r="DB15" s="194"/>
      <c r="DC15" s="195"/>
      <c r="DD15" s="195"/>
      <c r="DE15" s="195"/>
      <c r="DF15" s="195"/>
      <c r="DG15" s="195"/>
      <c r="DH15" s="195"/>
      <c r="DI15" s="196"/>
      <c r="DJ15" s="182"/>
      <c r="DK15" s="182"/>
      <c r="DL15" s="182"/>
      <c r="DM15" s="182"/>
      <c r="DN15" s="182"/>
      <c r="DO15" s="182"/>
    </row>
    <row r="16" spans="1:119" ht="18.75" customHeight="1" x14ac:dyDescent="0.2">
      <c r="A16" s="183"/>
      <c r="B16" s="586"/>
      <c r="C16" s="587"/>
      <c r="D16" s="587"/>
      <c r="E16" s="587"/>
      <c r="F16" s="587"/>
      <c r="G16" s="587"/>
      <c r="H16" s="587"/>
      <c r="I16" s="587"/>
      <c r="J16" s="587"/>
      <c r="K16" s="588"/>
      <c r="L16" s="560" t="s">
        <v>149</v>
      </c>
      <c r="M16" s="561"/>
      <c r="N16" s="561"/>
      <c r="O16" s="561"/>
      <c r="P16" s="561"/>
      <c r="Q16" s="562"/>
      <c r="R16" s="555" t="s">
        <v>150</v>
      </c>
      <c r="S16" s="556"/>
      <c r="T16" s="556"/>
      <c r="U16" s="556"/>
      <c r="V16" s="557"/>
      <c r="W16" s="573"/>
      <c r="X16" s="483"/>
      <c r="Y16" s="483"/>
      <c r="Z16" s="483"/>
      <c r="AA16" s="483"/>
      <c r="AB16" s="484"/>
      <c r="AC16" s="563">
        <v>16.399999999999999</v>
      </c>
      <c r="AD16" s="564"/>
      <c r="AE16" s="564"/>
      <c r="AF16" s="564"/>
      <c r="AG16" s="565"/>
      <c r="AH16" s="563">
        <v>15.8</v>
      </c>
      <c r="AI16" s="564"/>
      <c r="AJ16" s="564"/>
      <c r="AK16" s="564"/>
      <c r="AL16" s="566"/>
      <c r="AM16" s="536"/>
      <c r="AN16" s="441"/>
      <c r="AO16" s="441"/>
      <c r="AP16" s="441"/>
      <c r="AQ16" s="441"/>
      <c r="AR16" s="441"/>
      <c r="AS16" s="441"/>
      <c r="AT16" s="442"/>
      <c r="AU16" s="524"/>
      <c r="AV16" s="525"/>
      <c r="AW16" s="525"/>
      <c r="AX16" s="525"/>
      <c r="AY16" s="447" t="s">
        <v>151</v>
      </c>
      <c r="AZ16" s="448"/>
      <c r="BA16" s="448"/>
      <c r="BB16" s="448"/>
      <c r="BC16" s="448"/>
      <c r="BD16" s="448"/>
      <c r="BE16" s="448"/>
      <c r="BF16" s="448"/>
      <c r="BG16" s="448"/>
      <c r="BH16" s="448"/>
      <c r="BI16" s="448"/>
      <c r="BJ16" s="448"/>
      <c r="BK16" s="448"/>
      <c r="BL16" s="448"/>
      <c r="BM16" s="449"/>
      <c r="BN16" s="467">
        <v>1788923</v>
      </c>
      <c r="BO16" s="468"/>
      <c r="BP16" s="468"/>
      <c r="BQ16" s="468"/>
      <c r="BR16" s="468"/>
      <c r="BS16" s="468"/>
      <c r="BT16" s="468"/>
      <c r="BU16" s="469"/>
      <c r="BV16" s="467">
        <v>1661202</v>
      </c>
      <c r="BW16" s="468"/>
      <c r="BX16" s="468"/>
      <c r="BY16" s="468"/>
      <c r="BZ16" s="468"/>
      <c r="CA16" s="468"/>
      <c r="CB16" s="468"/>
      <c r="CC16" s="469"/>
      <c r="CD16" s="197"/>
      <c r="CE16" s="465"/>
      <c r="CF16" s="465"/>
      <c r="CG16" s="465"/>
      <c r="CH16" s="465"/>
      <c r="CI16" s="465"/>
      <c r="CJ16" s="465"/>
      <c r="CK16" s="465"/>
      <c r="CL16" s="465"/>
      <c r="CM16" s="465"/>
      <c r="CN16" s="465"/>
      <c r="CO16" s="465"/>
      <c r="CP16" s="465"/>
      <c r="CQ16" s="465"/>
      <c r="CR16" s="465"/>
      <c r="CS16" s="466"/>
      <c r="CT16" s="437"/>
      <c r="CU16" s="438"/>
      <c r="CV16" s="438"/>
      <c r="CW16" s="438"/>
      <c r="CX16" s="438"/>
      <c r="CY16" s="438"/>
      <c r="CZ16" s="438"/>
      <c r="DA16" s="439"/>
      <c r="DB16" s="437"/>
      <c r="DC16" s="438"/>
      <c r="DD16" s="438"/>
      <c r="DE16" s="438"/>
      <c r="DF16" s="438"/>
      <c r="DG16" s="438"/>
      <c r="DH16" s="438"/>
      <c r="DI16" s="439"/>
      <c r="DJ16" s="182"/>
      <c r="DK16" s="182"/>
      <c r="DL16" s="182"/>
      <c r="DM16" s="182"/>
      <c r="DN16" s="182"/>
      <c r="DO16" s="182"/>
    </row>
    <row r="17" spans="1:119" ht="18.75" customHeight="1" thickBot="1" x14ac:dyDescent="0.25">
      <c r="A17" s="183"/>
      <c r="B17" s="589"/>
      <c r="C17" s="590"/>
      <c r="D17" s="590"/>
      <c r="E17" s="590"/>
      <c r="F17" s="590"/>
      <c r="G17" s="590"/>
      <c r="H17" s="590"/>
      <c r="I17" s="590"/>
      <c r="J17" s="590"/>
      <c r="K17" s="591"/>
      <c r="L17" s="198"/>
      <c r="M17" s="552" t="s">
        <v>152</v>
      </c>
      <c r="N17" s="553"/>
      <c r="O17" s="553"/>
      <c r="P17" s="553"/>
      <c r="Q17" s="554"/>
      <c r="R17" s="555" t="s">
        <v>150</v>
      </c>
      <c r="S17" s="556"/>
      <c r="T17" s="556"/>
      <c r="U17" s="556"/>
      <c r="V17" s="557"/>
      <c r="W17" s="558" t="s">
        <v>153</v>
      </c>
      <c r="X17" s="480"/>
      <c r="Y17" s="480"/>
      <c r="Z17" s="480"/>
      <c r="AA17" s="480"/>
      <c r="AB17" s="481"/>
      <c r="AC17" s="443">
        <v>422</v>
      </c>
      <c r="AD17" s="444"/>
      <c r="AE17" s="444"/>
      <c r="AF17" s="444"/>
      <c r="AG17" s="445"/>
      <c r="AH17" s="443">
        <v>405</v>
      </c>
      <c r="AI17" s="444"/>
      <c r="AJ17" s="444"/>
      <c r="AK17" s="444"/>
      <c r="AL17" s="446"/>
      <c r="AM17" s="536"/>
      <c r="AN17" s="441"/>
      <c r="AO17" s="441"/>
      <c r="AP17" s="441"/>
      <c r="AQ17" s="441"/>
      <c r="AR17" s="441"/>
      <c r="AS17" s="441"/>
      <c r="AT17" s="442"/>
      <c r="AU17" s="524"/>
      <c r="AV17" s="525"/>
      <c r="AW17" s="525"/>
      <c r="AX17" s="525"/>
      <c r="AY17" s="447" t="s">
        <v>154</v>
      </c>
      <c r="AZ17" s="448"/>
      <c r="BA17" s="448"/>
      <c r="BB17" s="448"/>
      <c r="BC17" s="448"/>
      <c r="BD17" s="448"/>
      <c r="BE17" s="448"/>
      <c r="BF17" s="448"/>
      <c r="BG17" s="448"/>
      <c r="BH17" s="448"/>
      <c r="BI17" s="448"/>
      <c r="BJ17" s="448"/>
      <c r="BK17" s="448"/>
      <c r="BL17" s="448"/>
      <c r="BM17" s="449"/>
      <c r="BN17" s="467">
        <v>485445</v>
      </c>
      <c r="BO17" s="468"/>
      <c r="BP17" s="468"/>
      <c r="BQ17" s="468"/>
      <c r="BR17" s="468"/>
      <c r="BS17" s="468"/>
      <c r="BT17" s="468"/>
      <c r="BU17" s="469"/>
      <c r="BV17" s="467">
        <v>421613</v>
      </c>
      <c r="BW17" s="468"/>
      <c r="BX17" s="468"/>
      <c r="BY17" s="468"/>
      <c r="BZ17" s="468"/>
      <c r="CA17" s="468"/>
      <c r="CB17" s="468"/>
      <c r="CC17" s="469"/>
      <c r="CD17" s="197"/>
      <c r="CE17" s="465"/>
      <c r="CF17" s="465"/>
      <c r="CG17" s="465"/>
      <c r="CH17" s="465"/>
      <c r="CI17" s="465"/>
      <c r="CJ17" s="465"/>
      <c r="CK17" s="465"/>
      <c r="CL17" s="465"/>
      <c r="CM17" s="465"/>
      <c r="CN17" s="465"/>
      <c r="CO17" s="465"/>
      <c r="CP17" s="465"/>
      <c r="CQ17" s="465"/>
      <c r="CR17" s="465"/>
      <c r="CS17" s="466"/>
      <c r="CT17" s="437"/>
      <c r="CU17" s="438"/>
      <c r="CV17" s="438"/>
      <c r="CW17" s="438"/>
      <c r="CX17" s="438"/>
      <c r="CY17" s="438"/>
      <c r="CZ17" s="438"/>
      <c r="DA17" s="439"/>
      <c r="DB17" s="437"/>
      <c r="DC17" s="438"/>
      <c r="DD17" s="438"/>
      <c r="DE17" s="438"/>
      <c r="DF17" s="438"/>
      <c r="DG17" s="438"/>
      <c r="DH17" s="438"/>
      <c r="DI17" s="439"/>
      <c r="DJ17" s="182"/>
      <c r="DK17" s="182"/>
      <c r="DL17" s="182"/>
      <c r="DM17" s="182"/>
      <c r="DN17" s="182"/>
      <c r="DO17" s="182"/>
    </row>
    <row r="18" spans="1:119" ht="18.75" customHeight="1" thickBot="1" x14ac:dyDescent="0.25">
      <c r="A18" s="183"/>
      <c r="B18" s="529" t="s">
        <v>155</v>
      </c>
      <c r="C18" s="530"/>
      <c r="D18" s="530"/>
      <c r="E18" s="531"/>
      <c r="F18" s="531"/>
      <c r="G18" s="531"/>
      <c r="H18" s="531"/>
      <c r="I18" s="531"/>
      <c r="J18" s="531"/>
      <c r="K18" s="531"/>
      <c r="L18" s="532">
        <v>187.56</v>
      </c>
      <c r="M18" s="532"/>
      <c r="N18" s="532"/>
      <c r="O18" s="532"/>
      <c r="P18" s="532"/>
      <c r="Q18" s="532"/>
      <c r="R18" s="533"/>
      <c r="S18" s="533"/>
      <c r="T18" s="533"/>
      <c r="U18" s="533"/>
      <c r="V18" s="534"/>
      <c r="W18" s="548"/>
      <c r="X18" s="549"/>
      <c r="Y18" s="549"/>
      <c r="Z18" s="549"/>
      <c r="AA18" s="549"/>
      <c r="AB18" s="559"/>
      <c r="AC18" s="431">
        <v>43.6</v>
      </c>
      <c r="AD18" s="432"/>
      <c r="AE18" s="432"/>
      <c r="AF18" s="432"/>
      <c r="AG18" s="535"/>
      <c r="AH18" s="431">
        <v>42.8</v>
      </c>
      <c r="AI18" s="432"/>
      <c r="AJ18" s="432"/>
      <c r="AK18" s="432"/>
      <c r="AL18" s="433"/>
      <c r="AM18" s="536"/>
      <c r="AN18" s="441"/>
      <c r="AO18" s="441"/>
      <c r="AP18" s="441"/>
      <c r="AQ18" s="441"/>
      <c r="AR18" s="441"/>
      <c r="AS18" s="441"/>
      <c r="AT18" s="442"/>
      <c r="AU18" s="524"/>
      <c r="AV18" s="525"/>
      <c r="AW18" s="525"/>
      <c r="AX18" s="525"/>
      <c r="AY18" s="447" t="s">
        <v>156</v>
      </c>
      <c r="AZ18" s="448"/>
      <c r="BA18" s="448"/>
      <c r="BB18" s="448"/>
      <c r="BC18" s="448"/>
      <c r="BD18" s="448"/>
      <c r="BE18" s="448"/>
      <c r="BF18" s="448"/>
      <c r="BG18" s="448"/>
      <c r="BH18" s="448"/>
      <c r="BI18" s="448"/>
      <c r="BJ18" s="448"/>
      <c r="BK18" s="448"/>
      <c r="BL18" s="448"/>
      <c r="BM18" s="449"/>
      <c r="BN18" s="467">
        <v>1527565</v>
      </c>
      <c r="BO18" s="468"/>
      <c r="BP18" s="468"/>
      <c r="BQ18" s="468"/>
      <c r="BR18" s="468"/>
      <c r="BS18" s="468"/>
      <c r="BT18" s="468"/>
      <c r="BU18" s="469"/>
      <c r="BV18" s="467">
        <v>1516909</v>
      </c>
      <c r="BW18" s="468"/>
      <c r="BX18" s="468"/>
      <c r="BY18" s="468"/>
      <c r="BZ18" s="468"/>
      <c r="CA18" s="468"/>
      <c r="CB18" s="468"/>
      <c r="CC18" s="469"/>
      <c r="CD18" s="197"/>
      <c r="CE18" s="465"/>
      <c r="CF18" s="465"/>
      <c r="CG18" s="465"/>
      <c r="CH18" s="465"/>
      <c r="CI18" s="465"/>
      <c r="CJ18" s="465"/>
      <c r="CK18" s="465"/>
      <c r="CL18" s="465"/>
      <c r="CM18" s="465"/>
      <c r="CN18" s="465"/>
      <c r="CO18" s="465"/>
      <c r="CP18" s="465"/>
      <c r="CQ18" s="465"/>
      <c r="CR18" s="465"/>
      <c r="CS18" s="466"/>
      <c r="CT18" s="437"/>
      <c r="CU18" s="438"/>
      <c r="CV18" s="438"/>
      <c r="CW18" s="438"/>
      <c r="CX18" s="438"/>
      <c r="CY18" s="438"/>
      <c r="CZ18" s="438"/>
      <c r="DA18" s="439"/>
      <c r="DB18" s="437"/>
      <c r="DC18" s="438"/>
      <c r="DD18" s="438"/>
      <c r="DE18" s="438"/>
      <c r="DF18" s="438"/>
      <c r="DG18" s="438"/>
      <c r="DH18" s="438"/>
      <c r="DI18" s="439"/>
      <c r="DJ18" s="182"/>
      <c r="DK18" s="182"/>
      <c r="DL18" s="182"/>
      <c r="DM18" s="182"/>
      <c r="DN18" s="182"/>
      <c r="DO18" s="182"/>
    </row>
    <row r="19" spans="1:119" ht="18.75" customHeight="1" thickBot="1" x14ac:dyDescent="0.25">
      <c r="A19" s="183"/>
      <c r="B19" s="529" t="s">
        <v>157</v>
      </c>
      <c r="C19" s="530"/>
      <c r="D19" s="530"/>
      <c r="E19" s="531"/>
      <c r="F19" s="531"/>
      <c r="G19" s="531"/>
      <c r="H19" s="531"/>
      <c r="I19" s="531"/>
      <c r="J19" s="531"/>
      <c r="K19" s="531"/>
      <c r="L19" s="537">
        <v>8</v>
      </c>
      <c r="M19" s="537"/>
      <c r="N19" s="537"/>
      <c r="O19" s="537"/>
      <c r="P19" s="537"/>
      <c r="Q19" s="537"/>
      <c r="R19" s="538"/>
      <c r="S19" s="538"/>
      <c r="T19" s="538"/>
      <c r="U19" s="538"/>
      <c r="V19" s="539"/>
      <c r="W19" s="546"/>
      <c r="X19" s="547"/>
      <c r="Y19" s="547"/>
      <c r="Z19" s="547"/>
      <c r="AA19" s="547"/>
      <c r="AB19" s="547"/>
      <c r="AC19" s="550"/>
      <c r="AD19" s="550"/>
      <c r="AE19" s="550"/>
      <c r="AF19" s="550"/>
      <c r="AG19" s="550"/>
      <c r="AH19" s="550"/>
      <c r="AI19" s="550"/>
      <c r="AJ19" s="550"/>
      <c r="AK19" s="550"/>
      <c r="AL19" s="551"/>
      <c r="AM19" s="536"/>
      <c r="AN19" s="441"/>
      <c r="AO19" s="441"/>
      <c r="AP19" s="441"/>
      <c r="AQ19" s="441"/>
      <c r="AR19" s="441"/>
      <c r="AS19" s="441"/>
      <c r="AT19" s="442"/>
      <c r="AU19" s="524"/>
      <c r="AV19" s="525"/>
      <c r="AW19" s="525"/>
      <c r="AX19" s="525"/>
      <c r="AY19" s="447" t="s">
        <v>158</v>
      </c>
      <c r="AZ19" s="448"/>
      <c r="BA19" s="448"/>
      <c r="BB19" s="448"/>
      <c r="BC19" s="448"/>
      <c r="BD19" s="448"/>
      <c r="BE19" s="448"/>
      <c r="BF19" s="448"/>
      <c r="BG19" s="448"/>
      <c r="BH19" s="448"/>
      <c r="BI19" s="448"/>
      <c r="BJ19" s="448"/>
      <c r="BK19" s="448"/>
      <c r="BL19" s="448"/>
      <c r="BM19" s="449"/>
      <c r="BN19" s="467">
        <v>2578147</v>
      </c>
      <c r="BO19" s="468"/>
      <c r="BP19" s="468"/>
      <c r="BQ19" s="468"/>
      <c r="BR19" s="468"/>
      <c r="BS19" s="468"/>
      <c r="BT19" s="468"/>
      <c r="BU19" s="469"/>
      <c r="BV19" s="467">
        <v>2294092</v>
      </c>
      <c r="BW19" s="468"/>
      <c r="BX19" s="468"/>
      <c r="BY19" s="468"/>
      <c r="BZ19" s="468"/>
      <c r="CA19" s="468"/>
      <c r="CB19" s="468"/>
      <c r="CC19" s="469"/>
      <c r="CD19" s="197"/>
      <c r="CE19" s="465"/>
      <c r="CF19" s="465"/>
      <c r="CG19" s="465"/>
      <c r="CH19" s="465"/>
      <c r="CI19" s="465"/>
      <c r="CJ19" s="465"/>
      <c r="CK19" s="465"/>
      <c r="CL19" s="465"/>
      <c r="CM19" s="465"/>
      <c r="CN19" s="465"/>
      <c r="CO19" s="465"/>
      <c r="CP19" s="465"/>
      <c r="CQ19" s="465"/>
      <c r="CR19" s="465"/>
      <c r="CS19" s="466"/>
      <c r="CT19" s="437"/>
      <c r="CU19" s="438"/>
      <c r="CV19" s="438"/>
      <c r="CW19" s="438"/>
      <c r="CX19" s="438"/>
      <c r="CY19" s="438"/>
      <c r="CZ19" s="438"/>
      <c r="DA19" s="439"/>
      <c r="DB19" s="437"/>
      <c r="DC19" s="438"/>
      <c r="DD19" s="438"/>
      <c r="DE19" s="438"/>
      <c r="DF19" s="438"/>
      <c r="DG19" s="438"/>
      <c r="DH19" s="438"/>
      <c r="DI19" s="439"/>
      <c r="DJ19" s="182"/>
      <c r="DK19" s="182"/>
      <c r="DL19" s="182"/>
      <c r="DM19" s="182"/>
      <c r="DN19" s="182"/>
      <c r="DO19" s="182"/>
    </row>
    <row r="20" spans="1:119" ht="18.75" customHeight="1" thickBot="1" x14ac:dyDescent="0.25">
      <c r="A20" s="183"/>
      <c r="B20" s="529" t="s">
        <v>159</v>
      </c>
      <c r="C20" s="530"/>
      <c r="D20" s="530"/>
      <c r="E20" s="531"/>
      <c r="F20" s="531"/>
      <c r="G20" s="531"/>
      <c r="H20" s="531"/>
      <c r="I20" s="531"/>
      <c r="J20" s="531"/>
      <c r="K20" s="531"/>
      <c r="L20" s="537">
        <v>628</v>
      </c>
      <c r="M20" s="537"/>
      <c r="N20" s="537"/>
      <c r="O20" s="537"/>
      <c r="P20" s="537"/>
      <c r="Q20" s="537"/>
      <c r="R20" s="538"/>
      <c r="S20" s="538"/>
      <c r="T20" s="538"/>
      <c r="U20" s="538"/>
      <c r="V20" s="539"/>
      <c r="W20" s="548"/>
      <c r="X20" s="549"/>
      <c r="Y20" s="549"/>
      <c r="Z20" s="549"/>
      <c r="AA20" s="549"/>
      <c r="AB20" s="549"/>
      <c r="AC20" s="540"/>
      <c r="AD20" s="540"/>
      <c r="AE20" s="540"/>
      <c r="AF20" s="540"/>
      <c r="AG20" s="540"/>
      <c r="AH20" s="540"/>
      <c r="AI20" s="540"/>
      <c r="AJ20" s="540"/>
      <c r="AK20" s="540"/>
      <c r="AL20" s="541"/>
      <c r="AM20" s="542"/>
      <c r="AN20" s="514"/>
      <c r="AO20" s="514"/>
      <c r="AP20" s="514"/>
      <c r="AQ20" s="514"/>
      <c r="AR20" s="514"/>
      <c r="AS20" s="514"/>
      <c r="AT20" s="515"/>
      <c r="AU20" s="543"/>
      <c r="AV20" s="544"/>
      <c r="AW20" s="544"/>
      <c r="AX20" s="545"/>
      <c r="AY20" s="447"/>
      <c r="AZ20" s="448"/>
      <c r="BA20" s="448"/>
      <c r="BB20" s="448"/>
      <c r="BC20" s="448"/>
      <c r="BD20" s="448"/>
      <c r="BE20" s="448"/>
      <c r="BF20" s="448"/>
      <c r="BG20" s="448"/>
      <c r="BH20" s="448"/>
      <c r="BI20" s="448"/>
      <c r="BJ20" s="448"/>
      <c r="BK20" s="448"/>
      <c r="BL20" s="448"/>
      <c r="BM20" s="449"/>
      <c r="BN20" s="467"/>
      <c r="BO20" s="468"/>
      <c r="BP20" s="468"/>
      <c r="BQ20" s="468"/>
      <c r="BR20" s="468"/>
      <c r="BS20" s="468"/>
      <c r="BT20" s="468"/>
      <c r="BU20" s="469"/>
      <c r="BV20" s="467"/>
      <c r="BW20" s="468"/>
      <c r="BX20" s="468"/>
      <c r="BY20" s="468"/>
      <c r="BZ20" s="468"/>
      <c r="CA20" s="468"/>
      <c r="CB20" s="468"/>
      <c r="CC20" s="469"/>
      <c r="CD20" s="197"/>
      <c r="CE20" s="465"/>
      <c r="CF20" s="465"/>
      <c r="CG20" s="465"/>
      <c r="CH20" s="465"/>
      <c r="CI20" s="465"/>
      <c r="CJ20" s="465"/>
      <c r="CK20" s="465"/>
      <c r="CL20" s="465"/>
      <c r="CM20" s="465"/>
      <c r="CN20" s="465"/>
      <c r="CO20" s="465"/>
      <c r="CP20" s="465"/>
      <c r="CQ20" s="465"/>
      <c r="CR20" s="465"/>
      <c r="CS20" s="466"/>
      <c r="CT20" s="437"/>
      <c r="CU20" s="438"/>
      <c r="CV20" s="438"/>
      <c r="CW20" s="438"/>
      <c r="CX20" s="438"/>
      <c r="CY20" s="438"/>
      <c r="CZ20" s="438"/>
      <c r="DA20" s="439"/>
      <c r="DB20" s="437"/>
      <c r="DC20" s="438"/>
      <c r="DD20" s="438"/>
      <c r="DE20" s="438"/>
      <c r="DF20" s="438"/>
      <c r="DG20" s="438"/>
      <c r="DH20" s="438"/>
      <c r="DI20" s="439"/>
      <c r="DJ20" s="182"/>
      <c r="DK20" s="182"/>
      <c r="DL20" s="182"/>
      <c r="DM20" s="182"/>
      <c r="DN20" s="182"/>
      <c r="DO20" s="182"/>
    </row>
    <row r="21" spans="1:119" ht="18.75" customHeight="1" x14ac:dyDescent="0.2">
      <c r="A21" s="183"/>
      <c r="B21" s="526" t="s">
        <v>160</v>
      </c>
      <c r="C21" s="527"/>
      <c r="D21" s="527"/>
      <c r="E21" s="527"/>
      <c r="F21" s="527"/>
      <c r="G21" s="527"/>
      <c r="H21" s="527"/>
      <c r="I21" s="527"/>
      <c r="J21" s="527"/>
      <c r="K21" s="527"/>
      <c r="L21" s="527"/>
      <c r="M21" s="527"/>
      <c r="N21" s="527"/>
      <c r="O21" s="527"/>
      <c r="P21" s="527"/>
      <c r="Q21" s="527"/>
      <c r="R21" s="527"/>
      <c r="S21" s="527"/>
      <c r="T21" s="527"/>
      <c r="U21" s="527"/>
      <c r="V21" s="527"/>
      <c r="W21" s="527"/>
      <c r="X21" s="527"/>
      <c r="Y21" s="527"/>
      <c r="Z21" s="527"/>
      <c r="AA21" s="527"/>
      <c r="AB21" s="527"/>
      <c r="AC21" s="527"/>
      <c r="AD21" s="527"/>
      <c r="AE21" s="527"/>
      <c r="AF21" s="527"/>
      <c r="AG21" s="527"/>
      <c r="AH21" s="527"/>
      <c r="AI21" s="527"/>
      <c r="AJ21" s="527"/>
      <c r="AK21" s="527"/>
      <c r="AL21" s="527"/>
      <c r="AM21" s="527"/>
      <c r="AN21" s="527"/>
      <c r="AO21" s="527"/>
      <c r="AP21" s="527"/>
      <c r="AQ21" s="527"/>
      <c r="AR21" s="527"/>
      <c r="AS21" s="527"/>
      <c r="AT21" s="527"/>
      <c r="AU21" s="527"/>
      <c r="AV21" s="527"/>
      <c r="AW21" s="527"/>
      <c r="AX21" s="528"/>
      <c r="AY21" s="447"/>
      <c r="AZ21" s="448"/>
      <c r="BA21" s="448"/>
      <c r="BB21" s="448"/>
      <c r="BC21" s="448"/>
      <c r="BD21" s="448"/>
      <c r="BE21" s="448"/>
      <c r="BF21" s="448"/>
      <c r="BG21" s="448"/>
      <c r="BH21" s="448"/>
      <c r="BI21" s="448"/>
      <c r="BJ21" s="448"/>
      <c r="BK21" s="448"/>
      <c r="BL21" s="448"/>
      <c r="BM21" s="449"/>
      <c r="BN21" s="467"/>
      <c r="BO21" s="468"/>
      <c r="BP21" s="468"/>
      <c r="BQ21" s="468"/>
      <c r="BR21" s="468"/>
      <c r="BS21" s="468"/>
      <c r="BT21" s="468"/>
      <c r="BU21" s="469"/>
      <c r="BV21" s="467"/>
      <c r="BW21" s="468"/>
      <c r="BX21" s="468"/>
      <c r="BY21" s="468"/>
      <c r="BZ21" s="468"/>
      <c r="CA21" s="468"/>
      <c r="CB21" s="468"/>
      <c r="CC21" s="469"/>
      <c r="CD21" s="197"/>
      <c r="CE21" s="465"/>
      <c r="CF21" s="465"/>
      <c r="CG21" s="465"/>
      <c r="CH21" s="465"/>
      <c r="CI21" s="465"/>
      <c r="CJ21" s="465"/>
      <c r="CK21" s="465"/>
      <c r="CL21" s="465"/>
      <c r="CM21" s="465"/>
      <c r="CN21" s="465"/>
      <c r="CO21" s="465"/>
      <c r="CP21" s="465"/>
      <c r="CQ21" s="465"/>
      <c r="CR21" s="465"/>
      <c r="CS21" s="466"/>
      <c r="CT21" s="437"/>
      <c r="CU21" s="438"/>
      <c r="CV21" s="438"/>
      <c r="CW21" s="438"/>
      <c r="CX21" s="438"/>
      <c r="CY21" s="438"/>
      <c r="CZ21" s="438"/>
      <c r="DA21" s="439"/>
      <c r="DB21" s="437"/>
      <c r="DC21" s="438"/>
      <c r="DD21" s="438"/>
      <c r="DE21" s="438"/>
      <c r="DF21" s="438"/>
      <c r="DG21" s="438"/>
      <c r="DH21" s="438"/>
      <c r="DI21" s="439"/>
      <c r="DJ21" s="182"/>
      <c r="DK21" s="182"/>
      <c r="DL21" s="182"/>
      <c r="DM21" s="182"/>
      <c r="DN21" s="182"/>
      <c r="DO21" s="182"/>
    </row>
    <row r="22" spans="1:119" ht="18.75" customHeight="1" thickBot="1" x14ac:dyDescent="0.25">
      <c r="A22" s="183"/>
      <c r="B22" s="496" t="s">
        <v>161</v>
      </c>
      <c r="C22" s="497"/>
      <c r="D22" s="498"/>
      <c r="E22" s="505" t="s">
        <v>1</v>
      </c>
      <c r="F22" s="480"/>
      <c r="G22" s="480"/>
      <c r="H22" s="480"/>
      <c r="I22" s="480"/>
      <c r="J22" s="480"/>
      <c r="K22" s="481"/>
      <c r="L22" s="505" t="s">
        <v>162</v>
      </c>
      <c r="M22" s="480"/>
      <c r="N22" s="480"/>
      <c r="O22" s="480"/>
      <c r="P22" s="481"/>
      <c r="Q22" s="490" t="s">
        <v>163</v>
      </c>
      <c r="R22" s="491"/>
      <c r="S22" s="491"/>
      <c r="T22" s="491"/>
      <c r="U22" s="491"/>
      <c r="V22" s="506"/>
      <c r="W22" s="508" t="s">
        <v>164</v>
      </c>
      <c r="X22" s="497"/>
      <c r="Y22" s="498"/>
      <c r="Z22" s="505" t="s">
        <v>1</v>
      </c>
      <c r="AA22" s="480"/>
      <c r="AB22" s="480"/>
      <c r="AC22" s="480"/>
      <c r="AD22" s="480"/>
      <c r="AE22" s="480"/>
      <c r="AF22" s="480"/>
      <c r="AG22" s="481"/>
      <c r="AH22" s="479" t="s">
        <v>165</v>
      </c>
      <c r="AI22" s="480"/>
      <c r="AJ22" s="480"/>
      <c r="AK22" s="480"/>
      <c r="AL22" s="481"/>
      <c r="AM22" s="479" t="s">
        <v>166</v>
      </c>
      <c r="AN22" s="485"/>
      <c r="AO22" s="485"/>
      <c r="AP22" s="485"/>
      <c r="AQ22" s="485"/>
      <c r="AR22" s="486"/>
      <c r="AS22" s="490" t="s">
        <v>163</v>
      </c>
      <c r="AT22" s="491"/>
      <c r="AU22" s="491"/>
      <c r="AV22" s="491"/>
      <c r="AW22" s="491"/>
      <c r="AX22" s="492"/>
      <c r="AY22" s="434"/>
      <c r="AZ22" s="435"/>
      <c r="BA22" s="435"/>
      <c r="BB22" s="435"/>
      <c r="BC22" s="435"/>
      <c r="BD22" s="435"/>
      <c r="BE22" s="435"/>
      <c r="BF22" s="435"/>
      <c r="BG22" s="435"/>
      <c r="BH22" s="435"/>
      <c r="BI22" s="435"/>
      <c r="BJ22" s="435"/>
      <c r="BK22" s="435"/>
      <c r="BL22" s="435"/>
      <c r="BM22" s="436"/>
      <c r="BN22" s="470"/>
      <c r="BO22" s="471"/>
      <c r="BP22" s="471"/>
      <c r="BQ22" s="471"/>
      <c r="BR22" s="471"/>
      <c r="BS22" s="471"/>
      <c r="BT22" s="471"/>
      <c r="BU22" s="472"/>
      <c r="BV22" s="470"/>
      <c r="BW22" s="471"/>
      <c r="BX22" s="471"/>
      <c r="BY22" s="471"/>
      <c r="BZ22" s="471"/>
      <c r="CA22" s="471"/>
      <c r="CB22" s="471"/>
      <c r="CC22" s="472"/>
      <c r="CD22" s="197"/>
      <c r="CE22" s="465"/>
      <c r="CF22" s="465"/>
      <c r="CG22" s="465"/>
      <c r="CH22" s="465"/>
      <c r="CI22" s="465"/>
      <c r="CJ22" s="465"/>
      <c r="CK22" s="465"/>
      <c r="CL22" s="465"/>
      <c r="CM22" s="465"/>
      <c r="CN22" s="465"/>
      <c r="CO22" s="465"/>
      <c r="CP22" s="465"/>
      <c r="CQ22" s="465"/>
      <c r="CR22" s="465"/>
      <c r="CS22" s="466"/>
      <c r="CT22" s="437"/>
      <c r="CU22" s="438"/>
      <c r="CV22" s="438"/>
      <c r="CW22" s="438"/>
      <c r="CX22" s="438"/>
      <c r="CY22" s="438"/>
      <c r="CZ22" s="438"/>
      <c r="DA22" s="439"/>
      <c r="DB22" s="437"/>
      <c r="DC22" s="438"/>
      <c r="DD22" s="438"/>
      <c r="DE22" s="438"/>
      <c r="DF22" s="438"/>
      <c r="DG22" s="438"/>
      <c r="DH22" s="438"/>
      <c r="DI22" s="439"/>
      <c r="DJ22" s="182"/>
      <c r="DK22" s="182"/>
      <c r="DL22" s="182"/>
      <c r="DM22" s="182"/>
      <c r="DN22" s="182"/>
      <c r="DO22" s="182"/>
    </row>
    <row r="23" spans="1:119" ht="18.75" customHeight="1" x14ac:dyDescent="0.2">
      <c r="A23" s="183"/>
      <c r="B23" s="499"/>
      <c r="C23" s="500"/>
      <c r="D23" s="501"/>
      <c r="E23" s="482"/>
      <c r="F23" s="483"/>
      <c r="G23" s="483"/>
      <c r="H23" s="483"/>
      <c r="I23" s="483"/>
      <c r="J23" s="483"/>
      <c r="K23" s="484"/>
      <c r="L23" s="482"/>
      <c r="M23" s="483"/>
      <c r="N23" s="483"/>
      <c r="O23" s="483"/>
      <c r="P23" s="484"/>
      <c r="Q23" s="493"/>
      <c r="R23" s="494"/>
      <c r="S23" s="494"/>
      <c r="T23" s="494"/>
      <c r="U23" s="494"/>
      <c r="V23" s="507"/>
      <c r="W23" s="509"/>
      <c r="X23" s="500"/>
      <c r="Y23" s="501"/>
      <c r="Z23" s="482"/>
      <c r="AA23" s="483"/>
      <c r="AB23" s="483"/>
      <c r="AC23" s="483"/>
      <c r="AD23" s="483"/>
      <c r="AE23" s="483"/>
      <c r="AF23" s="483"/>
      <c r="AG23" s="484"/>
      <c r="AH23" s="482"/>
      <c r="AI23" s="483"/>
      <c r="AJ23" s="483"/>
      <c r="AK23" s="483"/>
      <c r="AL23" s="484"/>
      <c r="AM23" s="487"/>
      <c r="AN23" s="488"/>
      <c r="AO23" s="488"/>
      <c r="AP23" s="488"/>
      <c r="AQ23" s="488"/>
      <c r="AR23" s="489"/>
      <c r="AS23" s="493"/>
      <c r="AT23" s="494"/>
      <c r="AU23" s="494"/>
      <c r="AV23" s="494"/>
      <c r="AW23" s="494"/>
      <c r="AX23" s="495"/>
      <c r="AY23" s="459" t="s">
        <v>167</v>
      </c>
      <c r="AZ23" s="460"/>
      <c r="BA23" s="460"/>
      <c r="BB23" s="460"/>
      <c r="BC23" s="460"/>
      <c r="BD23" s="460"/>
      <c r="BE23" s="460"/>
      <c r="BF23" s="460"/>
      <c r="BG23" s="460"/>
      <c r="BH23" s="460"/>
      <c r="BI23" s="460"/>
      <c r="BJ23" s="460"/>
      <c r="BK23" s="460"/>
      <c r="BL23" s="460"/>
      <c r="BM23" s="461"/>
      <c r="BN23" s="467">
        <v>2924764</v>
      </c>
      <c r="BO23" s="468"/>
      <c r="BP23" s="468"/>
      <c r="BQ23" s="468"/>
      <c r="BR23" s="468"/>
      <c r="BS23" s="468"/>
      <c r="BT23" s="468"/>
      <c r="BU23" s="469"/>
      <c r="BV23" s="467">
        <v>2970319</v>
      </c>
      <c r="BW23" s="468"/>
      <c r="BX23" s="468"/>
      <c r="BY23" s="468"/>
      <c r="BZ23" s="468"/>
      <c r="CA23" s="468"/>
      <c r="CB23" s="468"/>
      <c r="CC23" s="469"/>
      <c r="CD23" s="197"/>
      <c r="CE23" s="465"/>
      <c r="CF23" s="465"/>
      <c r="CG23" s="465"/>
      <c r="CH23" s="465"/>
      <c r="CI23" s="465"/>
      <c r="CJ23" s="465"/>
      <c r="CK23" s="465"/>
      <c r="CL23" s="465"/>
      <c r="CM23" s="465"/>
      <c r="CN23" s="465"/>
      <c r="CO23" s="465"/>
      <c r="CP23" s="465"/>
      <c r="CQ23" s="465"/>
      <c r="CR23" s="465"/>
      <c r="CS23" s="466"/>
      <c r="CT23" s="437"/>
      <c r="CU23" s="438"/>
      <c r="CV23" s="438"/>
      <c r="CW23" s="438"/>
      <c r="CX23" s="438"/>
      <c r="CY23" s="438"/>
      <c r="CZ23" s="438"/>
      <c r="DA23" s="439"/>
      <c r="DB23" s="437"/>
      <c r="DC23" s="438"/>
      <c r="DD23" s="438"/>
      <c r="DE23" s="438"/>
      <c r="DF23" s="438"/>
      <c r="DG23" s="438"/>
      <c r="DH23" s="438"/>
      <c r="DI23" s="439"/>
      <c r="DJ23" s="182"/>
      <c r="DK23" s="182"/>
      <c r="DL23" s="182"/>
      <c r="DM23" s="182"/>
      <c r="DN23" s="182"/>
      <c r="DO23" s="182"/>
    </row>
    <row r="24" spans="1:119" ht="18.75" customHeight="1" thickBot="1" x14ac:dyDescent="0.25">
      <c r="A24" s="183"/>
      <c r="B24" s="499"/>
      <c r="C24" s="500"/>
      <c r="D24" s="501"/>
      <c r="E24" s="440" t="s">
        <v>168</v>
      </c>
      <c r="F24" s="441"/>
      <c r="G24" s="441"/>
      <c r="H24" s="441"/>
      <c r="I24" s="441"/>
      <c r="J24" s="441"/>
      <c r="K24" s="442"/>
      <c r="L24" s="443">
        <v>1</v>
      </c>
      <c r="M24" s="444"/>
      <c r="N24" s="444"/>
      <c r="O24" s="444"/>
      <c r="P24" s="445"/>
      <c r="Q24" s="443">
        <v>6760</v>
      </c>
      <c r="R24" s="444"/>
      <c r="S24" s="444"/>
      <c r="T24" s="444"/>
      <c r="U24" s="444"/>
      <c r="V24" s="445"/>
      <c r="W24" s="509"/>
      <c r="X24" s="500"/>
      <c r="Y24" s="501"/>
      <c r="Z24" s="440" t="s">
        <v>169</v>
      </c>
      <c r="AA24" s="441"/>
      <c r="AB24" s="441"/>
      <c r="AC24" s="441"/>
      <c r="AD24" s="441"/>
      <c r="AE24" s="441"/>
      <c r="AF24" s="441"/>
      <c r="AG24" s="442"/>
      <c r="AH24" s="443">
        <v>53</v>
      </c>
      <c r="AI24" s="444"/>
      <c r="AJ24" s="444"/>
      <c r="AK24" s="444"/>
      <c r="AL24" s="445"/>
      <c r="AM24" s="443">
        <v>152004</v>
      </c>
      <c r="AN24" s="444"/>
      <c r="AO24" s="444"/>
      <c r="AP24" s="444"/>
      <c r="AQ24" s="444"/>
      <c r="AR24" s="445"/>
      <c r="AS24" s="443">
        <v>2868</v>
      </c>
      <c r="AT24" s="444"/>
      <c r="AU24" s="444"/>
      <c r="AV24" s="444"/>
      <c r="AW24" s="444"/>
      <c r="AX24" s="446"/>
      <c r="AY24" s="434" t="s">
        <v>170</v>
      </c>
      <c r="AZ24" s="435"/>
      <c r="BA24" s="435"/>
      <c r="BB24" s="435"/>
      <c r="BC24" s="435"/>
      <c r="BD24" s="435"/>
      <c r="BE24" s="435"/>
      <c r="BF24" s="435"/>
      <c r="BG24" s="435"/>
      <c r="BH24" s="435"/>
      <c r="BI24" s="435"/>
      <c r="BJ24" s="435"/>
      <c r="BK24" s="435"/>
      <c r="BL24" s="435"/>
      <c r="BM24" s="436"/>
      <c r="BN24" s="467">
        <v>2754256</v>
      </c>
      <c r="BO24" s="468"/>
      <c r="BP24" s="468"/>
      <c r="BQ24" s="468"/>
      <c r="BR24" s="468"/>
      <c r="BS24" s="468"/>
      <c r="BT24" s="468"/>
      <c r="BU24" s="469"/>
      <c r="BV24" s="467">
        <v>2767161</v>
      </c>
      <c r="BW24" s="468"/>
      <c r="BX24" s="468"/>
      <c r="BY24" s="468"/>
      <c r="BZ24" s="468"/>
      <c r="CA24" s="468"/>
      <c r="CB24" s="468"/>
      <c r="CC24" s="469"/>
      <c r="CD24" s="197"/>
      <c r="CE24" s="465"/>
      <c r="CF24" s="465"/>
      <c r="CG24" s="465"/>
      <c r="CH24" s="465"/>
      <c r="CI24" s="465"/>
      <c r="CJ24" s="465"/>
      <c r="CK24" s="465"/>
      <c r="CL24" s="465"/>
      <c r="CM24" s="465"/>
      <c r="CN24" s="465"/>
      <c r="CO24" s="465"/>
      <c r="CP24" s="465"/>
      <c r="CQ24" s="465"/>
      <c r="CR24" s="465"/>
      <c r="CS24" s="466"/>
      <c r="CT24" s="437"/>
      <c r="CU24" s="438"/>
      <c r="CV24" s="438"/>
      <c r="CW24" s="438"/>
      <c r="CX24" s="438"/>
      <c r="CY24" s="438"/>
      <c r="CZ24" s="438"/>
      <c r="DA24" s="439"/>
      <c r="DB24" s="437"/>
      <c r="DC24" s="438"/>
      <c r="DD24" s="438"/>
      <c r="DE24" s="438"/>
      <c r="DF24" s="438"/>
      <c r="DG24" s="438"/>
      <c r="DH24" s="438"/>
      <c r="DI24" s="439"/>
      <c r="DJ24" s="182"/>
      <c r="DK24" s="182"/>
      <c r="DL24" s="182"/>
      <c r="DM24" s="182"/>
      <c r="DN24" s="182"/>
      <c r="DO24" s="182"/>
    </row>
    <row r="25" spans="1:119" s="182" customFormat="1" ht="18.75" customHeight="1" x14ac:dyDescent="0.2">
      <c r="A25" s="183"/>
      <c r="B25" s="499"/>
      <c r="C25" s="500"/>
      <c r="D25" s="501"/>
      <c r="E25" s="440" t="s">
        <v>171</v>
      </c>
      <c r="F25" s="441"/>
      <c r="G25" s="441"/>
      <c r="H25" s="441"/>
      <c r="I25" s="441"/>
      <c r="J25" s="441"/>
      <c r="K25" s="442"/>
      <c r="L25" s="443">
        <v>1</v>
      </c>
      <c r="M25" s="444"/>
      <c r="N25" s="444"/>
      <c r="O25" s="444"/>
      <c r="P25" s="445"/>
      <c r="Q25" s="443">
        <v>5450</v>
      </c>
      <c r="R25" s="444"/>
      <c r="S25" s="444"/>
      <c r="T25" s="444"/>
      <c r="U25" s="444"/>
      <c r="V25" s="445"/>
      <c r="W25" s="509"/>
      <c r="X25" s="500"/>
      <c r="Y25" s="501"/>
      <c r="Z25" s="440" t="s">
        <v>172</v>
      </c>
      <c r="AA25" s="441"/>
      <c r="AB25" s="441"/>
      <c r="AC25" s="441"/>
      <c r="AD25" s="441"/>
      <c r="AE25" s="441"/>
      <c r="AF25" s="441"/>
      <c r="AG25" s="442"/>
      <c r="AH25" s="443" t="s">
        <v>173</v>
      </c>
      <c r="AI25" s="444"/>
      <c r="AJ25" s="444"/>
      <c r="AK25" s="444"/>
      <c r="AL25" s="445"/>
      <c r="AM25" s="443" t="s">
        <v>173</v>
      </c>
      <c r="AN25" s="444"/>
      <c r="AO25" s="444"/>
      <c r="AP25" s="444"/>
      <c r="AQ25" s="444"/>
      <c r="AR25" s="445"/>
      <c r="AS25" s="443" t="s">
        <v>173</v>
      </c>
      <c r="AT25" s="444"/>
      <c r="AU25" s="444"/>
      <c r="AV25" s="444"/>
      <c r="AW25" s="444"/>
      <c r="AX25" s="446"/>
      <c r="AY25" s="459" t="s">
        <v>174</v>
      </c>
      <c r="AZ25" s="460"/>
      <c r="BA25" s="460"/>
      <c r="BB25" s="460"/>
      <c r="BC25" s="460"/>
      <c r="BD25" s="460"/>
      <c r="BE25" s="460"/>
      <c r="BF25" s="460"/>
      <c r="BG25" s="460"/>
      <c r="BH25" s="460"/>
      <c r="BI25" s="460"/>
      <c r="BJ25" s="460"/>
      <c r="BK25" s="460"/>
      <c r="BL25" s="460"/>
      <c r="BM25" s="461"/>
      <c r="BN25" s="462">
        <v>23360</v>
      </c>
      <c r="BO25" s="463"/>
      <c r="BP25" s="463"/>
      <c r="BQ25" s="463"/>
      <c r="BR25" s="463"/>
      <c r="BS25" s="463"/>
      <c r="BT25" s="463"/>
      <c r="BU25" s="464"/>
      <c r="BV25" s="462">
        <v>31214</v>
      </c>
      <c r="BW25" s="463"/>
      <c r="BX25" s="463"/>
      <c r="BY25" s="463"/>
      <c r="BZ25" s="463"/>
      <c r="CA25" s="463"/>
      <c r="CB25" s="463"/>
      <c r="CC25" s="464"/>
      <c r="CD25" s="197"/>
      <c r="CE25" s="465"/>
      <c r="CF25" s="465"/>
      <c r="CG25" s="465"/>
      <c r="CH25" s="465"/>
      <c r="CI25" s="465"/>
      <c r="CJ25" s="465"/>
      <c r="CK25" s="465"/>
      <c r="CL25" s="465"/>
      <c r="CM25" s="465"/>
      <c r="CN25" s="465"/>
      <c r="CO25" s="465"/>
      <c r="CP25" s="465"/>
      <c r="CQ25" s="465"/>
      <c r="CR25" s="465"/>
      <c r="CS25" s="466"/>
      <c r="CT25" s="437"/>
      <c r="CU25" s="438"/>
      <c r="CV25" s="438"/>
      <c r="CW25" s="438"/>
      <c r="CX25" s="438"/>
      <c r="CY25" s="438"/>
      <c r="CZ25" s="438"/>
      <c r="DA25" s="439"/>
      <c r="DB25" s="437"/>
      <c r="DC25" s="438"/>
      <c r="DD25" s="438"/>
      <c r="DE25" s="438"/>
      <c r="DF25" s="438"/>
      <c r="DG25" s="438"/>
      <c r="DH25" s="438"/>
      <c r="DI25" s="439"/>
    </row>
    <row r="26" spans="1:119" s="182" customFormat="1" ht="18.75" customHeight="1" x14ac:dyDescent="0.2">
      <c r="A26" s="183"/>
      <c r="B26" s="499"/>
      <c r="C26" s="500"/>
      <c r="D26" s="501"/>
      <c r="E26" s="440" t="s">
        <v>175</v>
      </c>
      <c r="F26" s="441"/>
      <c r="G26" s="441"/>
      <c r="H26" s="441"/>
      <c r="I26" s="441"/>
      <c r="J26" s="441"/>
      <c r="K26" s="442"/>
      <c r="L26" s="443">
        <v>1</v>
      </c>
      <c r="M26" s="444"/>
      <c r="N26" s="444"/>
      <c r="O26" s="444"/>
      <c r="P26" s="445"/>
      <c r="Q26" s="443">
        <v>5200</v>
      </c>
      <c r="R26" s="444"/>
      <c r="S26" s="444"/>
      <c r="T26" s="444"/>
      <c r="U26" s="444"/>
      <c r="V26" s="445"/>
      <c r="W26" s="509"/>
      <c r="X26" s="500"/>
      <c r="Y26" s="501"/>
      <c r="Z26" s="440" t="s">
        <v>176</v>
      </c>
      <c r="AA26" s="522"/>
      <c r="AB26" s="522"/>
      <c r="AC26" s="522"/>
      <c r="AD26" s="522"/>
      <c r="AE26" s="522"/>
      <c r="AF26" s="522"/>
      <c r="AG26" s="523"/>
      <c r="AH26" s="443" t="s">
        <v>173</v>
      </c>
      <c r="AI26" s="444"/>
      <c r="AJ26" s="444"/>
      <c r="AK26" s="444"/>
      <c r="AL26" s="445"/>
      <c r="AM26" s="443" t="s">
        <v>173</v>
      </c>
      <c r="AN26" s="444"/>
      <c r="AO26" s="444"/>
      <c r="AP26" s="444"/>
      <c r="AQ26" s="444"/>
      <c r="AR26" s="445"/>
      <c r="AS26" s="443" t="s">
        <v>173</v>
      </c>
      <c r="AT26" s="444"/>
      <c r="AU26" s="444"/>
      <c r="AV26" s="444"/>
      <c r="AW26" s="444"/>
      <c r="AX26" s="446"/>
      <c r="AY26" s="476" t="s">
        <v>177</v>
      </c>
      <c r="AZ26" s="477"/>
      <c r="BA26" s="477"/>
      <c r="BB26" s="477"/>
      <c r="BC26" s="477"/>
      <c r="BD26" s="477"/>
      <c r="BE26" s="477"/>
      <c r="BF26" s="477"/>
      <c r="BG26" s="477"/>
      <c r="BH26" s="477"/>
      <c r="BI26" s="477"/>
      <c r="BJ26" s="477"/>
      <c r="BK26" s="477"/>
      <c r="BL26" s="477"/>
      <c r="BM26" s="478"/>
      <c r="BN26" s="467" t="s">
        <v>173</v>
      </c>
      <c r="BO26" s="468"/>
      <c r="BP26" s="468"/>
      <c r="BQ26" s="468"/>
      <c r="BR26" s="468"/>
      <c r="BS26" s="468"/>
      <c r="BT26" s="468"/>
      <c r="BU26" s="469"/>
      <c r="BV26" s="467" t="s">
        <v>173</v>
      </c>
      <c r="BW26" s="468"/>
      <c r="BX26" s="468"/>
      <c r="BY26" s="468"/>
      <c r="BZ26" s="468"/>
      <c r="CA26" s="468"/>
      <c r="CB26" s="468"/>
      <c r="CC26" s="469"/>
      <c r="CD26" s="197"/>
      <c r="CE26" s="465"/>
      <c r="CF26" s="465"/>
      <c r="CG26" s="465"/>
      <c r="CH26" s="465"/>
      <c r="CI26" s="465"/>
      <c r="CJ26" s="465"/>
      <c r="CK26" s="465"/>
      <c r="CL26" s="465"/>
      <c r="CM26" s="465"/>
      <c r="CN26" s="465"/>
      <c r="CO26" s="465"/>
      <c r="CP26" s="465"/>
      <c r="CQ26" s="465"/>
      <c r="CR26" s="465"/>
      <c r="CS26" s="466"/>
      <c r="CT26" s="437"/>
      <c r="CU26" s="438"/>
      <c r="CV26" s="438"/>
      <c r="CW26" s="438"/>
      <c r="CX26" s="438"/>
      <c r="CY26" s="438"/>
      <c r="CZ26" s="438"/>
      <c r="DA26" s="439"/>
      <c r="DB26" s="437"/>
      <c r="DC26" s="438"/>
      <c r="DD26" s="438"/>
      <c r="DE26" s="438"/>
      <c r="DF26" s="438"/>
      <c r="DG26" s="438"/>
      <c r="DH26" s="438"/>
      <c r="DI26" s="439"/>
    </row>
    <row r="27" spans="1:119" ht="18.75" customHeight="1" thickBot="1" x14ac:dyDescent="0.25">
      <c r="A27" s="183"/>
      <c r="B27" s="499"/>
      <c r="C27" s="500"/>
      <c r="D27" s="501"/>
      <c r="E27" s="440" t="s">
        <v>178</v>
      </c>
      <c r="F27" s="441"/>
      <c r="G27" s="441"/>
      <c r="H27" s="441"/>
      <c r="I27" s="441"/>
      <c r="J27" s="441"/>
      <c r="K27" s="442"/>
      <c r="L27" s="443">
        <v>1</v>
      </c>
      <c r="M27" s="444"/>
      <c r="N27" s="444"/>
      <c r="O27" s="444"/>
      <c r="P27" s="445"/>
      <c r="Q27" s="443">
        <v>2800</v>
      </c>
      <c r="R27" s="444"/>
      <c r="S27" s="444"/>
      <c r="T27" s="444"/>
      <c r="U27" s="444"/>
      <c r="V27" s="445"/>
      <c r="W27" s="509"/>
      <c r="X27" s="500"/>
      <c r="Y27" s="501"/>
      <c r="Z27" s="440" t="s">
        <v>179</v>
      </c>
      <c r="AA27" s="441"/>
      <c r="AB27" s="441"/>
      <c r="AC27" s="441"/>
      <c r="AD27" s="441"/>
      <c r="AE27" s="441"/>
      <c r="AF27" s="441"/>
      <c r="AG27" s="442"/>
      <c r="AH27" s="443">
        <v>4</v>
      </c>
      <c r="AI27" s="444"/>
      <c r="AJ27" s="444"/>
      <c r="AK27" s="444"/>
      <c r="AL27" s="445"/>
      <c r="AM27" s="443">
        <v>10620</v>
      </c>
      <c r="AN27" s="444"/>
      <c r="AO27" s="444"/>
      <c r="AP27" s="444"/>
      <c r="AQ27" s="444"/>
      <c r="AR27" s="445"/>
      <c r="AS27" s="443">
        <v>2655</v>
      </c>
      <c r="AT27" s="444"/>
      <c r="AU27" s="444"/>
      <c r="AV27" s="444"/>
      <c r="AW27" s="444"/>
      <c r="AX27" s="446"/>
      <c r="AY27" s="473" t="s">
        <v>180</v>
      </c>
      <c r="AZ27" s="474"/>
      <c r="BA27" s="474"/>
      <c r="BB27" s="474"/>
      <c r="BC27" s="474"/>
      <c r="BD27" s="474"/>
      <c r="BE27" s="474"/>
      <c r="BF27" s="474"/>
      <c r="BG27" s="474"/>
      <c r="BH27" s="474"/>
      <c r="BI27" s="474"/>
      <c r="BJ27" s="474"/>
      <c r="BK27" s="474"/>
      <c r="BL27" s="474"/>
      <c r="BM27" s="475"/>
      <c r="BN27" s="470">
        <v>123450</v>
      </c>
      <c r="BO27" s="471"/>
      <c r="BP27" s="471"/>
      <c r="BQ27" s="471"/>
      <c r="BR27" s="471"/>
      <c r="BS27" s="471"/>
      <c r="BT27" s="471"/>
      <c r="BU27" s="472"/>
      <c r="BV27" s="470">
        <v>123450</v>
      </c>
      <c r="BW27" s="471"/>
      <c r="BX27" s="471"/>
      <c r="BY27" s="471"/>
      <c r="BZ27" s="471"/>
      <c r="CA27" s="471"/>
      <c r="CB27" s="471"/>
      <c r="CC27" s="472"/>
      <c r="CD27" s="199"/>
      <c r="CE27" s="465"/>
      <c r="CF27" s="465"/>
      <c r="CG27" s="465"/>
      <c r="CH27" s="465"/>
      <c r="CI27" s="465"/>
      <c r="CJ27" s="465"/>
      <c r="CK27" s="465"/>
      <c r="CL27" s="465"/>
      <c r="CM27" s="465"/>
      <c r="CN27" s="465"/>
      <c r="CO27" s="465"/>
      <c r="CP27" s="465"/>
      <c r="CQ27" s="465"/>
      <c r="CR27" s="465"/>
      <c r="CS27" s="466"/>
      <c r="CT27" s="437"/>
      <c r="CU27" s="438"/>
      <c r="CV27" s="438"/>
      <c r="CW27" s="438"/>
      <c r="CX27" s="438"/>
      <c r="CY27" s="438"/>
      <c r="CZ27" s="438"/>
      <c r="DA27" s="439"/>
      <c r="DB27" s="437"/>
      <c r="DC27" s="438"/>
      <c r="DD27" s="438"/>
      <c r="DE27" s="438"/>
      <c r="DF27" s="438"/>
      <c r="DG27" s="438"/>
      <c r="DH27" s="438"/>
      <c r="DI27" s="439"/>
      <c r="DJ27" s="182"/>
      <c r="DK27" s="182"/>
      <c r="DL27" s="182"/>
      <c r="DM27" s="182"/>
      <c r="DN27" s="182"/>
      <c r="DO27" s="182"/>
    </row>
    <row r="28" spans="1:119" ht="18.75" customHeight="1" x14ac:dyDescent="0.2">
      <c r="A28" s="183"/>
      <c r="B28" s="499"/>
      <c r="C28" s="500"/>
      <c r="D28" s="501"/>
      <c r="E28" s="440" t="s">
        <v>181</v>
      </c>
      <c r="F28" s="441"/>
      <c r="G28" s="441"/>
      <c r="H28" s="441"/>
      <c r="I28" s="441"/>
      <c r="J28" s="441"/>
      <c r="K28" s="442"/>
      <c r="L28" s="443">
        <v>1</v>
      </c>
      <c r="M28" s="444"/>
      <c r="N28" s="444"/>
      <c r="O28" s="444"/>
      <c r="P28" s="445"/>
      <c r="Q28" s="443">
        <v>2090</v>
      </c>
      <c r="R28" s="444"/>
      <c r="S28" s="444"/>
      <c r="T28" s="444"/>
      <c r="U28" s="444"/>
      <c r="V28" s="445"/>
      <c r="W28" s="509"/>
      <c r="X28" s="500"/>
      <c r="Y28" s="501"/>
      <c r="Z28" s="440" t="s">
        <v>182</v>
      </c>
      <c r="AA28" s="441"/>
      <c r="AB28" s="441"/>
      <c r="AC28" s="441"/>
      <c r="AD28" s="441"/>
      <c r="AE28" s="441"/>
      <c r="AF28" s="441"/>
      <c r="AG28" s="442"/>
      <c r="AH28" s="443" t="s">
        <v>173</v>
      </c>
      <c r="AI28" s="444"/>
      <c r="AJ28" s="444"/>
      <c r="AK28" s="444"/>
      <c r="AL28" s="445"/>
      <c r="AM28" s="443" t="s">
        <v>173</v>
      </c>
      <c r="AN28" s="444"/>
      <c r="AO28" s="444"/>
      <c r="AP28" s="444"/>
      <c r="AQ28" s="444"/>
      <c r="AR28" s="445"/>
      <c r="AS28" s="443" t="s">
        <v>173</v>
      </c>
      <c r="AT28" s="444"/>
      <c r="AU28" s="444"/>
      <c r="AV28" s="444"/>
      <c r="AW28" s="444"/>
      <c r="AX28" s="446"/>
      <c r="AY28" s="450" t="s">
        <v>183</v>
      </c>
      <c r="AZ28" s="451"/>
      <c r="BA28" s="451"/>
      <c r="BB28" s="452"/>
      <c r="BC28" s="459" t="s">
        <v>47</v>
      </c>
      <c r="BD28" s="460"/>
      <c r="BE28" s="460"/>
      <c r="BF28" s="460"/>
      <c r="BG28" s="460"/>
      <c r="BH28" s="460"/>
      <c r="BI28" s="460"/>
      <c r="BJ28" s="460"/>
      <c r="BK28" s="460"/>
      <c r="BL28" s="460"/>
      <c r="BM28" s="461"/>
      <c r="BN28" s="462">
        <v>937327</v>
      </c>
      <c r="BO28" s="463"/>
      <c r="BP28" s="463"/>
      <c r="BQ28" s="463"/>
      <c r="BR28" s="463"/>
      <c r="BS28" s="463"/>
      <c r="BT28" s="463"/>
      <c r="BU28" s="464"/>
      <c r="BV28" s="462">
        <v>967587</v>
      </c>
      <c r="BW28" s="463"/>
      <c r="BX28" s="463"/>
      <c r="BY28" s="463"/>
      <c r="BZ28" s="463"/>
      <c r="CA28" s="463"/>
      <c r="CB28" s="463"/>
      <c r="CC28" s="464"/>
      <c r="CD28" s="197"/>
      <c r="CE28" s="465"/>
      <c r="CF28" s="465"/>
      <c r="CG28" s="465"/>
      <c r="CH28" s="465"/>
      <c r="CI28" s="465"/>
      <c r="CJ28" s="465"/>
      <c r="CK28" s="465"/>
      <c r="CL28" s="465"/>
      <c r="CM28" s="465"/>
      <c r="CN28" s="465"/>
      <c r="CO28" s="465"/>
      <c r="CP28" s="465"/>
      <c r="CQ28" s="465"/>
      <c r="CR28" s="465"/>
      <c r="CS28" s="466"/>
      <c r="CT28" s="437"/>
      <c r="CU28" s="438"/>
      <c r="CV28" s="438"/>
      <c r="CW28" s="438"/>
      <c r="CX28" s="438"/>
      <c r="CY28" s="438"/>
      <c r="CZ28" s="438"/>
      <c r="DA28" s="439"/>
      <c r="DB28" s="437"/>
      <c r="DC28" s="438"/>
      <c r="DD28" s="438"/>
      <c r="DE28" s="438"/>
      <c r="DF28" s="438"/>
      <c r="DG28" s="438"/>
      <c r="DH28" s="438"/>
      <c r="DI28" s="439"/>
      <c r="DJ28" s="182"/>
      <c r="DK28" s="182"/>
      <c r="DL28" s="182"/>
      <c r="DM28" s="182"/>
      <c r="DN28" s="182"/>
      <c r="DO28" s="182"/>
    </row>
    <row r="29" spans="1:119" ht="18.75" customHeight="1" x14ac:dyDescent="0.2">
      <c r="A29" s="183"/>
      <c r="B29" s="499"/>
      <c r="C29" s="500"/>
      <c r="D29" s="501"/>
      <c r="E29" s="440" t="s">
        <v>184</v>
      </c>
      <c r="F29" s="441"/>
      <c r="G29" s="441"/>
      <c r="H29" s="441"/>
      <c r="I29" s="441"/>
      <c r="J29" s="441"/>
      <c r="K29" s="442"/>
      <c r="L29" s="443">
        <v>6</v>
      </c>
      <c r="M29" s="444"/>
      <c r="N29" s="444"/>
      <c r="O29" s="444"/>
      <c r="P29" s="445"/>
      <c r="Q29" s="443">
        <v>1940</v>
      </c>
      <c r="R29" s="444"/>
      <c r="S29" s="444"/>
      <c r="T29" s="444"/>
      <c r="U29" s="444"/>
      <c r="V29" s="445"/>
      <c r="W29" s="510"/>
      <c r="X29" s="511"/>
      <c r="Y29" s="512"/>
      <c r="Z29" s="440" t="s">
        <v>185</v>
      </c>
      <c r="AA29" s="441"/>
      <c r="AB29" s="441"/>
      <c r="AC29" s="441"/>
      <c r="AD29" s="441"/>
      <c r="AE29" s="441"/>
      <c r="AF29" s="441"/>
      <c r="AG29" s="442"/>
      <c r="AH29" s="443">
        <v>57</v>
      </c>
      <c r="AI29" s="444"/>
      <c r="AJ29" s="444"/>
      <c r="AK29" s="444"/>
      <c r="AL29" s="445"/>
      <c r="AM29" s="443">
        <v>162624</v>
      </c>
      <c r="AN29" s="444"/>
      <c r="AO29" s="444"/>
      <c r="AP29" s="444"/>
      <c r="AQ29" s="444"/>
      <c r="AR29" s="445"/>
      <c r="AS29" s="443">
        <v>2853</v>
      </c>
      <c r="AT29" s="444"/>
      <c r="AU29" s="444"/>
      <c r="AV29" s="444"/>
      <c r="AW29" s="444"/>
      <c r="AX29" s="446"/>
      <c r="AY29" s="453"/>
      <c r="AZ29" s="454"/>
      <c r="BA29" s="454"/>
      <c r="BB29" s="455"/>
      <c r="BC29" s="447" t="s">
        <v>186</v>
      </c>
      <c r="BD29" s="448"/>
      <c r="BE29" s="448"/>
      <c r="BF29" s="448"/>
      <c r="BG29" s="448"/>
      <c r="BH29" s="448"/>
      <c r="BI29" s="448"/>
      <c r="BJ29" s="448"/>
      <c r="BK29" s="448"/>
      <c r="BL29" s="448"/>
      <c r="BM29" s="449"/>
      <c r="BN29" s="467">
        <v>33134</v>
      </c>
      <c r="BO29" s="468"/>
      <c r="BP29" s="468"/>
      <c r="BQ29" s="468"/>
      <c r="BR29" s="468"/>
      <c r="BS29" s="468"/>
      <c r="BT29" s="468"/>
      <c r="BU29" s="469"/>
      <c r="BV29" s="467">
        <v>33121</v>
      </c>
      <c r="BW29" s="468"/>
      <c r="BX29" s="468"/>
      <c r="BY29" s="468"/>
      <c r="BZ29" s="468"/>
      <c r="CA29" s="468"/>
      <c r="CB29" s="468"/>
      <c r="CC29" s="469"/>
      <c r="CD29" s="199"/>
      <c r="CE29" s="465"/>
      <c r="CF29" s="465"/>
      <c r="CG29" s="465"/>
      <c r="CH29" s="465"/>
      <c r="CI29" s="465"/>
      <c r="CJ29" s="465"/>
      <c r="CK29" s="465"/>
      <c r="CL29" s="465"/>
      <c r="CM29" s="465"/>
      <c r="CN29" s="465"/>
      <c r="CO29" s="465"/>
      <c r="CP29" s="465"/>
      <c r="CQ29" s="465"/>
      <c r="CR29" s="465"/>
      <c r="CS29" s="466"/>
      <c r="CT29" s="437"/>
      <c r="CU29" s="438"/>
      <c r="CV29" s="438"/>
      <c r="CW29" s="438"/>
      <c r="CX29" s="438"/>
      <c r="CY29" s="438"/>
      <c r="CZ29" s="438"/>
      <c r="DA29" s="439"/>
      <c r="DB29" s="437"/>
      <c r="DC29" s="438"/>
      <c r="DD29" s="438"/>
      <c r="DE29" s="438"/>
      <c r="DF29" s="438"/>
      <c r="DG29" s="438"/>
      <c r="DH29" s="438"/>
      <c r="DI29" s="439"/>
      <c r="DJ29" s="182"/>
      <c r="DK29" s="182"/>
      <c r="DL29" s="182"/>
      <c r="DM29" s="182"/>
      <c r="DN29" s="182"/>
      <c r="DO29" s="182"/>
    </row>
    <row r="30" spans="1:119" ht="18.75" customHeight="1" thickBot="1" x14ac:dyDescent="0.25">
      <c r="A30" s="183"/>
      <c r="B30" s="502"/>
      <c r="C30" s="503"/>
      <c r="D30" s="504"/>
      <c r="E30" s="513"/>
      <c r="F30" s="514"/>
      <c r="G30" s="514"/>
      <c r="H30" s="514"/>
      <c r="I30" s="514"/>
      <c r="J30" s="514"/>
      <c r="K30" s="515"/>
      <c r="L30" s="516"/>
      <c r="M30" s="517"/>
      <c r="N30" s="517"/>
      <c r="O30" s="517"/>
      <c r="P30" s="518"/>
      <c r="Q30" s="516"/>
      <c r="R30" s="517"/>
      <c r="S30" s="517"/>
      <c r="T30" s="517"/>
      <c r="U30" s="517"/>
      <c r="V30" s="518"/>
      <c r="W30" s="519" t="s">
        <v>187</v>
      </c>
      <c r="X30" s="520"/>
      <c r="Y30" s="520"/>
      <c r="Z30" s="520"/>
      <c r="AA30" s="520"/>
      <c r="AB30" s="520"/>
      <c r="AC30" s="520"/>
      <c r="AD30" s="520"/>
      <c r="AE30" s="520"/>
      <c r="AF30" s="520"/>
      <c r="AG30" s="521"/>
      <c r="AH30" s="431">
        <v>92.5</v>
      </c>
      <c r="AI30" s="432"/>
      <c r="AJ30" s="432"/>
      <c r="AK30" s="432"/>
      <c r="AL30" s="432"/>
      <c r="AM30" s="432"/>
      <c r="AN30" s="432"/>
      <c r="AO30" s="432"/>
      <c r="AP30" s="432"/>
      <c r="AQ30" s="432"/>
      <c r="AR30" s="432"/>
      <c r="AS30" s="432"/>
      <c r="AT30" s="432"/>
      <c r="AU30" s="432"/>
      <c r="AV30" s="432"/>
      <c r="AW30" s="432"/>
      <c r="AX30" s="433"/>
      <c r="AY30" s="456"/>
      <c r="AZ30" s="457"/>
      <c r="BA30" s="457"/>
      <c r="BB30" s="458"/>
      <c r="BC30" s="434" t="s">
        <v>49</v>
      </c>
      <c r="BD30" s="435"/>
      <c r="BE30" s="435"/>
      <c r="BF30" s="435"/>
      <c r="BG30" s="435"/>
      <c r="BH30" s="435"/>
      <c r="BI30" s="435"/>
      <c r="BJ30" s="435"/>
      <c r="BK30" s="435"/>
      <c r="BL30" s="435"/>
      <c r="BM30" s="436"/>
      <c r="BN30" s="470">
        <v>2607380</v>
      </c>
      <c r="BO30" s="471"/>
      <c r="BP30" s="471"/>
      <c r="BQ30" s="471"/>
      <c r="BR30" s="471"/>
      <c r="BS30" s="471"/>
      <c r="BT30" s="471"/>
      <c r="BU30" s="472"/>
      <c r="BV30" s="470">
        <v>2544827</v>
      </c>
      <c r="BW30" s="471"/>
      <c r="BX30" s="471"/>
      <c r="BY30" s="471"/>
      <c r="BZ30" s="471"/>
      <c r="CA30" s="471"/>
      <c r="CB30" s="471"/>
      <c r="CC30" s="472"/>
      <c r="CD30" s="200"/>
      <c r="CE30" s="201"/>
      <c r="CF30" s="201"/>
      <c r="CG30" s="201"/>
      <c r="CH30" s="201"/>
      <c r="CI30" s="201"/>
      <c r="CJ30" s="201"/>
      <c r="CK30" s="201"/>
      <c r="CL30" s="201"/>
      <c r="CM30" s="201"/>
      <c r="CN30" s="201"/>
      <c r="CO30" s="201"/>
      <c r="CP30" s="201"/>
      <c r="CQ30" s="201"/>
      <c r="CR30" s="201"/>
      <c r="CS30" s="202"/>
      <c r="CT30" s="203"/>
      <c r="CU30" s="204"/>
      <c r="CV30" s="204"/>
      <c r="CW30" s="204"/>
      <c r="CX30" s="204"/>
      <c r="CY30" s="204"/>
      <c r="CZ30" s="204"/>
      <c r="DA30" s="205"/>
      <c r="DB30" s="203"/>
      <c r="DC30" s="204"/>
      <c r="DD30" s="204"/>
      <c r="DE30" s="204"/>
      <c r="DF30" s="204"/>
      <c r="DG30" s="204"/>
      <c r="DH30" s="204"/>
      <c r="DI30" s="205"/>
      <c r="DJ30" s="182"/>
      <c r="DK30" s="182"/>
      <c r="DL30" s="182"/>
      <c r="DM30" s="182"/>
      <c r="DN30" s="182"/>
      <c r="DO30" s="182"/>
    </row>
    <row r="31" spans="1:119" ht="13.5" customHeight="1" x14ac:dyDescent="0.2">
      <c r="A31" s="183"/>
      <c r="B31" s="206"/>
      <c r="C31" s="207"/>
      <c r="D31" s="207"/>
      <c r="E31" s="207"/>
      <c r="F31" s="207"/>
      <c r="G31" s="207"/>
      <c r="H31" s="207"/>
      <c r="I31" s="207"/>
      <c r="J31" s="207"/>
      <c r="K31" s="207"/>
      <c r="L31" s="207"/>
      <c r="M31" s="207"/>
      <c r="N31" s="207"/>
      <c r="O31" s="207"/>
      <c r="P31" s="207"/>
      <c r="Q31" s="207"/>
      <c r="R31" s="207"/>
      <c r="S31" s="207"/>
      <c r="T31" s="207"/>
      <c r="U31" s="207"/>
      <c r="V31" s="207"/>
      <c r="W31" s="207"/>
      <c r="X31" s="207"/>
      <c r="Y31" s="207"/>
      <c r="Z31" s="207"/>
      <c r="AA31" s="207"/>
      <c r="AB31" s="207"/>
      <c r="AC31" s="207"/>
      <c r="AD31" s="207"/>
      <c r="AE31" s="207"/>
      <c r="AF31" s="207"/>
      <c r="AG31" s="207"/>
      <c r="AH31" s="207"/>
      <c r="AI31" s="207"/>
      <c r="AJ31" s="207"/>
      <c r="AK31" s="207"/>
      <c r="AL31" s="207"/>
      <c r="AM31" s="207"/>
      <c r="AN31" s="207"/>
      <c r="AO31" s="207"/>
      <c r="AP31" s="207"/>
      <c r="AQ31" s="207"/>
      <c r="AR31" s="207"/>
      <c r="AS31" s="207"/>
      <c r="AT31" s="207"/>
      <c r="AU31" s="207"/>
      <c r="AV31" s="207"/>
      <c r="AW31" s="207"/>
      <c r="AX31" s="207"/>
      <c r="AY31" s="207"/>
      <c r="AZ31" s="207"/>
      <c r="BA31" s="207"/>
      <c r="BB31" s="207"/>
      <c r="BC31" s="207"/>
      <c r="BD31" s="207"/>
      <c r="BE31" s="207"/>
      <c r="BF31" s="207"/>
      <c r="BG31" s="207"/>
      <c r="BH31" s="207"/>
      <c r="BI31" s="207"/>
      <c r="BJ31" s="207"/>
      <c r="BK31" s="207"/>
      <c r="BL31" s="207"/>
      <c r="BM31" s="207"/>
      <c r="BN31" s="207"/>
      <c r="BO31" s="207"/>
      <c r="BP31" s="207"/>
      <c r="BQ31" s="207"/>
      <c r="BR31" s="207"/>
      <c r="BS31" s="207"/>
      <c r="BT31" s="207"/>
      <c r="BU31" s="207"/>
      <c r="BV31" s="207"/>
      <c r="BW31" s="207"/>
      <c r="BX31" s="207"/>
      <c r="BY31" s="207"/>
      <c r="BZ31" s="207"/>
      <c r="CA31" s="207"/>
      <c r="CB31" s="207"/>
      <c r="CC31" s="207"/>
      <c r="CD31" s="207"/>
      <c r="CE31" s="207"/>
      <c r="CF31" s="207"/>
      <c r="CG31" s="207"/>
      <c r="CH31" s="207"/>
      <c r="CI31" s="207"/>
      <c r="CJ31" s="207"/>
      <c r="CK31" s="207"/>
      <c r="CL31" s="207"/>
      <c r="CM31" s="207"/>
      <c r="CN31" s="207"/>
      <c r="CO31" s="207"/>
      <c r="CP31" s="207"/>
      <c r="CQ31" s="207"/>
      <c r="CR31" s="207"/>
      <c r="CS31" s="207"/>
      <c r="CT31" s="207"/>
      <c r="CU31" s="207"/>
      <c r="CV31" s="207"/>
      <c r="CW31" s="207"/>
      <c r="CX31" s="207"/>
      <c r="CY31" s="207"/>
      <c r="CZ31" s="207"/>
      <c r="DA31" s="207"/>
      <c r="DB31" s="207"/>
      <c r="DC31" s="207"/>
      <c r="DD31" s="207"/>
      <c r="DE31" s="207"/>
      <c r="DF31" s="207"/>
      <c r="DG31" s="207"/>
      <c r="DH31" s="207"/>
      <c r="DI31" s="208"/>
      <c r="DJ31" s="182"/>
      <c r="DK31" s="182"/>
      <c r="DL31" s="182"/>
      <c r="DM31" s="182"/>
      <c r="DN31" s="182"/>
      <c r="DO31" s="182"/>
    </row>
    <row r="32" spans="1:119" ht="13.5" customHeight="1" x14ac:dyDescent="0.2">
      <c r="A32" s="183"/>
      <c r="B32" s="209"/>
      <c r="C32" s="210" t="s">
        <v>188</v>
      </c>
      <c r="D32" s="210"/>
      <c r="E32" s="210"/>
      <c r="F32" s="207"/>
      <c r="G32" s="207"/>
      <c r="H32" s="207"/>
      <c r="I32" s="207"/>
      <c r="J32" s="207"/>
      <c r="K32" s="207"/>
      <c r="L32" s="207"/>
      <c r="M32" s="207"/>
      <c r="N32" s="207"/>
      <c r="O32" s="207"/>
      <c r="P32" s="207"/>
      <c r="Q32" s="207"/>
      <c r="R32" s="207"/>
      <c r="S32" s="207"/>
      <c r="T32" s="207"/>
      <c r="U32" s="207" t="s">
        <v>189</v>
      </c>
      <c r="V32" s="207"/>
      <c r="W32" s="207"/>
      <c r="X32" s="207"/>
      <c r="Y32" s="207"/>
      <c r="Z32" s="207"/>
      <c r="AA32" s="207"/>
      <c r="AB32" s="207"/>
      <c r="AC32" s="207"/>
      <c r="AD32" s="207"/>
      <c r="AE32" s="207"/>
      <c r="AF32" s="207"/>
      <c r="AG32" s="207"/>
      <c r="AH32" s="207"/>
      <c r="AI32" s="207"/>
      <c r="AJ32" s="207"/>
      <c r="AK32" s="207"/>
      <c r="AL32" s="207"/>
      <c r="AM32" s="211" t="s">
        <v>190</v>
      </c>
      <c r="AN32" s="207"/>
      <c r="AO32" s="207"/>
      <c r="AP32" s="207"/>
      <c r="AQ32" s="207"/>
      <c r="AR32" s="207"/>
      <c r="AS32" s="211"/>
      <c r="AT32" s="211"/>
      <c r="AU32" s="211"/>
      <c r="AV32" s="211"/>
      <c r="AW32" s="211"/>
      <c r="AX32" s="211"/>
      <c r="AY32" s="211"/>
      <c r="AZ32" s="211"/>
      <c r="BA32" s="211"/>
      <c r="BB32" s="207"/>
      <c r="BC32" s="211"/>
      <c r="BD32" s="207"/>
      <c r="BE32" s="211" t="s">
        <v>191</v>
      </c>
      <c r="BF32" s="207"/>
      <c r="BG32" s="207"/>
      <c r="BH32" s="207"/>
      <c r="BI32" s="207"/>
      <c r="BJ32" s="211"/>
      <c r="BK32" s="211"/>
      <c r="BL32" s="211"/>
      <c r="BM32" s="211"/>
      <c r="BN32" s="211"/>
      <c r="BO32" s="211"/>
      <c r="BP32" s="211"/>
      <c r="BQ32" s="211"/>
      <c r="BR32" s="207"/>
      <c r="BS32" s="207"/>
      <c r="BT32" s="207"/>
      <c r="BU32" s="207"/>
      <c r="BV32" s="207"/>
      <c r="BW32" s="207" t="s">
        <v>192</v>
      </c>
      <c r="BX32" s="207"/>
      <c r="BY32" s="207"/>
      <c r="BZ32" s="207"/>
      <c r="CA32" s="207"/>
      <c r="CB32" s="211"/>
      <c r="CC32" s="211"/>
      <c r="CD32" s="211"/>
      <c r="CE32" s="211"/>
      <c r="CF32" s="211"/>
      <c r="CG32" s="211"/>
      <c r="CH32" s="211"/>
      <c r="CI32" s="211"/>
      <c r="CJ32" s="211"/>
      <c r="CK32" s="211"/>
      <c r="CL32" s="211"/>
      <c r="CM32" s="211"/>
      <c r="CN32" s="211"/>
      <c r="CO32" s="211" t="s">
        <v>193</v>
      </c>
      <c r="CP32" s="211"/>
      <c r="CQ32" s="211"/>
      <c r="CR32" s="211"/>
      <c r="CS32" s="211"/>
      <c r="CT32" s="211"/>
      <c r="CU32" s="211"/>
      <c r="CV32" s="211"/>
      <c r="CW32" s="211"/>
      <c r="CX32" s="211"/>
      <c r="CY32" s="211"/>
      <c r="CZ32" s="211"/>
      <c r="DA32" s="211"/>
      <c r="DB32" s="211"/>
      <c r="DC32" s="211"/>
      <c r="DD32" s="211"/>
      <c r="DE32" s="211"/>
      <c r="DF32" s="211"/>
      <c r="DG32" s="211"/>
      <c r="DH32" s="211"/>
      <c r="DI32" s="208"/>
      <c r="DJ32" s="182"/>
      <c r="DK32" s="182"/>
      <c r="DL32" s="182"/>
      <c r="DM32" s="182"/>
      <c r="DN32" s="182"/>
      <c r="DO32" s="182"/>
    </row>
    <row r="33" spans="1:119" ht="13.5" customHeight="1" x14ac:dyDescent="0.2">
      <c r="A33" s="183"/>
      <c r="B33" s="209"/>
      <c r="C33" s="430" t="s">
        <v>194</v>
      </c>
      <c r="D33" s="430"/>
      <c r="E33" s="429" t="s">
        <v>195</v>
      </c>
      <c r="F33" s="429"/>
      <c r="G33" s="429"/>
      <c r="H33" s="429"/>
      <c r="I33" s="429"/>
      <c r="J33" s="429"/>
      <c r="K33" s="429"/>
      <c r="L33" s="429"/>
      <c r="M33" s="429"/>
      <c r="N33" s="429"/>
      <c r="O33" s="429"/>
      <c r="P33" s="429"/>
      <c r="Q33" s="429"/>
      <c r="R33" s="429"/>
      <c r="S33" s="429"/>
      <c r="T33" s="212"/>
      <c r="U33" s="430" t="s">
        <v>194</v>
      </c>
      <c r="V33" s="430"/>
      <c r="W33" s="429" t="s">
        <v>195</v>
      </c>
      <c r="X33" s="429"/>
      <c r="Y33" s="429"/>
      <c r="Z33" s="429"/>
      <c r="AA33" s="429"/>
      <c r="AB33" s="429"/>
      <c r="AC33" s="429"/>
      <c r="AD33" s="429"/>
      <c r="AE33" s="429"/>
      <c r="AF33" s="429"/>
      <c r="AG33" s="429"/>
      <c r="AH33" s="429"/>
      <c r="AI33" s="429"/>
      <c r="AJ33" s="429"/>
      <c r="AK33" s="429"/>
      <c r="AL33" s="212"/>
      <c r="AM33" s="430" t="s">
        <v>194</v>
      </c>
      <c r="AN33" s="430"/>
      <c r="AO33" s="429" t="s">
        <v>195</v>
      </c>
      <c r="AP33" s="429"/>
      <c r="AQ33" s="429"/>
      <c r="AR33" s="429"/>
      <c r="AS33" s="429"/>
      <c r="AT33" s="429"/>
      <c r="AU33" s="429"/>
      <c r="AV33" s="429"/>
      <c r="AW33" s="429"/>
      <c r="AX33" s="429"/>
      <c r="AY33" s="429"/>
      <c r="AZ33" s="429"/>
      <c r="BA33" s="429"/>
      <c r="BB33" s="429"/>
      <c r="BC33" s="429"/>
      <c r="BD33" s="213"/>
      <c r="BE33" s="429" t="s">
        <v>196</v>
      </c>
      <c r="BF33" s="429"/>
      <c r="BG33" s="429" t="s">
        <v>197</v>
      </c>
      <c r="BH33" s="429"/>
      <c r="BI33" s="429"/>
      <c r="BJ33" s="429"/>
      <c r="BK33" s="429"/>
      <c r="BL33" s="429"/>
      <c r="BM33" s="429"/>
      <c r="BN33" s="429"/>
      <c r="BO33" s="429"/>
      <c r="BP33" s="429"/>
      <c r="BQ33" s="429"/>
      <c r="BR33" s="429"/>
      <c r="BS33" s="429"/>
      <c r="BT33" s="429"/>
      <c r="BU33" s="429"/>
      <c r="BV33" s="213"/>
      <c r="BW33" s="430" t="s">
        <v>196</v>
      </c>
      <c r="BX33" s="430"/>
      <c r="BY33" s="429" t="s">
        <v>198</v>
      </c>
      <c r="BZ33" s="429"/>
      <c r="CA33" s="429"/>
      <c r="CB33" s="429"/>
      <c r="CC33" s="429"/>
      <c r="CD33" s="429"/>
      <c r="CE33" s="429"/>
      <c r="CF33" s="429"/>
      <c r="CG33" s="429"/>
      <c r="CH33" s="429"/>
      <c r="CI33" s="429"/>
      <c r="CJ33" s="429"/>
      <c r="CK33" s="429"/>
      <c r="CL33" s="429"/>
      <c r="CM33" s="429"/>
      <c r="CN33" s="212"/>
      <c r="CO33" s="430" t="s">
        <v>194</v>
      </c>
      <c r="CP33" s="430"/>
      <c r="CQ33" s="429" t="s">
        <v>199</v>
      </c>
      <c r="CR33" s="429"/>
      <c r="CS33" s="429"/>
      <c r="CT33" s="429"/>
      <c r="CU33" s="429"/>
      <c r="CV33" s="429"/>
      <c r="CW33" s="429"/>
      <c r="CX33" s="429"/>
      <c r="CY33" s="429"/>
      <c r="CZ33" s="429"/>
      <c r="DA33" s="429"/>
      <c r="DB33" s="429"/>
      <c r="DC33" s="429"/>
      <c r="DD33" s="429"/>
      <c r="DE33" s="429"/>
      <c r="DF33" s="212"/>
      <c r="DG33" s="428" t="s">
        <v>200</v>
      </c>
      <c r="DH33" s="428"/>
      <c r="DI33" s="214"/>
      <c r="DJ33" s="182"/>
      <c r="DK33" s="182"/>
      <c r="DL33" s="182"/>
      <c r="DM33" s="182"/>
      <c r="DN33" s="182"/>
      <c r="DO33" s="182"/>
    </row>
    <row r="34" spans="1:119" ht="32.25" customHeight="1" x14ac:dyDescent="0.2">
      <c r="A34" s="183"/>
      <c r="B34" s="209"/>
      <c r="C34" s="426">
        <f>IF(E34="","",1)</f>
        <v>1</v>
      </c>
      <c r="D34" s="426"/>
      <c r="E34" s="425" t="str">
        <f>IF('各会計、関係団体の財政状況及び健全化判断比率'!B7="","",'各会計、関係団体の財政状況及び健全化判断比率'!B7)</f>
        <v>一般会計</v>
      </c>
      <c r="F34" s="425"/>
      <c r="G34" s="425"/>
      <c r="H34" s="425"/>
      <c r="I34" s="425"/>
      <c r="J34" s="425"/>
      <c r="K34" s="425"/>
      <c r="L34" s="425"/>
      <c r="M34" s="425"/>
      <c r="N34" s="425"/>
      <c r="O34" s="425"/>
      <c r="P34" s="425"/>
      <c r="Q34" s="425"/>
      <c r="R34" s="425"/>
      <c r="S34" s="425"/>
      <c r="T34" s="210"/>
      <c r="U34" s="426">
        <f>IF(W34="","",MAX(C34:D43)+1)</f>
        <v>2</v>
      </c>
      <c r="V34" s="426"/>
      <c r="W34" s="425" t="str">
        <f>IF('各会計、関係団体の財政状況及び健全化判断比率'!B28="","",'各会計、関係団体の財政状況及び健全化判断比率'!B28)</f>
        <v>国民健康保険特別会計</v>
      </c>
      <c r="X34" s="425"/>
      <c r="Y34" s="425"/>
      <c r="Z34" s="425"/>
      <c r="AA34" s="425"/>
      <c r="AB34" s="425"/>
      <c r="AC34" s="425"/>
      <c r="AD34" s="425"/>
      <c r="AE34" s="425"/>
      <c r="AF34" s="425"/>
      <c r="AG34" s="425"/>
      <c r="AH34" s="425"/>
      <c r="AI34" s="425"/>
      <c r="AJ34" s="425"/>
      <c r="AK34" s="425"/>
      <c r="AL34" s="210"/>
      <c r="AM34" s="426" t="str">
        <f>IF(AO34="","",MAX(C34:D43,U34:V43)+1)</f>
        <v/>
      </c>
      <c r="AN34" s="426"/>
      <c r="AO34" s="425"/>
      <c r="AP34" s="425"/>
      <c r="AQ34" s="425"/>
      <c r="AR34" s="425"/>
      <c r="AS34" s="425"/>
      <c r="AT34" s="425"/>
      <c r="AU34" s="425"/>
      <c r="AV34" s="425"/>
      <c r="AW34" s="425"/>
      <c r="AX34" s="425"/>
      <c r="AY34" s="425"/>
      <c r="AZ34" s="425"/>
      <c r="BA34" s="425"/>
      <c r="BB34" s="425"/>
      <c r="BC34" s="425"/>
      <c r="BD34" s="210"/>
      <c r="BE34" s="426">
        <f>IF(BG34="","",MAX(C34:D43,U34:V43,AM34:AN43)+1)</f>
        <v>6</v>
      </c>
      <c r="BF34" s="426"/>
      <c r="BG34" s="425" t="str">
        <f>IF('各会計、関係団体の財政状況及び健全化判断比率'!B32="","",'各会計、関係団体の財政状況及び健全化判断比率'!B32)</f>
        <v>簡易水道事業特別会計</v>
      </c>
      <c r="BH34" s="425"/>
      <c r="BI34" s="425"/>
      <c r="BJ34" s="425"/>
      <c r="BK34" s="425"/>
      <c r="BL34" s="425"/>
      <c r="BM34" s="425"/>
      <c r="BN34" s="425"/>
      <c r="BO34" s="425"/>
      <c r="BP34" s="425"/>
      <c r="BQ34" s="425"/>
      <c r="BR34" s="425"/>
      <c r="BS34" s="425"/>
      <c r="BT34" s="425"/>
      <c r="BU34" s="425"/>
      <c r="BV34" s="210"/>
      <c r="BW34" s="426">
        <f>IF(BY34="","",MAX(C34:D43,U34:V43,AM34:AN43,BE34:BF43)+1)</f>
        <v>9</v>
      </c>
      <c r="BX34" s="426"/>
      <c r="BY34" s="425" t="str">
        <f>IF('各会計、関係団体の財政状況及び健全化判断比率'!B68="","",'各会計、関係団体の財政状況及び健全化判断比率'!B68)</f>
        <v>宮崎県北部広域事務組合</v>
      </c>
      <c r="BZ34" s="425"/>
      <c r="CA34" s="425"/>
      <c r="CB34" s="425"/>
      <c r="CC34" s="425"/>
      <c r="CD34" s="425"/>
      <c r="CE34" s="425"/>
      <c r="CF34" s="425"/>
      <c r="CG34" s="425"/>
      <c r="CH34" s="425"/>
      <c r="CI34" s="425"/>
      <c r="CJ34" s="425"/>
      <c r="CK34" s="425"/>
      <c r="CL34" s="425"/>
      <c r="CM34" s="425"/>
      <c r="CN34" s="210"/>
      <c r="CO34" s="426">
        <f>IF(CQ34="","",MAX(C34:D43,U34:V43,AM34:AN43,BE34:BF43,BW34:BX43)+1)</f>
        <v>18</v>
      </c>
      <c r="CP34" s="426"/>
      <c r="CQ34" s="425" t="str">
        <f>IF('各会計、関係団体の財政状況及び健全化判断比率'!BS7="","",'各会計、関係団体の財政状況及び健全化判断比率'!BS7)</f>
        <v>ウッドピア諸塚</v>
      </c>
      <c r="CR34" s="425"/>
      <c r="CS34" s="425"/>
      <c r="CT34" s="425"/>
      <c r="CU34" s="425"/>
      <c r="CV34" s="425"/>
      <c r="CW34" s="425"/>
      <c r="CX34" s="425"/>
      <c r="CY34" s="425"/>
      <c r="CZ34" s="425"/>
      <c r="DA34" s="425"/>
      <c r="DB34" s="425"/>
      <c r="DC34" s="425"/>
      <c r="DD34" s="425"/>
      <c r="DE34" s="425"/>
      <c r="DF34" s="207"/>
      <c r="DG34" s="427" t="str">
        <f>IF('各会計、関係団体の財政状況及び健全化判断比率'!BR7="","",'各会計、関係団体の財政状況及び健全化判断比率'!BR7)</f>
        <v/>
      </c>
      <c r="DH34" s="427"/>
      <c r="DI34" s="214"/>
      <c r="DJ34" s="182"/>
      <c r="DK34" s="182"/>
      <c r="DL34" s="182"/>
      <c r="DM34" s="182"/>
      <c r="DN34" s="182"/>
      <c r="DO34" s="182"/>
    </row>
    <row r="35" spans="1:119" ht="32.25" customHeight="1" x14ac:dyDescent="0.2">
      <c r="A35" s="183"/>
      <c r="B35" s="209"/>
      <c r="C35" s="426" t="str">
        <f>IF(E35="","",C34+1)</f>
        <v/>
      </c>
      <c r="D35" s="426"/>
      <c r="E35" s="425" t="str">
        <f>IF('各会計、関係団体の財政状況及び健全化判断比率'!B8="","",'各会計、関係団体の財政状況及び健全化判断比率'!B8)</f>
        <v/>
      </c>
      <c r="F35" s="425"/>
      <c r="G35" s="425"/>
      <c r="H35" s="425"/>
      <c r="I35" s="425"/>
      <c r="J35" s="425"/>
      <c r="K35" s="425"/>
      <c r="L35" s="425"/>
      <c r="M35" s="425"/>
      <c r="N35" s="425"/>
      <c r="O35" s="425"/>
      <c r="P35" s="425"/>
      <c r="Q35" s="425"/>
      <c r="R35" s="425"/>
      <c r="S35" s="425"/>
      <c r="T35" s="210"/>
      <c r="U35" s="426">
        <f>IF(W35="","",U34+1)</f>
        <v>3</v>
      </c>
      <c r="V35" s="426"/>
      <c r="W35" s="425" t="str">
        <f>IF('各会計、関係団体の財政状況及び健全化判断比率'!B29="","",'各会計、関係団体の財政状況及び健全化判断比率'!B29)</f>
        <v>介護保険特別会計</v>
      </c>
      <c r="X35" s="425"/>
      <c r="Y35" s="425"/>
      <c r="Z35" s="425"/>
      <c r="AA35" s="425"/>
      <c r="AB35" s="425"/>
      <c r="AC35" s="425"/>
      <c r="AD35" s="425"/>
      <c r="AE35" s="425"/>
      <c r="AF35" s="425"/>
      <c r="AG35" s="425"/>
      <c r="AH35" s="425"/>
      <c r="AI35" s="425"/>
      <c r="AJ35" s="425"/>
      <c r="AK35" s="425"/>
      <c r="AL35" s="210"/>
      <c r="AM35" s="426" t="str">
        <f t="shared" ref="AM35:AM43" si="0">IF(AO35="","",AM34+1)</f>
        <v/>
      </c>
      <c r="AN35" s="426"/>
      <c r="AO35" s="425"/>
      <c r="AP35" s="425"/>
      <c r="AQ35" s="425"/>
      <c r="AR35" s="425"/>
      <c r="AS35" s="425"/>
      <c r="AT35" s="425"/>
      <c r="AU35" s="425"/>
      <c r="AV35" s="425"/>
      <c r="AW35" s="425"/>
      <c r="AX35" s="425"/>
      <c r="AY35" s="425"/>
      <c r="AZ35" s="425"/>
      <c r="BA35" s="425"/>
      <c r="BB35" s="425"/>
      <c r="BC35" s="425"/>
      <c r="BD35" s="210"/>
      <c r="BE35" s="426">
        <f t="shared" ref="BE35:BE43" si="1">IF(BG35="","",BE34+1)</f>
        <v>7</v>
      </c>
      <c r="BF35" s="426"/>
      <c r="BG35" s="425" t="str">
        <f>IF('各会計、関係団体の財政状況及び健全化判断比率'!B33="","",'各会計、関係団体の財政状況及び健全化判断比率'!B33)</f>
        <v>公共下水道事業特別会計</v>
      </c>
      <c r="BH35" s="425"/>
      <c r="BI35" s="425"/>
      <c r="BJ35" s="425"/>
      <c r="BK35" s="425"/>
      <c r="BL35" s="425"/>
      <c r="BM35" s="425"/>
      <c r="BN35" s="425"/>
      <c r="BO35" s="425"/>
      <c r="BP35" s="425"/>
      <c r="BQ35" s="425"/>
      <c r="BR35" s="425"/>
      <c r="BS35" s="425"/>
      <c r="BT35" s="425"/>
      <c r="BU35" s="425"/>
      <c r="BV35" s="210"/>
      <c r="BW35" s="426">
        <f t="shared" ref="BW35:BW43" si="2">IF(BY35="","",BW34+1)</f>
        <v>10</v>
      </c>
      <c r="BX35" s="426"/>
      <c r="BY35" s="425" t="str">
        <f>IF('各会計、関係団体の財政状況及び健全化判断比率'!B69="","",'各会計、関係団体の財政状況及び健全化判断比率'!B69)</f>
        <v>宮崎県北部広域事務組合(特別会計)</v>
      </c>
      <c r="BZ35" s="425"/>
      <c r="CA35" s="425"/>
      <c r="CB35" s="425"/>
      <c r="CC35" s="425"/>
      <c r="CD35" s="425"/>
      <c r="CE35" s="425"/>
      <c r="CF35" s="425"/>
      <c r="CG35" s="425"/>
      <c r="CH35" s="425"/>
      <c r="CI35" s="425"/>
      <c r="CJ35" s="425"/>
      <c r="CK35" s="425"/>
      <c r="CL35" s="425"/>
      <c r="CM35" s="425"/>
      <c r="CN35" s="210"/>
      <c r="CO35" s="426">
        <f t="shared" ref="CO35:CO43" si="3">IF(CQ35="","",CO34+1)</f>
        <v>19</v>
      </c>
      <c r="CP35" s="426"/>
      <c r="CQ35" s="425" t="str">
        <f>IF('各会計、関係団体の財政状況及び健全化判断比率'!BS8="","",'各会計、関係団体の財政状況及び健全化判断比率'!BS8)</f>
        <v>エバーグリーン</v>
      </c>
      <c r="CR35" s="425"/>
      <c r="CS35" s="425"/>
      <c r="CT35" s="425"/>
      <c r="CU35" s="425"/>
      <c r="CV35" s="425"/>
      <c r="CW35" s="425"/>
      <c r="CX35" s="425"/>
      <c r="CY35" s="425"/>
      <c r="CZ35" s="425"/>
      <c r="DA35" s="425"/>
      <c r="DB35" s="425"/>
      <c r="DC35" s="425"/>
      <c r="DD35" s="425"/>
      <c r="DE35" s="425"/>
      <c r="DF35" s="207"/>
      <c r="DG35" s="427" t="str">
        <f>IF('各会計、関係団体の財政状況及び健全化判断比率'!BR8="","",'各会計、関係団体の財政状況及び健全化判断比率'!BR8)</f>
        <v/>
      </c>
      <c r="DH35" s="427"/>
      <c r="DI35" s="214"/>
      <c r="DJ35" s="182"/>
      <c r="DK35" s="182"/>
      <c r="DL35" s="182"/>
      <c r="DM35" s="182"/>
      <c r="DN35" s="182"/>
      <c r="DO35" s="182"/>
    </row>
    <row r="36" spans="1:119" ht="32.25" customHeight="1" x14ac:dyDescent="0.2">
      <c r="A36" s="183"/>
      <c r="B36" s="209"/>
      <c r="C36" s="426" t="str">
        <f>IF(E36="","",C35+1)</f>
        <v/>
      </c>
      <c r="D36" s="426"/>
      <c r="E36" s="425" t="str">
        <f>IF('各会計、関係団体の財政状況及び健全化判断比率'!B9="","",'各会計、関係団体の財政状況及び健全化判断比率'!B9)</f>
        <v/>
      </c>
      <c r="F36" s="425"/>
      <c r="G36" s="425"/>
      <c r="H36" s="425"/>
      <c r="I36" s="425"/>
      <c r="J36" s="425"/>
      <c r="K36" s="425"/>
      <c r="L36" s="425"/>
      <c r="M36" s="425"/>
      <c r="N36" s="425"/>
      <c r="O36" s="425"/>
      <c r="P36" s="425"/>
      <c r="Q36" s="425"/>
      <c r="R36" s="425"/>
      <c r="S36" s="425"/>
      <c r="T36" s="210"/>
      <c r="U36" s="426">
        <f t="shared" ref="U36:U43" si="4">IF(W36="","",U35+1)</f>
        <v>4</v>
      </c>
      <c r="V36" s="426"/>
      <c r="W36" s="425" t="str">
        <f>IF('各会計、関係団体の財政状況及び健全化判断比率'!B30="","",'各会計、関係団体の財政状況及び健全化判断比率'!B30)</f>
        <v>後期高齢者医療特別会計</v>
      </c>
      <c r="X36" s="425"/>
      <c r="Y36" s="425"/>
      <c r="Z36" s="425"/>
      <c r="AA36" s="425"/>
      <c r="AB36" s="425"/>
      <c r="AC36" s="425"/>
      <c r="AD36" s="425"/>
      <c r="AE36" s="425"/>
      <c r="AF36" s="425"/>
      <c r="AG36" s="425"/>
      <c r="AH36" s="425"/>
      <c r="AI36" s="425"/>
      <c r="AJ36" s="425"/>
      <c r="AK36" s="425"/>
      <c r="AL36" s="210"/>
      <c r="AM36" s="426" t="str">
        <f t="shared" si="0"/>
        <v/>
      </c>
      <c r="AN36" s="426"/>
      <c r="AO36" s="425"/>
      <c r="AP36" s="425"/>
      <c r="AQ36" s="425"/>
      <c r="AR36" s="425"/>
      <c r="AS36" s="425"/>
      <c r="AT36" s="425"/>
      <c r="AU36" s="425"/>
      <c r="AV36" s="425"/>
      <c r="AW36" s="425"/>
      <c r="AX36" s="425"/>
      <c r="AY36" s="425"/>
      <c r="AZ36" s="425"/>
      <c r="BA36" s="425"/>
      <c r="BB36" s="425"/>
      <c r="BC36" s="425"/>
      <c r="BD36" s="210"/>
      <c r="BE36" s="426">
        <f t="shared" si="1"/>
        <v>8</v>
      </c>
      <c r="BF36" s="426"/>
      <c r="BG36" s="425" t="str">
        <f>IF('各会計、関係団体の財政状況及び健全化判断比率'!B34="","",'各会計、関係団体の財政状況及び健全化判断比率'!B34)</f>
        <v>発電事業特別会計</v>
      </c>
      <c r="BH36" s="425"/>
      <c r="BI36" s="425"/>
      <c r="BJ36" s="425"/>
      <c r="BK36" s="425"/>
      <c r="BL36" s="425"/>
      <c r="BM36" s="425"/>
      <c r="BN36" s="425"/>
      <c r="BO36" s="425"/>
      <c r="BP36" s="425"/>
      <c r="BQ36" s="425"/>
      <c r="BR36" s="425"/>
      <c r="BS36" s="425"/>
      <c r="BT36" s="425"/>
      <c r="BU36" s="425"/>
      <c r="BV36" s="210"/>
      <c r="BW36" s="426">
        <f t="shared" si="2"/>
        <v>11</v>
      </c>
      <c r="BX36" s="426"/>
      <c r="BY36" s="425" t="str">
        <f>IF('各会計、関係団体の財政状況及び健全化判断比率'!B70="","",'各会計、関係団体の財政状況及び健全化判断比率'!B70)</f>
        <v>入郷地区衛生組合</v>
      </c>
      <c r="BZ36" s="425"/>
      <c r="CA36" s="425"/>
      <c r="CB36" s="425"/>
      <c r="CC36" s="425"/>
      <c r="CD36" s="425"/>
      <c r="CE36" s="425"/>
      <c r="CF36" s="425"/>
      <c r="CG36" s="425"/>
      <c r="CH36" s="425"/>
      <c r="CI36" s="425"/>
      <c r="CJ36" s="425"/>
      <c r="CK36" s="425"/>
      <c r="CL36" s="425"/>
      <c r="CM36" s="425"/>
      <c r="CN36" s="210"/>
      <c r="CO36" s="426">
        <f t="shared" si="3"/>
        <v>20</v>
      </c>
      <c r="CP36" s="426"/>
      <c r="CQ36" s="425" t="str">
        <f>IF('各会計、関係団体の財政状況及び健全化判断比率'!BS9="","",'各会計、関係団体の財政状況及び健全化判断比率'!BS9)</f>
        <v>林業公社</v>
      </c>
      <c r="CR36" s="425"/>
      <c r="CS36" s="425"/>
      <c r="CT36" s="425"/>
      <c r="CU36" s="425"/>
      <c r="CV36" s="425"/>
      <c r="CW36" s="425"/>
      <c r="CX36" s="425"/>
      <c r="CY36" s="425"/>
      <c r="CZ36" s="425"/>
      <c r="DA36" s="425"/>
      <c r="DB36" s="425"/>
      <c r="DC36" s="425"/>
      <c r="DD36" s="425"/>
      <c r="DE36" s="425"/>
      <c r="DF36" s="207"/>
      <c r="DG36" s="427" t="str">
        <f>IF('各会計、関係団体の財政状況及び健全化判断比率'!BR9="","",'各会計、関係団体の財政状況及び健全化判断比率'!BR9)</f>
        <v/>
      </c>
      <c r="DH36" s="427"/>
      <c r="DI36" s="214"/>
      <c r="DJ36" s="182"/>
      <c r="DK36" s="182"/>
      <c r="DL36" s="182"/>
      <c r="DM36" s="182"/>
      <c r="DN36" s="182"/>
      <c r="DO36" s="182"/>
    </row>
    <row r="37" spans="1:119" ht="32.25" customHeight="1" x14ac:dyDescent="0.2">
      <c r="A37" s="183"/>
      <c r="B37" s="209"/>
      <c r="C37" s="426" t="str">
        <f>IF(E37="","",C36+1)</f>
        <v/>
      </c>
      <c r="D37" s="426"/>
      <c r="E37" s="425" t="str">
        <f>IF('各会計、関係団体の財政状況及び健全化判断比率'!B10="","",'各会計、関係団体の財政状況及び健全化判断比率'!B10)</f>
        <v/>
      </c>
      <c r="F37" s="425"/>
      <c r="G37" s="425"/>
      <c r="H37" s="425"/>
      <c r="I37" s="425"/>
      <c r="J37" s="425"/>
      <c r="K37" s="425"/>
      <c r="L37" s="425"/>
      <c r="M37" s="425"/>
      <c r="N37" s="425"/>
      <c r="O37" s="425"/>
      <c r="P37" s="425"/>
      <c r="Q37" s="425"/>
      <c r="R37" s="425"/>
      <c r="S37" s="425"/>
      <c r="T37" s="210"/>
      <c r="U37" s="426">
        <f t="shared" si="4"/>
        <v>5</v>
      </c>
      <c r="V37" s="426"/>
      <c r="W37" s="425" t="str">
        <f>IF('各会計、関係団体の財政状況及び健全化判断比率'!B31="","",'各会計、関係団体の財政状況及び健全化判断比率'!B31)</f>
        <v>国民健康保険診療所事業特別会計</v>
      </c>
      <c r="X37" s="425"/>
      <c r="Y37" s="425"/>
      <c r="Z37" s="425"/>
      <c r="AA37" s="425"/>
      <c r="AB37" s="425"/>
      <c r="AC37" s="425"/>
      <c r="AD37" s="425"/>
      <c r="AE37" s="425"/>
      <c r="AF37" s="425"/>
      <c r="AG37" s="425"/>
      <c r="AH37" s="425"/>
      <c r="AI37" s="425"/>
      <c r="AJ37" s="425"/>
      <c r="AK37" s="425"/>
      <c r="AL37" s="210"/>
      <c r="AM37" s="426" t="str">
        <f t="shared" si="0"/>
        <v/>
      </c>
      <c r="AN37" s="426"/>
      <c r="AO37" s="425"/>
      <c r="AP37" s="425"/>
      <c r="AQ37" s="425"/>
      <c r="AR37" s="425"/>
      <c r="AS37" s="425"/>
      <c r="AT37" s="425"/>
      <c r="AU37" s="425"/>
      <c r="AV37" s="425"/>
      <c r="AW37" s="425"/>
      <c r="AX37" s="425"/>
      <c r="AY37" s="425"/>
      <c r="AZ37" s="425"/>
      <c r="BA37" s="425"/>
      <c r="BB37" s="425"/>
      <c r="BC37" s="425"/>
      <c r="BD37" s="210"/>
      <c r="BE37" s="426" t="str">
        <f t="shared" si="1"/>
        <v/>
      </c>
      <c r="BF37" s="426"/>
      <c r="BG37" s="425"/>
      <c r="BH37" s="425"/>
      <c r="BI37" s="425"/>
      <c r="BJ37" s="425"/>
      <c r="BK37" s="425"/>
      <c r="BL37" s="425"/>
      <c r="BM37" s="425"/>
      <c r="BN37" s="425"/>
      <c r="BO37" s="425"/>
      <c r="BP37" s="425"/>
      <c r="BQ37" s="425"/>
      <c r="BR37" s="425"/>
      <c r="BS37" s="425"/>
      <c r="BT37" s="425"/>
      <c r="BU37" s="425"/>
      <c r="BV37" s="210"/>
      <c r="BW37" s="426">
        <f t="shared" si="2"/>
        <v>12</v>
      </c>
      <c r="BX37" s="426"/>
      <c r="BY37" s="425" t="str">
        <f>IF('各会計、関係団体の財政状況及び健全化判断比率'!B71="","",'各会計、関係団体の財政状況及び健全化判断比率'!B71)</f>
        <v>宮崎県市町村総合事務組合</v>
      </c>
      <c r="BZ37" s="425"/>
      <c r="CA37" s="425"/>
      <c r="CB37" s="425"/>
      <c r="CC37" s="425"/>
      <c r="CD37" s="425"/>
      <c r="CE37" s="425"/>
      <c r="CF37" s="425"/>
      <c r="CG37" s="425"/>
      <c r="CH37" s="425"/>
      <c r="CI37" s="425"/>
      <c r="CJ37" s="425"/>
      <c r="CK37" s="425"/>
      <c r="CL37" s="425"/>
      <c r="CM37" s="425"/>
      <c r="CN37" s="210"/>
      <c r="CO37" s="426" t="str">
        <f t="shared" si="3"/>
        <v/>
      </c>
      <c r="CP37" s="426"/>
      <c r="CQ37" s="425" t="str">
        <f>IF('各会計、関係団体の財政状況及び健全化判断比率'!BS10="","",'各会計、関係団体の財政状況及び健全化判断比率'!BS10)</f>
        <v/>
      </c>
      <c r="CR37" s="425"/>
      <c r="CS37" s="425"/>
      <c r="CT37" s="425"/>
      <c r="CU37" s="425"/>
      <c r="CV37" s="425"/>
      <c r="CW37" s="425"/>
      <c r="CX37" s="425"/>
      <c r="CY37" s="425"/>
      <c r="CZ37" s="425"/>
      <c r="DA37" s="425"/>
      <c r="DB37" s="425"/>
      <c r="DC37" s="425"/>
      <c r="DD37" s="425"/>
      <c r="DE37" s="425"/>
      <c r="DF37" s="207"/>
      <c r="DG37" s="427" t="str">
        <f>IF('各会計、関係団体の財政状況及び健全化判断比率'!BR10="","",'各会計、関係団体の財政状況及び健全化判断比率'!BR10)</f>
        <v/>
      </c>
      <c r="DH37" s="427"/>
      <c r="DI37" s="214"/>
      <c r="DJ37" s="182"/>
      <c r="DK37" s="182"/>
      <c r="DL37" s="182"/>
      <c r="DM37" s="182"/>
      <c r="DN37" s="182"/>
      <c r="DO37" s="182"/>
    </row>
    <row r="38" spans="1:119" ht="32.25" customHeight="1" x14ac:dyDescent="0.2">
      <c r="A38" s="183"/>
      <c r="B38" s="209"/>
      <c r="C38" s="426" t="str">
        <f t="shared" ref="C38:C43" si="5">IF(E38="","",C37+1)</f>
        <v/>
      </c>
      <c r="D38" s="426"/>
      <c r="E38" s="425" t="str">
        <f>IF('各会計、関係団体の財政状況及び健全化判断比率'!B11="","",'各会計、関係団体の財政状況及び健全化判断比率'!B11)</f>
        <v/>
      </c>
      <c r="F38" s="425"/>
      <c r="G38" s="425"/>
      <c r="H38" s="425"/>
      <c r="I38" s="425"/>
      <c r="J38" s="425"/>
      <c r="K38" s="425"/>
      <c r="L38" s="425"/>
      <c r="M38" s="425"/>
      <c r="N38" s="425"/>
      <c r="O38" s="425"/>
      <c r="P38" s="425"/>
      <c r="Q38" s="425"/>
      <c r="R38" s="425"/>
      <c r="S38" s="425"/>
      <c r="T38" s="210"/>
      <c r="U38" s="426" t="str">
        <f t="shared" si="4"/>
        <v/>
      </c>
      <c r="V38" s="426"/>
      <c r="W38" s="425"/>
      <c r="X38" s="425"/>
      <c r="Y38" s="425"/>
      <c r="Z38" s="425"/>
      <c r="AA38" s="425"/>
      <c r="AB38" s="425"/>
      <c r="AC38" s="425"/>
      <c r="AD38" s="425"/>
      <c r="AE38" s="425"/>
      <c r="AF38" s="425"/>
      <c r="AG38" s="425"/>
      <c r="AH38" s="425"/>
      <c r="AI38" s="425"/>
      <c r="AJ38" s="425"/>
      <c r="AK38" s="425"/>
      <c r="AL38" s="210"/>
      <c r="AM38" s="426" t="str">
        <f t="shared" si="0"/>
        <v/>
      </c>
      <c r="AN38" s="426"/>
      <c r="AO38" s="425"/>
      <c r="AP38" s="425"/>
      <c r="AQ38" s="425"/>
      <c r="AR38" s="425"/>
      <c r="AS38" s="425"/>
      <c r="AT38" s="425"/>
      <c r="AU38" s="425"/>
      <c r="AV38" s="425"/>
      <c r="AW38" s="425"/>
      <c r="AX38" s="425"/>
      <c r="AY38" s="425"/>
      <c r="AZ38" s="425"/>
      <c r="BA38" s="425"/>
      <c r="BB38" s="425"/>
      <c r="BC38" s="425"/>
      <c r="BD38" s="210"/>
      <c r="BE38" s="426" t="str">
        <f t="shared" si="1"/>
        <v/>
      </c>
      <c r="BF38" s="426"/>
      <c r="BG38" s="425"/>
      <c r="BH38" s="425"/>
      <c r="BI38" s="425"/>
      <c r="BJ38" s="425"/>
      <c r="BK38" s="425"/>
      <c r="BL38" s="425"/>
      <c r="BM38" s="425"/>
      <c r="BN38" s="425"/>
      <c r="BO38" s="425"/>
      <c r="BP38" s="425"/>
      <c r="BQ38" s="425"/>
      <c r="BR38" s="425"/>
      <c r="BS38" s="425"/>
      <c r="BT38" s="425"/>
      <c r="BU38" s="425"/>
      <c r="BV38" s="210"/>
      <c r="BW38" s="426">
        <f t="shared" si="2"/>
        <v>13</v>
      </c>
      <c r="BX38" s="426"/>
      <c r="BY38" s="425" t="str">
        <f>IF('各会計、関係団体の財政状況及び健全化判断比率'!B72="","",'各会計、関係団体の財政状況及び健全化判断比率'!B72)</f>
        <v>宮崎県市町村総合事務組合（市町村交通災害共済事業特別会計）</v>
      </c>
      <c r="BZ38" s="425"/>
      <c r="CA38" s="425"/>
      <c r="CB38" s="425"/>
      <c r="CC38" s="425"/>
      <c r="CD38" s="425"/>
      <c r="CE38" s="425"/>
      <c r="CF38" s="425"/>
      <c r="CG38" s="425"/>
      <c r="CH38" s="425"/>
      <c r="CI38" s="425"/>
      <c r="CJ38" s="425"/>
      <c r="CK38" s="425"/>
      <c r="CL38" s="425"/>
      <c r="CM38" s="425"/>
      <c r="CN38" s="210"/>
      <c r="CO38" s="426" t="str">
        <f t="shared" si="3"/>
        <v/>
      </c>
      <c r="CP38" s="426"/>
      <c r="CQ38" s="425" t="str">
        <f>IF('各会計、関係団体の財政状況及び健全化判断比率'!BS11="","",'各会計、関係団体の財政状況及び健全化判断比率'!BS11)</f>
        <v/>
      </c>
      <c r="CR38" s="425"/>
      <c r="CS38" s="425"/>
      <c r="CT38" s="425"/>
      <c r="CU38" s="425"/>
      <c r="CV38" s="425"/>
      <c r="CW38" s="425"/>
      <c r="CX38" s="425"/>
      <c r="CY38" s="425"/>
      <c r="CZ38" s="425"/>
      <c r="DA38" s="425"/>
      <c r="DB38" s="425"/>
      <c r="DC38" s="425"/>
      <c r="DD38" s="425"/>
      <c r="DE38" s="425"/>
      <c r="DF38" s="207"/>
      <c r="DG38" s="427" t="str">
        <f>IF('各会計、関係団体の財政状況及び健全化判断比率'!BR11="","",'各会計、関係団体の財政状況及び健全化判断比率'!BR11)</f>
        <v/>
      </c>
      <c r="DH38" s="427"/>
      <c r="DI38" s="214"/>
      <c r="DJ38" s="182"/>
      <c r="DK38" s="182"/>
      <c r="DL38" s="182"/>
      <c r="DM38" s="182"/>
      <c r="DN38" s="182"/>
      <c r="DO38" s="182"/>
    </row>
    <row r="39" spans="1:119" ht="32.25" customHeight="1" x14ac:dyDescent="0.2">
      <c r="A39" s="183"/>
      <c r="B39" s="209"/>
      <c r="C39" s="426" t="str">
        <f t="shared" si="5"/>
        <v/>
      </c>
      <c r="D39" s="426"/>
      <c r="E39" s="425" t="str">
        <f>IF('各会計、関係団体の財政状況及び健全化判断比率'!B12="","",'各会計、関係団体の財政状況及び健全化判断比率'!B12)</f>
        <v/>
      </c>
      <c r="F39" s="425"/>
      <c r="G39" s="425"/>
      <c r="H39" s="425"/>
      <c r="I39" s="425"/>
      <c r="J39" s="425"/>
      <c r="K39" s="425"/>
      <c r="L39" s="425"/>
      <c r="M39" s="425"/>
      <c r="N39" s="425"/>
      <c r="O39" s="425"/>
      <c r="P39" s="425"/>
      <c r="Q39" s="425"/>
      <c r="R39" s="425"/>
      <c r="S39" s="425"/>
      <c r="T39" s="210"/>
      <c r="U39" s="426" t="str">
        <f t="shared" si="4"/>
        <v/>
      </c>
      <c r="V39" s="426"/>
      <c r="W39" s="425"/>
      <c r="X39" s="425"/>
      <c r="Y39" s="425"/>
      <c r="Z39" s="425"/>
      <c r="AA39" s="425"/>
      <c r="AB39" s="425"/>
      <c r="AC39" s="425"/>
      <c r="AD39" s="425"/>
      <c r="AE39" s="425"/>
      <c r="AF39" s="425"/>
      <c r="AG39" s="425"/>
      <c r="AH39" s="425"/>
      <c r="AI39" s="425"/>
      <c r="AJ39" s="425"/>
      <c r="AK39" s="425"/>
      <c r="AL39" s="210"/>
      <c r="AM39" s="426" t="str">
        <f t="shared" si="0"/>
        <v/>
      </c>
      <c r="AN39" s="426"/>
      <c r="AO39" s="425"/>
      <c r="AP39" s="425"/>
      <c r="AQ39" s="425"/>
      <c r="AR39" s="425"/>
      <c r="AS39" s="425"/>
      <c r="AT39" s="425"/>
      <c r="AU39" s="425"/>
      <c r="AV39" s="425"/>
      <c r="AW39" s="425"/>
      <c r="AX39" s="425"/>
      <c r="AY39" s="425"/>
      <c r="AZ39" s="425"/>
      <c r="BA39" s="425"/>
      <c r="BB39" s="425"/>
      <c r="BC39" s="425"/>
      <c r="BD39" s="210"/>
      <c r="BE39" s="426" t="str">
        <f t="shared" si="1"/>
        <v/>
      </c>
      <c r="BF39" s="426"/>
      <c r="BG39" s="425"/>
      <c r="BH39" s="425"/>
      <c r="BI39" s="425"/>
      <c r="BJ39" s="425"/>
      <c r="BK39" s="425"/>
      <c r="BL39" s="425"/>
      <c r="BM39" s="425"/>
      <c r="BN39" s="425"/>
      <c r="BO39" s="425"/>
      <c r="BP39" s="425"/>
      <c r="BQ39" s="425"/>
      <c r="BR39" s="425"/>
      <c r="BS39" s="425"/>
      <c r="BT39" s="425"/>
      <c r="BU39" s="425"/>
      <c r="BV39" s="210"/>
      <c r="BW39" s="426">
        <f t="shared" si="2"/>
        <v>14</v>
      </c>
      <c r="BX39" s="426"/>
      <c r="BY39" s="425" t="str">
        <f>IF('各会計、関係団体の財政状況及び健全化判断比率'!B73="","",'各会計、関係団体の財政状況及び健全化判断比率'!B73)</f>
        <v>宮崎県市町村総合事務組合（自治会館管理運営特別会計）</v>
      </c>
      <c r="BZ39" s="425"/>
      <c r="CA39" s="425"/>
      <c r="CB39" s="425"/>
      <c r="CC39" s="425"/>
      <c r="CD39" s="425"/>
      <c r="CE39" s="425"/>
      <c r="CF39" s="425"/>
      <c r="CG39" s="425"/>
      <c r="CH39" s="425"/>
      <c r="CI39" s="425"/>
      <c r="CJ39" s="425"/>
      <c r="CK39" s="425"/>
      <c r="CL39" s="425"/>
      <c r="CM39" s="425"/>
      <c r="CN39" s="210"/>
      <c r="CO39" s="426" t="str">
        <f t="shared" si="3"/>
        <v/>
      </c>
      <c r="CP39" s="426"/>
      <c r="CQ39" s="425" t="str">
        <f>IF('各会計、関係団体の財政状況及び健全化判断比率'!BS12="","",'各会計、関係団体の財政状況及び健全化判断比率'!BS12)</f>
        <v/>
      </c>
      <c r="CR39" s="425"/>
      <c r="CS39" s="425"/>
      <c r="CT39" s="425"/>
      <c r="CU39" s="425"/>
      <c r="CV39" s="425"/>
      <c r="CW39" s="425"/>
      <c r="CX39" s="425"/>
      <c r="CY39" s="425"/>
      <c r="CZ39" s="425"/>
      <c r="DA39" s="425"/>
      <c r="DB39" s="425"/>
      <c r="DC39" s="425"/>
      <c r="DD39" s="425"/>
      <c r="DE39" s="425"/>
      <c r="DF39" s="207"/>
      <c r="DG39" s="427" t="str">
        <f>IF('各会計、関係団体の財政状況及び健全化判断比率'!BR12="","",'各会計、関係団体の財政状況及び健全化判断比率'!BR12)</f>
        <v/>
      </c>
      <c r="DH39" s="427"/>
      <c r="DI39" s="214"/>
      <c r="DJ39" s="182"/>
      <c r="DK39" s="182"/>
      <c r="DL39" s="182"/>
      <c r="DM39" s="182"/>
      <c r="DN39" s="182"/>
      <c r="DO39" s="182"/>
    </row>
    <row r="40" spans="1:119" ht="32.25" customHeight="1" x14ac:dyDescent="0.2">
      <c r="A40" s="183"/>
      <c r="B40" s="209"/>
      <c r="C40" s="426" t="str">
        <f t="shared" si="5"/>
        <v/>
      </c>
      <c r="D40" s="426"/>
      <c r="E40" s="425" t="str">
        <f>IF('各会計、関係団体の財政状況及び健全化判断比率'!B13="","",'各会計、関係団体の財政状況及び健全化判断比率'!B13)</f>
        <v/>
      </c>
      <c r="F40" s="425"/>
      <c r="G40" s="425"/>
      <c r="H40" s="425"/>
      <c r="I40" s="425"/>
      <c r="J40" s="425"/>
      <c r="K40" s="425"/>
      <c r="L40" s="425"/>
      <c r="M40" s="425"/>
      <c r="N40" s="425"/>
      <c r="O40" s="425"/>
      <c r="P40" s="425"/>
      <c r="Q40" s="425"/>
      <c r="R40" s="425"/>
      <c r="S40" s="425"/>
      <c r="T40" s="210"/>
      <c r="U40" s="426" t="str">
        <f t="shared" si="4"/>
        <v/>
      </c>
      <c r="V40" s="426"/>
      <c r="W40" s="425"/>
      <c r="X40" s="425"/>
      <c r="Y40" s="425"/>
      <c r="Z40" s="425"/>
      <c r="AA40" s="425"/>
      <c r="AB40" s="425"/>
      <c r="AC40" s="425"/>
      <c r="AD40" s="425"/>
      <c r="AE40" s="425"/>
      <c r="AF40" s="425"/>
      <c r="AG40" s="425"/>
      <c r="AH40" s="425"/>
      <c r="AI40" s="425"/>
      <c r="AJ40" s="425"/>
      <c r="AK40" s="425"/>
      <c r="AL40" s="210"/>
      <c r="AM40" s="426" t="str">
        <f t="shared" si="0"/>
        <v/>
      </c>
      <c r="AN40" s="426"/>
      <c r="AO40" s="425"/>
      <c r="AP40" s="425"/>
      <c r="AQ40" s="425"/>
      <c r="AR40" s="425"/>
      <c r="AS40" s="425"/>
      <c r="AT40" s="425"/>
      <c r="AU40" s="425"/>
      <c r="AV40" s="425"/>
      <c r="AW40" s="425"/>
      <c r="AX40" s="425"/>
      <c r="AY40" s="425"/>
      <c r="AZ40" s="425"/>
      <c r="BA40" s="425"/>
      <c r="BB40" s="425"/>
      <c r="BC40" s="425"/>
      <c r="BD40" s="210"/>
      <c r="BE40" s="426" t="str">
        <f t="shared" si="1"/>
        <v/>
      </c>
      <c r="BF40" s="426"/>
      <c r="BG40" s="425"/>
      <c r="BH40" s="425"/>
      <c r="BI40" s="425"/>
      <c r="BJ40" s="425"/>
      <c r="BK40" s="425"/>
      <c r="BL40" s="425"/>
      <c r="BM40" s="425"/>
      <c r="BN40" s="425"/>
      <c r="BO40" s="425"/>
      <c r="BP40" s="425"/>
      <c r="BQ40" s="425"/>
      <c r="BR40" s="425"/>
      <c r="BS40" s="425"/>
      <c r="BT40" s="425"/>
      <c r="BU40" s="425"/>
      <c r="BV40" s="210"/>
      <c r="BW40" s="426">
        <f t="shared" si="2"/>
        <v>15</v>
      </c>
      <c r="BX40" s="426"/>
      <c r="BY40" s="425" t="str">
        <f>IF('各会計、関係団体の財政状況及び健全化判断比率'!B74="","",'各会計、関係団体の財政状況及び健全化判断比率'!B74)</f>
        <v>日向東臼杵広域連合</v>
      </c>
      <c r="BZ40" s="425"/>
      <c r="CA40" s="425"/>
      <c r="CB40" s="425"/>
      <c r="CC40" s="425"/>
      <c r="CD40" s="425"/>
      <c r="CE40" s="425"/>
      <c r="CF40" s="425"/>
      <c r="CG40" s="425"/>
      <c r="CH40" s="425"/>
      <c r="CI40" s="425"/>
      <c r="CJ40" s="425"/>
      <c r="CK40" s="425"/>
      <c r="CL40" s="425"/>
      <c r="CM40" s="425"/>
      <c r="CN40" s="210"/>
      <c r="CO40" s="426" t="str">
        <f t="shared" si="3"/>
        <v/>
      </c>
      <c r="CP40" s="426"/>
      <c r="CQ40" s="425" t="str">
        <f>IF('各会計、関係団体の財政状況及び健全化判断比率'!BS13="","",'各会計、関係団体の財政状況及び健全化判断比率'!BS13)</f>
        <v/>
      </c>
      <c r="CR40" s="425"/>
      <c r="CS40" s="425"/>
      <c r="CT40" s="425"/>
      <c r="CU40" s="425"/>
      <c r="CV40" s="425"/>
      <c r="CW40" s="425"/>
      <c r="CX40" s="425"/>
      <c r="CY40" s="425"/>
      <c r="CZ40" s="425"/>
      <c r="DA40" s="425"/>
      <c r="DB40" s="425"/>
      <c r="DC40" s="425"/>
      <c r="DD40" s="425"/>
      <c r="DE40" s="425"/>
      <c r="DF40" s="207"/>
      <c r="DG40" s="427" t="str">
        <f>IF('各会計、関係団体の財政状況及び健全化判断比率'!BR13="","",'各会計、関係団体の財政状況及び健全化判断比率'!BR13)</f>
        <v/>
      </c>
      <c r="DH40" s="427"/>
      <c r="DI40" s="214"/>
      <c r="DJ40" s="182"/>
      <c r="DK40" s="182"/>
      <c r="DL40" s="182"/>
      <c r="DM40" s="182"/>
      <c r="DN40" s="182"/>
      <c r="DO40" s="182"/>
    </row>
    <row r="41" spans="1:119" ht="32.25" customHeight="1" x14ac:dyDescent="0.2">
      <c r="A41" s="183"/>
      <c r="B41" s="209"/>
      <c r="C41" s="426" t="str">
        <f t="shared" si="5"/>
        <v/>
      </c>
      <c r="D41" s="426"/>
      <c r="E41" s="425" t="str">
        <f>IF('各会計、関係団体の財政状況及び健全化判断比率'!B14="","",'各会計、関係団体の財政状況及び健全化判断比率'!B14)</f>
        <v/>
      </c>
      <c r="F41" s="425"/>
      <c r="G41" s="425"/>
      <c r="H41" s="425"/>
      <c r="I41" s="425"/>
      <c r="J41" s="425"/>
      <c r="K41" s="425"/>
      <c r="L41" s="425"/>
      <c r="M41" s="425"/>
      <c r="N41" s="425"/>
      <c r="O41" s="425"/>
      <c r="P41" s="425"/>
      <c r="Q41" s="425"/>
      <c r="R41" s="425"/>
      <c r="S41" s="425"/>
      <c r="T41" s="210"/>
      <c r="U41" s="426" t="str">
        <f t="shared" si="4"/>
        <v/>
      </c>
      <c r="V41" s="426"/>
      <c r="W41" s="425"/>
      <c r="X41" s="425"/>
      <c r="Y41" s="425"/>
      <c r="Z41" s="425"/>
      <c r="AA41" s="425"/>
      <c r="AB41" s="425"/>
      <c r="AC41" s="425"/>
      <c r="AD41" s="425"/>
      <c r="AE41" s="425"/>
      <c r="AF41" s="425"/>
      <c r="AG41" s="425"/>
      <c r="AH41" s="425"/>
      <c r="AI41" s="425"/>
      <c r="AJ41" s="425"/>
      <c r="AK41" s="425"/>
      <c r="AL41" s="210"/>
      <c r="AM41" s="426" t="str">
        <f t="shared" si="0"/>
        <v/>
      </c>
      <c r="AN41" s="426"/>
      <c r="AO41" s="425"/>
      <c r="AP41" s="425"/>
      <c r="AQ41" s="425"/>
      <c r="AR41" s="425"/>
      <c r="AS41" s="425"/>
      <c r="AT41" s="425"/>
      <c r="AU41" s="425"/>
      <c r="AV41" s="425"/>
      <c r="AW41" s="425"/>
      <c r="AX41" s="425"/>
      <c r="AY41" s="425"/>
      <c r="AZ41" s="425"/>
      <c r="BA41" s="425"/>
      <c r="BB41" s="425"/>
      <c r="BC41" s="425"/>
      <c r="BD41" s="210"/>
      <c r="BE41" s="426" t="str">
        <f t="shared" si="1"/>
        <v/>
      </c>
      <c r="BF41" s="426"/>
      <c r="BG41" s="425"/>
      <c r="BH41" s="425"/>
      <c r="BI41" s="425"/>
      <c r="BJ41" s="425"/>
      <c r="BK41" s="425"/>
      <c r="BL41" s="425"/>
      <c r="BM41" s="425"/>
      <c r="BN41" s="425"/>
      <c r="BO41" s="425"/>
      <c r="BP41" s="425"/>
      <c r="BQ41" s="425"/>
      <c r="BR41" s="425"/>
      <c r="BS41" s="425"/>
      <c r="BT41" s="425"/>
      <c r="BU41" s="425"/>
      <c r="BV41" s="210"/>
      <c r="BW41" s="426">
        <f t="shared" si="2"/>
        <v>16</v>
      </c>
      <c r="BX41" s="426"/>
      <c r="BY41" s="425" t="str">
        <f>IF('各会計、関係団体の財政状況及び健全化判断比率'!B75="","",'各会計、関係団体の財政状況及び健全化判断比率'!B75)</f>
        <v>宮崎県後期高齢者医療広域連合</v>
      </c>
      <c r="BZ41" s="425"/>
      <c r="CA41" s="425"/>
      <c r="CB41" s="425"/>
      <c r="CC41" s="425"/>
      <c r="CD41" s="425"/>
      <c r="CE41" s="425"/>
      <c r="CF41" s="425"/>
      <c r="CG41" s="425"/>
      <c r="CH41" s="425"/>
      <c r="CI41" s="425"/>
      <c r="CJ41" s="425"/>
      <c r="CK41" s="425"/>
      <c r="CL41" s="425"/>
      <c r="CM41" s="425"/>
      <c r="CN41" s="210"/>
      <c r="CO41" s="426" t="str">
        <f t="shared" si="3"/>
        <v/>
      </c>
      <c r="CP41" s="426"/>
      <c r="CQ41" s="425" t="str">
        <f>IF('各会計、関係団体の財政状況及び健全化判断比率'!BS14="","",'各会計、関係団体の財政状況及び健全化判断比率'!BS14)</f>
        <v/>
      </c>
      <c r="CR41" s="425"/>
      <c r="CS41" s="425"/>
      <c r="CT41" s="425"/>
      <c r="CU41" s="425"/>
      <c r="CV41" s="425"/>
      <c r="CW41" s="425"/>
      <c r="CX41" s="425"/>
      <c r="CY41" s="425"/>
      <c r="CZ41" s="425"/>
      <c r="DA41" s="425"/>
      <c r="DB41" s="425"/>
      <c r="DC41" s="425"/>
      <c r="DD41" s="425"/>
      <c r="DE41" s="425"/>
      <c r="DF41" s="207"/>
      <c r="DG41" s="427" t="str">
        <f>IF('各会計、関係団体の財政状況及び健全化判断比率'!BR14="","",'各会計、関係団体の財政状況及び健全化判断比率'!BR14)</f>
        <v/>
      </c>
      <c r="DH41" s="427"/>
      <c r="DI41" s="214"/>
      <c r="DJ41" s="182"/>
      <c r="DK41" s="182"/>
      <c r="DL41" s="182"/>
      <c r="DM41" s="182"/>
      <c r="DN41" s="182"/>
      <c r="DO41" s="182"/>
    </row>
    <row r="42" spans="1:119" ht="32.25" customHeight="1" x14ac:dyDescent="0.2">
      <c r="A42" s="182"/>
      <c r="B42" s="209"/>
      <c r="C42" s="426" t="str">
        <f t="shared" si="5"/>
        <v/>
      </c>
      <c r="D42" s="426"/>
      <c r="E42" s="425" t="str">
        <f>IF('各会計、関係団体の財政状況及び健全化判断比率'!B15="","",'各会計、関係団体の財政状況及び健全化判断比率'!B15)</f>
        <v/>
      </c>
      <c r="F42" s="425"/>
      <c r="G42" s="425"/>
      <c r="H42" s="425"/>
      <c r="I42" s="425"/>
      <c r="J42" s="425"/>
      <c r="K42" s="425"/>
      <c r="L42" s="425"/>
      <c r="M42" s="425"/>
      <c r="N42" s="425"/>
      <c r="O42" s="425"/>
      <c r="P42" s="425"/>
      <c r="Q42" s="425"/>
      <c r="R42" s="425"/>
      <c r="S42" s="425"/>
      <c r="T42" s="210"/>
      <c r="U42" s="426" t="str">
        <f t="shared" si="4"/>
        <v/>
      </c>
      <c r="V42" s="426"/>
      <c r="W42" s="425"/>
      <c r="X42" s="425"/>
      <c r="Y42" s="425"/>
      <c r="Z42" s="425"/>
      <c r="AA42" s="425"/>
      <c r="AB42" s="425"/>
      <c r="AC42" s="425"/>
      <c r="AD42" s="425"/>
      <c r="AE42" s="425"/>
      <c r="AF42" s="425"/>
      <c r="AG42" s="425"/>
      <c r="AH42" s="425"/>
      <c r="AI42" s="425"/>
      <c r="AJ42" s="425"/>
      <c r="AK42" s="425"/>
      <c r="AL42" s="210"/>
      <c r="AM42" s="426" t="str">
        <f t="shared" si="0"/>
        <v/>
      </c>
      <c r="AN42" s="426"/>
      <c r="AO42" s="425"/>
      <c r="AP42" s="425"/>
      <c r="AQ42" s="425"/>
      <c r="AR42" s="425"/>
      <c r="AS42" s="425"/>
      <c r="AT42" s="425"/>
      <c r="AU42" s="425"/>
      <c r="AV42" s="425"/>
      <c r="AW42" s="425"/>
      <c r="AX42" s="425"/>
      <c r="AY42" s="425"/>
      <c r="AZ42" s="425"/>
      <c r="BA42" s="425"/>
      <c r="BB42" s="425"/>
      <c r="BC42" s="425"/>
      <c r="BD42" s="210"/>
      <c r="BE42" s="426" t="str">
        <f t="shared" si="1"/>
        <v/>
      </c>
      <c r="BF42" s="426"/>
      <c r="BG42" s="425"/>
      <c r="BH42" s="425"/>
      <c r="BI42" s="425"/>
      <c r="BJ42" s="425"/>
      <c r="BK42" s="425"/>
      <c r="BL42" s="425"/>
      <c r="BM42" s="425"/>
      <c r="BN42" s="425"/>
      <c r="BO42" s="425"/>
      <c r="BP42" s="425"/>
      <c r="BQ42" s="425"/>
      <c r="BR42" s="425"/>
      <c r="BS42" s="425"/>
      <c r="BT42" s="425"/>
      <c r="BU42" s="425"/>
      <c r="BV42" s="210"/>
      <c r="BW42" s="426">
        <f t="shared" si="2"/>
        <v>17</v>
      </c>
      <c r="BX42" s="426"/>
      <c r="BY42" s="425" t="str">
        <f>IF('各会計、関係団体の財政状況及び健全化判断比率'!B76="","",'各会計、関係団体の財政状況及び健全化判断比率'!B76)</f>
        <v>宮崎県後期高齢者医療広域連合(特別会計)</v>
      </c>
      <c r="BZ42" s="425"/>
      <c r="CA42" s="425"/>
      <c r="CB42" s="425"/>
      <c r="CC42" s="425"/>
      <c r="CD42" s="425"/>
      <c r="CE42" s="425"/>
      <c r="CF42" s="425"/>
      <c r="CG42" s="425"/>
      <c r="CH42" s="425"/>
      <c r="CI42" s="425"/>
      <c r="CJ42" s="425"/>
      <c r="CK42" s="425"/>
      <c r="CL42" s="425"/>
      <c r="CM42" s="425"/>
      <c r="CN42" s="210"/>
      <c r="CO42" s="426" t="str">
        <f t="shared" si="3"/>
        <v/>
      </c>
      <c r="CP42" s="426"/>
      <c r="CQ42" s="425" t="str">
        <f>IF('各会計、関係団体の財政状況及び健全化判断比率'!BS15="","",'各会計、関係団体の財政状況及び健全化判断比率'!BS15)</f>
        <v/>
      </c>
      <c r="CR42" s="425"/>
      <c r="CS42" s="425"/>
      <c r="CT42" s="425"/>
      <c r="CU42" s="425"/>
      <c r="CV42" s="425"/>
      <c r="CW42" s="425"/>
      <c r="CX42" s="425"/>
      <c r="CY42" s="425"/>
      <c r="CZ42" s="425"/>
      <c r="DA42" s="425"/>
      <c r="DB42" s="425"/>
      <c r="DC42" s="425"/>
      <c r="DD42" s="425"/>
      <c r="DE42" s="425"/>
      <c r="DF42" s="207"/>
      <c r="DG42" s="427" t="str">
        <f>IF('各会計、関係団体の財政状況及び健全化判断比率'!BR15="","",'各会計、関係団体の財政状況及び健全化判断比率'!BR15)</f>
        <v/>
      </c>
      <c r="DH42" s="427"/>
      <c r="DI42" s="214"/>
      <c r="DJ42" s="182"/>
      <c r="DK42" s="182"/>
      <c r="DL42" s="182"/>
      <c r="DM42" s="182"/>
      <c r="DN42" s="182"/>
      <c r="DO42" s="182"/>
    </row>
    <row r="43" spans="1:119" ht="32.25" customHeight="1" x14ac:dyDescent="0.2">
      <c r="A43" s="182"/>
      <c r="B43" s="209"/>
      <c r="C43" s="426" t="str">
        <f t="shared" si="5"/>
        <v/>
      </c>
      <c r="D43" s="426"/>
      <c r="E43" s="425" t="str">
        <f>IF('各会計、関係団体の財政状況及び健全化判断比率'!B16="","",'各会計、関係団体の財政状況及び健全化判断比率'!B16)</f>
        <v/>
      </c>
      <c r="F43" s="425"/>
      <c r="G43" s="425"/>
      <c r="H43" s="425"/>
      <c r="I43" s="425"/>
      <c r="J43" s="425"/>
      <c r="K43" s="425"/>
      <c r="L43" s="425"/>
      <c r="M43" s="425"/>
      <c r="N43" s="425"/>
      <c r="O43" s="425"/>
      <c r="P43" s="425"/>
      <c r="Q43" s="425"/>
      <c r="R43" s="425"/>
      <c r="S43" s="425"/>
      <c r="T43" s="210"/>
      <c r="U43" s="426" t="str">
        <f t="shared" si="4"/>
        <v/>
      </c>
      <c r="V43" s="426"/>
      <c r="W43" s="425"/>
      <c r="X43" s="425"/>
      <c r="Y43" s="425"/>
      <c r="Z43" s="425"/>
      <c r="AA43" s="425"/>
      <c r="AB43" s="425"/>
      <c r="AC43" s="425"/>
      <c r="AD43" s="425"/>
      <c r="AE43" s="425"/>
      <c r="AF43" s="425"/>
      <c r="AG43" s="425"/>
      <c r="AH43" s="425"/>
      <c r="AI43" s="425"/>
      <c r="AJ43" s="425"/>
      <c r="AK43" s="425"/>
      <c r="AL43" s="210"/>
      <c r="AM43" s="426" t="str">
        <f t="shared" si="0"/>
        <v/>
      </c>
      <c r="AN43" s="426"/>
      <c r="AO43" s="425"/>
      <c r="AP43" s="425"/>
      <c r="AQ43" s="425"/>
      <c r="AR43" s="425"/>
      <c r="AS43" s="425"/>
      <c r="AT43" s="425"/>
      <c r="AU43" s="425"/>
      <c r="AV43" s="425"/>
      <c r="AW43" s="425"/>
      <c r="AX43" s="425"/>
      <c r="AY43" s="425"/>
      <c r="AZ43" s="425"/>
      <c r="BA43" s="425"/>
      <c r="BB43" s="425"/>
      <c r="BC43" s="425"/>
      <c r="BD43" s="210"/>
      <c r="BE43" s="426" t="str">
        <f t="shared" si="1"/>
        <v/>
      </c>
      <c r="BF43" s="426"/>
      <c r="BG43" s="425"/>
      <c r="BH43" s="425"/>
      <c r="BI43" s="425"/>
      <c r="BJ43" s="425"/>
      <c r="BK43" s="425"/>
      <c r="BL43" s="425"/>
      <c r="BM43" s="425"/>
      <c r="BN43" s="425"/>
      <c r="BO43" s="425"/>
      <c r="BP43" s="425"/>
      <c r="BQ43" s="425"/>
      <c r="BR43" s="425"/>
      <c r="BS43" s="425"/>
      <c r="BT43" s="425"/>
      <c r="BU43" s="425"/>
      <c r="BV43" s="210"/>
      <c r="BW43" s="426" t="str">
        <f t="shared" si="2"/>
        <v/>
      </c>
      <c r="BX43" s="426"/>
      <c r="BY43" s="425" t="str">
        <f>IF('各会計、関係団体の財政状況及び健全化判断比率'!B77="","",'各会計、関係団体の財政状況及び健全化判断比率'!B77)</f>
        <v/>
      </c>
      <c r="BZ43" s="425"/>
      <c r="CA43" s="425"/>
      <c r="CB43" s="425"/>
      <c r="CC43" s="425"/>
      <c r="CD43" s="425"/>
      <c r="CE43" s="425"/>
      <c r="CF43" s="425"/>
      <c r="CG43" s="425"/>
      <c r="CH43" s="425"/>
      <c r="CI43" s="425"/>
      <c r="CJ43" s="425"/>
      <c r="CK43" s="425"/>
      <c r="CL43" s="425"/>
      <c r="CM43" s="425"/>
      <c r="CN43" s="210"/>
      <c r="CO43" s="426" t="str">
        <f t="shared" si="3"/>
        <v/>
      </c>
      <c r="CP43" s="426"/>
      <c r="CQ43" s="425" t="str">
        <f>IF('各会計、関係団体の財政状況及び健全化判断比率'!BS16="","",'各会計、関係団体の財政状況及び健全化判断比率'!BS16)</f>
        <v/>
      </c>
      <c r="CR43" s="425"/>
      <c r="CS43" s="425"/>
      <c r="CT43" s="425"/>
      <c r="CU43" s="425"/>
      <c r="CV43" s="425"/>
      <c r="CW43" s="425"/>
      <c r="CX43" s="425"/>
      <c r="CY43" s="425"/>
      <c r="CZ43" s="425"/>
      <c r="DA43" s="425"/>
      <c r="DB43" s="425"/>
      <c r="DC43" s="425"/>
      <c r="DD43" s="425"/>
      <c r="DE43" s="425"/>
      <c r="DF43" s="207"/>
      <c r="DG43" s="427" t="str">
        <f>IF('各会計、関係団体の財政状況及び健全化判断比率'!BR16="","",'各会計、関係団体の財政状況及び健全化判断比率'!BR16)</f>
        <v/>
      </c>
      <c r="DH43" s="427"/>
      <c r="DI43" s="214"/>
      <c r="DJ43" s="182"/>
      <c r="DK43" s="182"/>
      <c r="DL43" s="182"/>
      <c r="DM43" s="182"/>
      <c r="DN43" s="182"/>
      <c r="DO43" s="182"/>
    </row>
    <row r="44" spans="1:119" ht="13.5" customHeight="1" thickBot="1" x14ac:dyDescent="0.25">
      <c r="A44" s="182"/>
      <c r="B44" s="215"/>
      <c r="C44" s="216"/>
      <c r="D44" s="216"/>
      <c r="E44" s="216"/>
      <c r="F44" s="216"/>
      <c r="G44" s="216"/>
      <c r="H44" s="216"/>
      <c r="I44" s="216"/>
      <c r="J44" s="216"/>
      <c r="K44" s="216"/>
      <c r="L44" s="216"/>
      <c r="M44" s="216"/>
      <c r="N44" s="216"/>
      <c r="O44" s="216"/>
      <c r="P44" s="216"/>
      <c r="Q44" s="216"/>
      <c r="R44" s="216"/>
      <c r="S44" s="216"/>
      <c r="T44" s="216"/>
      <c r="U44" s="216"/>
      <c r="V44" s="216"/>
      <c r="W44" s="216"/>
      <c r="X44" s="216"/>
      <c r="Y44" s="216"/>
      <c r="Z44" s="216"/>
      <c r="AA44" s="216"/>
      <c r="AB44" s="216"/>
      <c r="AC44" s="216"/>
      <c r="AD44" s="216"/>
      <c r="AE44" s="216"/>
      <c r="AF44" s="216"/>
      <c r="AG44" s="216"/>
      <c r="AH44" s="216"/>
      <c r="AI44" s="216"/>
      <c r="AJ44" s="216"/>
      <c r="AK44" s="216"/>
      <c r="AL44" s="216"/>
      <c r="AM44" s="216"/>
      <c r="AN44" s="216"/>
      <c r="AO44" s="216"/>
      <c r="AP44" s="216"/>
      <c r="AQ44" s="216"/>
      <c r="AR44" s="216"/>
      <c r="AS44" s="216"/>
      <c r="AT44" s="216"/>
      <c r="AU44" s="216"/>
      <c r="AV44" s="216"/>
      <c r="AW44" s="216"/>
      <c r="AX44" s="216"/>
      <c r="AY44" s="216"/>
      <c r="AZ44" s="216"/>
      <c r="BA44" s="216"/>
      <c r="BB44" s="216"/>
      <c r="BC44" s="216"/>
      <c r="BD44" s="216"/>
      <c r="BE44" s="216"/>
      <c r="BF44" s="216"/>
      <c r="BG44" s="216"/>
      <c r="BH44" s="216"/>
      <c r="BI44" s="216"/>
      <c r="BJ44" s="216"/>
      <c r="BK44" s="216"/>
      <c r="BL44" s="216"/>
      <c r="BM44" s="216"/>
      <c r="BN44" s="216"/>
      <c r="BO44" s="216"/>
      <c r="BP44" s="216"/>
      <c r="BQ44" s="216"/>
      <c r="BR44" s="216"/>
      <c r="BS44" s="216"/>
      <c r="BT44" s="216"/>
      <c r="BU44" s="216"/>
      <c r="BV44" s="216"/>
      <c r="BW44" s="216"/>
      <c r="BX44" s="216"/>
      <c r="BY44" s="216"/>
      <c r="BZ44" s="216"/>
      <c r="CA44" s="216"/>
      <c r="CB44" s="216"/>
      <c r="CC44" s="216"/>
      <c r="CD44" s="216"/>
      <c r="CE44" s="216"/>
      <c r="CF44" s="216"/>
      <c r="CG44" s="216"/>
      <c r="CH44" s="216"/>
      <c r="CI44" s="216"/>
      <c r="CJ44" s="216"/>
      <c r="CK44" s="216"/>
      <c r="CL44" s="216"/>
      <c r="CM44" s="216"/>
      <c r="CN44" s="216"/>
      <c r="CO44" s="216"/>
      <c r="CP44" s="216"/>
      <c r="CQ44" s="216"/>
      <c r="CR44" s="216"/>
      <c r="CS44" s="216"/>
      <c r="CT44" s="216"/>
      <c r="CU44" s="216"/>
      <c r="CV44" s="216"/>
      <c r="CW44" s="216"/>
      <c r="CX44" s="216"/>
      <c r="CY44" s="216"/>
      <c r="CZ44" s="216"/>
      <c r="DA44" s="216"/>
      <c r="DB44" s="216"/>
      <c r="DC44" s="216"/>
      <c r="DD44" s="216"/>
      <c r="DE44" s="216"/>
      <c r="DF44" s="216"/>
      <c r="DG44" s="216"/>
      <c r="DH44" s="216"/>
      <c r="DI44" s="217"/>
      <c r="DJ44" s="182"/>
      <c r="DK44" s="182"/>
      <c r="DL44" s="182"/>
      <c r="DM44" s="182"/>
      <c r="DN44" s="182"/>
      <c r="DO44" s="182"/>
    </row>
    <row r="45" spans="1:119" x14ac:dyDescent="0.2">
      <c r="A45" s="182"/>
      <c r="B45" s="182"/>
      <c r="C45" s="182"/>
      <c r="D45" s="182"/>
      <c r="E45" s="182"/>
      <c r="F45" s="182"/>
      <c r="G45" s="182"/>
      <c r="H45" s="182"/>
      <c r="I45" s="182"/>
      <c r="J45" s="182"/>
      <c r="K45" s="182"/>
      <c r="L45" s="182"/>
      <c r="M45" s="182"/>
      <c r="N45" s="182"/>
      <c r="O45" s="182"/>
      <c r="P45" s="182"/>
      <c r="Q45" s="182"/>
      <c r="R45" s="182"/>
      <c r="S45" s="182"/>
      <c r="T45" s="182"/>
      <c r="U45" s="182"/>
      <c r="V45" s="182"/>
      <c r="W45" s="182"/>
      <c r="X45" s="182"/>
      <c r="Y45" s="182"/>
      <c r="Z45" s="182"/>
      <c r="AA45" s="182"/>
      <c r="AB45" s="182"/>
      <c r="AC45" s="182"/>
      <c r="AD45" s="182"/>
      <c r="AE45" s="182"/>
      <c r="AF45" s="182"/>
      <c r="AG45" s="182"/>
      <c r="AH45" s="182"/>
      <c r="AI45" s="182"/>
      <c r="AJ45" s="182"/>
      <c r="AK45" s="182"/>
      <c r="AL45" s="182"/>
      <c r="AM45" s="182"/>
      <c r="AN45" s="182"/>
      <c r="AO45" s="182"/>
      <c r="AP45" s="182"/>
      <c r="AQ45" s="182"/>
      <c r="AR45" s="182"/>
      <c r="AS45" s="182"/>
      <c r="AT45" s="182"/>
      <c r="AU45" s="182"/>
      <c r="AV45" s="182"/>
      <c r="AW45" s="182"/>
      <c r="AX45" s="182"/>
      <c r="AY45" s="182"/>
      <c r="AZ45" s="182"/>
      <c r="BA45" s="182"/>
      <c r="BB45" s="182"/>
      <c r="BC45" s="182"/>
      <c r="BD45" s="182"/>
      <c r="BE45" s="182"/>
      <c r="BF45" s="182"/>
      <c r="BG45" s="182"/>
      <c r="BH45" s="182"/>
      <c r="BI45" s="182"/>
      <c r="BJ45" s="182"/>
      <c r="BK45" s="182"/>
      <c r="BL45" s="182"/>
      <c r="BM45" s="182"/>
      <c r="BN45" s="182"/>
      <c r="BO45" s="182"/>
      <c r="BP45" s="182"/>
      <c r="BQ45" s="182"/>
      <c r="BR45" s="182"/>
      <c r="BS45" s="182"/>
      <c r="BT45" s="182"/>
      <c r="BU45" s="182"/>
      <c r="BV45" s="182"/>
      <c r="BW45" s="182"/>
      <c r="BX45" s="182"/>
      <c r="BY45" s="182"/>
      <c r="BZ45" s="182"/>
      <c r="CA45" s="182"/>
      <c r="CB45" s="182"/>
      <c r="CC45" s="182"/>
      <c r="CD45" s="182"/>
      <c r="CE45" s="182"/>
      <c r="CF45" s="182"/>
      <c r="CG45" s="182"/>
      <c r="CH45" s="182"/>
      <c r="CI45" s="182"/>
      <c r="CJ45" s="182"/>
      <c r="CK45" s="182"/>
      <c r="CL45" s="182"/>
      <c r="CM45" s="182"/>
      <c r="CN45" s="182"/>
      <c r="CO45" s="182"/>
      <c r="CP45" s="182"/>
      <c r="CQ45" s="182"/>
      <c r="CR45" s="182"/>
      <c r="CS45" s="182"/>
      <c r="CT45" s="182"/>
      <c r="CU45" s="182"/>
      <c r="CV45" s="182"/>
      <c r="CW45" s="182"/>
      <c r="CX45" s="182"/>
      <c r="CY45" s="182"/>
      <c r="CZ45" s="182"/>
      <c r="DA45" s="182"/>
      <c r="DB45" s="182"/>
      <c r="DC45" s="182"/>
      <c r="DD45" s="182"/>
      <c r="DE45" s="182"/>
      <c r="DF45" s="182"/>
      <c r="DG45" s="182"/>
      <c r="DH45" s="182"/>
      <c r="DI45" s="182"/>
      <c r="DJ45" s="182"/>
      <c r="DK45" s="182"/>
      <c r="DL45" s="182"/>
      <c r="DM45" s="182"/>
      <c r="DN45" s="182"/>
      <c r="DO45" s="182"/>
    </row>
    <row r="46" spans="1:119" x14ac:dyDescent="0.2">
      <c r="B46" s="182" t="s">
        <v>201</v>
      </c>
      <c r="C46" s="182"/>
      <c r="D46" s="182"/>
      <c r="E46" s="182" t="s">
        <v>202</v>
      </c>
      <c r="F46" s="182"/>
      <c r="G46" s="182"/>
      <c r="H46" s="182"/>
      <c r="I46" s="182"/>
      <c r="J46" s="182"/>
      <c r="K46" s="182"/>
      <c r="L46" s="182"/>
      <c r="M46" s="182"/>
      <c r="N46" s="182"/>
      <c r="O46" s="182"/>
      <c r="P46" s="182"/>
      <c r="Q46" s="182"/>
      <c r="R46" s="182"/>
      <c r="S46" s="182"/>
      <c r="T46" s="182"/>
      <c r="U46" s="182"/>
      <c r="V46" s="182"/>
      <c r="W46" s="182"/>
      <c r="X46" s="182"/>
      <c r="Y46" s="182"/>
      <c r="Z46" s="182"/>
      <c r="AA46" s="182"/>
      <c r="AB46" s="182"/>
      <c r="AC46" s="182"/>
      <c r="AD46" s="182"/>
      <c r="AE46" s="182"/>
      <c r="AF46" s="182"/>
      <c r="AG46" s="182"/>
      <c r="AH46" s="182"/>
      <c r="AI46" s="182"/>
      <c r="AJ46" s="182"/>
      <c r="AK46" s="182"/>
      <c r="AL46" s="182"/>
      <c r="AM46" s="182"/>
      <c r="AN46" s="182"/>
      <c r="AO46" s="182"/>
      <c r="AP46" s="182"/>
      <c r="AQ46" s="182"/>
      <c r="AR46" s="182"/>
      <c r="AS46" s="182"/>
      <c r="AT46" s="182"/>
      <c r="AU46" s="182"/>
      <c r="AV46" s="182"/>
      <c r="AW46" s="182"/>
      <c r="AX46" s="182"/>
      <c r="AY46" s="182"/>
      <c r="AZ46" s="182"/>
      <c r="BA46" s="182"/>
      <c r="BB46" s="182"/>
      <c r="BC46" s="182"/>
      <c r="BD46" s="182"/>
      <c r="BE46" s="182"/>
      <c r="BF46" s="182"/>
      <c r="BG46" s="182"/>
      <c r="BH46" s="182"/>
      <c r="BI46" s="182"/>
      <c r="BJ46" s="182"/>
      <c r="BK46" s="182"/>
      <c r="BL46" s="182"/>
      <c r="BM46" s="182"/>
      <c r="BN46" s="182"/>
      <c r="BO46" s="182"/>
      <c r="BP46" s="182"/>
      <c r="BQ46" s="182"/>
      <c r="BR46" s="182"/>
      <c r="BS46" s="182"/>
      <c r="BT46" s="182"/>
      <c r="BU46" s="182"/>
      <c r="BV46" s="182"/>
      <c r="BW46" s="182"/>
      <c r="BX46" s="182"/>
      <c r="BY46" s="182"/>
      <c r="BZ46" s="182"/>
      <c r="CA46" s="182"/>
      <c r="CB46" s="182"/>
      <c r="CC46" s="182"/>
      <c r="CD46" s="182"/>
      <c r="CE46" s="182"/>
      <c r="CF46" s="182"/>
      <c r="CG46" s="182"/>
      <c r="CH46" s="182"/>
      <c r="CI46" s="182"/>
      <c r="CJ46" s="182"/>
      <c r="CK46" s="182"/>
      <c r="CL46" s="182"/>
      <c r="CM46" s="182"/>
      <c r="CN46" s="182"/>
      <c r="CO46" s="182"/>
      <c r="CP46" s="182"/>
      <c r="CQ46" s="182"/>
      <c r="CR46" s="182"/>
      <c r="CS46" s="182"/>
      <c r="CT46" s="182"/>
      <c r="CU46" s="182"/>
      <c r="CV46" s="182"/>
      <c r="CW46" s="182"/>
      <c r="CX46" s="182"/>
      <c r="CY46" s="182"/>
      <c r="CZ46" s="182"/>
      <c r="DA46" s="182"/>
      <c r="DB46" s="182"/>
      <c r="DC46" s="182"/>
      <c r="DD46" s="182"/>
      <c r="DE46" s="182"/>
      <c r="DF46" s="182"/>
      <c r="DG46" s="182"/>
      <c r="DH46" s="182"/>
      <c r="DI46" s="182"/>
    </row>
    <row r="47" spans="1:119" x14ac:dyDescent="0.2">
      <c r="B47" s="182"/>
      <c r="C47" s="182"/>
      <c r="D47" s="182"/>
      <c r="E47" s="182" t="s">
        <v>203</v>
      </c>
      <c r="F47" s="182"/>
      <c r="G47" s="182"/>
      <c r="H47" s="182"/>
      <c r="I47" s="182"/>
      <c r="J47" s="182"/>
      <c r="K47" s="182"/>
      <c r="L47" s="182"/>
      <c r="M47" s="182"/>
      <c r="N47" s="182"/>
      <c r="O47" s="182"/>
      <c r="P47" s="182"/>
      <c r="Q47" s="182"/>
      <c r="R47" s="182"/>
      <c r="S47" s="182"/>
      <c r="T47" s="182"/>
      <c r="U47" s="182"/>
      <c r="V47" s="182"/>
      <c r="W47" s="182"/>
      <c r="X47" s="182"/>
      <c r="Y47" s="182"/>
      <c r="Z47" s="182"/>
      <c r="AA47" s="182"/>
      <c r="AB47" s="182"/>
      <c r="AC47" s="182"/>
      <c r="AD47" s="182"/>
      <c r="AE47" s="182"/>
      <c r="AF47" s="182"/>
      <c r="AG47" s="182"/>
      <c r="AH47" s="182"/>
      <c r="AI47" s="182"/>
      <c r="AJ47" s="182"/>
      <c r="AK47" s="182"/>
      <c r="AL47" s="182"/>
      <c r="AM47" s="182"/>
      <c r="AN47" s="182"/>
      <c r="AO47" s="182"/>
      <c r="AP47" s="182"/>
      <c r="AQ47" s="182"/>
      <c r="AR47" s="182"/>
      <c r="AS47" s="182"/>
      <c r="AT47" s="182"/>
      <c r="AU47" s="182"/>
      <c r="AV47" s="182"/>
      <c r="AW47" s="182"/>
      <c r="AX47" s="182"/>
      <c r="AY47" s="182"/>
      <c r="AZ47" s="182"/>
      <c r="BA47" s="182"/>
      <c r="BB47" s="182"/>
      <c r="BC47" s="182"/>
      <c r="BD47" s="182"/>
      <c r="BE47" s="182"/>
      <c r="BF47" s="182"/>
      <c r="BG47" s="182"/>
      <c r="BH47" s="182"/>
      <c r="BI47" s="182"/>
      <c r="BJ47" s="182"/>
      <c r="BK47" s="182"/>
      <c r="BL47" s="182"/>
      <c r="BM47" s="182"/>
      <c r="BN47" s="182"/>
      <c r="BO47" s="182"/>
      <c r="BP47" s="182"/>
      <c r="BQ47" s="182"/>
      <c r="BR47" s="182"/>
      <c r="BS47" s="182"/>
      <c r="BT47" s="182"/>
      <c r="BU47" s="182"/>
      <c r="BV47" s="182"/>
      <c r="BW47" s="182"/>
      <c r="BX47" s="182"/>
      <c r="BY47" s="182"/>
      <c r="BZ47" s="182"/>
      <c r="CA47" s="182"/>
      <c r="CB47" s="182"/>
      <c r="CC47" s="182"/>
      <c r="CD47" s="182"/>
      <c r="CE47" s="182"/>
      <c r="CF47" s="182"/>
      <c r="CG47" s="182"/>
      <c r="CH47" s="182"/>
      <c r="CI47" s="182"/>
      <c r="CJ47" s="182"/>
      <c r="CK47" s="182"/>
      <c r="CL47" s="182"/>
      <c r="CM47" s="182"/>
      <c r="CN47" s="182"/>
      <c r="CO47" s="182"/>
      <c r="CP47" s="182"/>
      <c r="CQ47" s="182"/>
      <c r="CR47" s="182"/>
      <c r="CS47" s="182"/>
      <c r="CT47" s="182"/>
      <c r="CU47" s="182"/>
      <c r="CV47" s="182"/>
      <c r="CW47" s="182"/>
      <c r="CX47" s="182"/>
      <c r="CY47" s="182"/>
      <c r="CZ47" s="182"/>
      <c r="DA47" s="182"/>
      <c r="DB47" s="182"/>
      <c r="DC47" s="182"/>
      <c r="DD47" s="182"/>
      <c r="DE47" s="182"/>
      <c r="DF47" s="182"/>
      <c r="DG47" s="182"/>
      <c r="DH47" s="182"/>
      <c r="DI47" s="182"/>
    </row>
    <row r="48" spans="1:119" x14ac:dyDescent="0.2">
      <c r="B48" s="182"/>
      <c r="C48" s="182"/>
      <c r="D48" s="182"/>
      <c r="E48" s="182" t="s">
        <v>204</v>
      </c>
      <c r="F48" s="182"/>
      <c r="G48" s="182"/>
      <c r="H48" s="182"/>
      <c r="I48" s="182"/>
      <c r="J48" s="182"/>
      <c r="K48" s="182"/>
      <c r="L48" s="182"/>
      <c r="M48" s="182"/>
      <c r="N48" s="182"/>
      <c r="O48" s="182"/>
      <c r="P48" s="182"/>
      <c r="Q48" s="182"/>
      <c r="R48" s="182"/>
      <c r="S48" s="182"/>
      <c r="T48" s="182"/>
      <c r="U48" s="182"/>
      <c r="V48" s="182"/>
      <c r="W48" s="182"/>
      <c r="X48" s="182"/>
      <c r="Y48" s="182"/>
      <c r="Z48" s="182"/>
      <c r="AA48" s="182"/>
      <c r="AB48" s="182"/>
      <c r="AC48" s="182"/>
      <c r="AD48" s="182"/>
      <c r="AE48" s="182"/>
      <c r="AF48" s="182"/>
      <c r="AG48" s="182"/>
      <c r="AH48" s="182"/>
      <c r="AI48" s="182"/>
      <c r="AJ48" s="182"/>
      <c r="AK48" s="182"/>
      <c r="AL48" s="182"/>
      <c r="AM48" s="182"/>
      <c r="AN48" s="182"/>
      <c r="AO48" s="182"/>
      <c r="AP48" s="182"/>
      <c r="AQ48" s="182"/>
      <c r="AR48" s="182"/>
      <c r="AS48" s="182"/>
      <c r="AT48" s="182"/>
      <c r="AU48" s="182"/>
      <c r="AV48" s="182"/>
      <c r="AW48" s="182"/>
      <c r="AX48" s="182"/>
      <c r="AY48" s="182"/>
      <c r="AZ48" s="182"/>
      <c r="BA48" s="182"/>
      <c r="BB48" s="182"/>
      <c r="BC48" s="182"/>
      <c r="BD48" s="182"/>
      <c r="BE48" s="182"/>
      <c r="BF48" s="182"/>
      <c r="BG48" s="182"/>
      <c r="BH48" s="182"/>
      <c r="BI48" s="182"/>
      <c r="BJ48" s="182"/>
      <c r="BK48" s="182"/>
      <c r="BL48" s="182"/>
      <c r="BM48" s="182"/>
      <c r="BN48" s="182"/>
      <c r="BO48" s="182"/>
      <c r="BP48" s="182"/>
      <c r="BQ48" s="182"/>
      <c r="BR48" s="182"/>
      <c r="BS48" s="182"/>
      <c r="BT48" s="182"/>
      <c r="BU48" s="182"/>
      <c r="BV48" s="182"/>
      <c r="BW48" s="182"/>
      <c r="BX48" s="182"/>
      <c r="BY48" s="182"/>
      <c r="BZ48" s="182"/>
      <c r="CA48" s="182"/>
      <c r="CB48" s="182"/>
      <c r="CC48" s="182"/>
      <c r="CD48" s="182"/>
      <c r="CE48" s="182"/>
      <c r="CF48" s="182"/>
      <c r="CG48" s="182"/>
      <c r="CH48" s="182"/>
      <c r="CI48" s="182"/>
      <c r="CJ48" s="182"/>
      <c r="CK48" s="182"/>
      <c r="CL48" s="182"/>
      <c r="CM48" s="182"/>
      <c r="CN48" s="182"/>
      <c r="CO48" s="182"/>
      <c r="CP48" s="182"/>
      <c r="CQ48" s="182"/>
      <c r="CR48" s="182"/>
      <c r="CS48" s="182"/>
      <c r="CT48" s="182"/>
      <c r="CU48" s="182"/>
      <c r="CV48" s="182"/>
      <c r="CW48" s="182"/>
      <c r="CX48" s="182"/>
      <c r="CY48" s="182"/>
      <c r="CZ48" s="182"/>
      <c r="DA48" s="182"/>
      <c r="DB48" s="182"/>
      <c r="DC48" s="182"/>
      <c r="DD48" s="182"/>
      <c r="DE48" s="182"/>
      <c r="DF48" s="182"/>
      <c r="DG48" s="182"/>
      <c r="DH48" s="182"/>
      <c r="DI48" s="182"/>
    </row>
    <row r="49" spans="5:5" x14ac:dyDescent="0.2">
      <c r="E49" s="218" t="s">
        <v>205</v>
      </c>
    </row>
    <row r="50" spans="5:5" x14ac:dyDescent="0.2">
      <c r="E50" s="184" t="s">
        <v>206</v>
      </c>
    </row>
    <row r="51" spans="5:5" x14ac:dyDescent="0.2">
      <c r="E51" s="184" t="s">
        <v>207</v>
      </c>
    </row>
    <row r="52" spans="5:5" x14ac:dyDescent="0.2">
      <c r="E52" s="184" t="s">
        <v>208</v>
      </c>
    </row>
    <row r="53" spans="5:5" x14ac:dyDescent="0.2"/>
    <row r="54" spans="5:5" x14ac:dyDescent="0.2"/>
    <row r="55" spans="5:5" x14ac:dyDescent="0.2"/>
    <row r="56" spans="5:5" x14ac:dyDescent="0.2"/>
  </sheetData>
  <sheetProtection algorithmName="SHA-512" hashValue="NwlnrNJtN5tqJyQVS9tU7/Ei9IjRfiAeXD2A6p35PeI9NfTP1WLefAykTQQFMBL++/IkBZrE1v+S5sco3V2RAA==" saltValue="5kf/LPkOQ7Dtwz0EEo8xjQ==" spinCount="100000" sheet="1" objects="1" scenarios="1"/>
  <mergeCells count="432">
    <mergeCell ref="CT3:DA3"/>
    <mergeCell ref="DB3:DI3"/>
    <mergeCell ref="AY4:BM4"/>
    <mergeCell ref="BN4:BU4"/>
    <mergeCell ref="BV4:CC4"/>
    <mergeCell ref="CD4:CS4"/>
    <mergeCell ref="CT4:DA4"/>
    <mergeCell ref="DB4:DI4"/>
    <mergeCell ref="B1:DI1"/>
    <mergeCell ref="B3:K5"/>
    <mergeCell ref="L3:V5"/>
    <mergeCell ref="W3:AB5"/>
    <mergeCell ref="AC3:AL5"/>
    <mergeCell ref="AM3:AX4"/>
    <mergeCell ref="AY3:BM3"/>
    <mergeCell ref="BN3:BU3"/>
    <mergeCell ref="BV3:CC3"/>
    <mergeCell ref="CD3:CS3"/>
    <mergeCell ref="CT5:DA5"/>
    <mergeCell ref="DB5:DI5"/>
    <mergeCell ref="BV5:CC5"/>
    <mergeCell ref="CD5:CS5"/>
    <mergeCell ref="B6:K8"/>
    <mergeCell ref="L6:V8"/>
    <mergeCell ref="W6:AB8"/>
    <mergeCell ref="AC6:AL8"/>
    <mergeCell ref="AM6:AT6"/>
    <mergeCell ref="AU6:AX6"/>
    <mergeCell ref="AY6:BM6"/>
    <mergeCell ref="BN6:BU6"/>
    <mergeCell ref="AM5:AT5"/>
    <mergeCell ref="AU5:AX5"/>
    <mergeCell ref="AY5:BM5"/>
    <mergeCell ref="BN5:BU5"/>
    <mergeCell ref="AM8:AT8"/>
    <mergeCell ref="AU8:AX8"/>
    <mergeCell ref="AY8:BM8"/>
    <mergeCell ref="BN8:BU8"/>
    <mergeCell ref="BV6:CC6"/>
    <mergeCell ref="CD6:CS6"/>
    <mergeCell ref="CT6:DA6"/>
    <mergeCell ref="DB6:DI6"/>
    <mergeCell ref="AM7:AT7"/>
    <mergeCell ref="AU7:AX7"/>
    <mergeCell ref="AY7:BM7"/>
    <mergeCell ref="BN7:BU7"/>
    <mergeCell ref="BV7:CC7"/>
    <mergeCell ref="CD7:CS7"/>
    <mergeCell ref="CT7:DA7"/>
    <mergeCell ref="DB7:DI7"/>
    <mergeCell ref="BV8:CC8"/>
    <mergeCell ref="CD8:CS8"/>
    <mergeCell ref="CT8:DA8"/>
    <mergeCell ref="DB8:DI8"/>
    <mergeCell ref="AY9:BM9"/>
    <mergeCell ref="BN9:BU9"/>
    <mergeCell ref="BV9:CC9"/>
    <mergeCell ref="CD9:CS9"/>
    <mergeCell ref="CT9:DA9"/>
    <mergeCell ref="DB9:DI9"/>
    <mergeCell ref="B9:K11"/>
    <mergeCell ref="L9:Q9"/>
    <mergeCell ref="R9:V9"/>
    <mergeCell ref="W9:AL11"/>
    <mergeCell ref="AM9:AT9"/>
    <mergeCell ref="AU9:AX9"/>
    <mergeCell ref="L10:Q10"/>
    <mergeCell ref="R10:V10"/>
    <mergeCell ref="AM10:AT10"/>
    <mergeCell ref="AU10:AX10"/>
    <mergeCell ref="AY10:BM10"/>
    <mergeCell ref="BN10:BU10"/>
    <mergeCell ref="BV10:CC10"/>
    <mergeCell ref="L11:Q11"/>
    <mergeCell ref="R11:V11"/>
    <mergeCell ref="AM11:AT11"/>
    <mergeCell ref="AU11:AX11"/>
    <mergeCell ref="AY11:BM11"/>
    <mergeCell ref="BN11:BU11"/>
    <mergeCell ref="BV11:CC11"/>
    <mergeCell ref="CD11:CS11"/>
    <mergeCell ref="CT11:DA11"/>
    <mergeCell ref="DB11:DI11"/>
    <mergeCell ref="B12:K17"/>
    <mergeCell ref="L12:Q12"/>
    <mergeCell ref="R12:V12"/>
    <mergeCell ref="W12:AB12"/>
    <mergeCell ref="AC12:AG12"/>
    <mergeCell ref="AH12:AL12"/>
    <mergeCell ref="AM12:AT12"/>
    <mergeCell ref="L14:Q14"/>
    <mergeCell ref="R14:V14"/>
    <mergeCell ref="AC14:AG14"/>
    <mergeCell ref="AH14:AL14"/>
    <mergeCell ref="AM14:AT14"/>
    <mergeCell ref="AU14:AX14"/>
    <mergeCell ref="DB12:DI12"/>
    <mergeCell ref="M13:Q13"/>
    <mergeCell ref="R13:V13"/>
    <mergeCell ref="W13:AB14"/>
    <mergeCell ref="AC13:AG13"/>
    <mergeCell ref="AH13:AL13"/>
    <mergeCell ref="AM13:AT13"/>
    <mergeCell ref="AU13:AX13"/>
    <mergeCell ref="AU12:AX12"/>
    <mergeCell ref="AY12:BM12"/>
    <mergeCell ref="BN12:BU12"/>
    <mergeCell ref="BV12:CC12"/>
    <mergeCell ref="CD12:CS12"/>
    <mergeCell ref="CT12:DA12"/>
    <mergeCell ref="AY14:BM14"/>
    <mergeCell ref="BN14:BU14"/>
    <mergeCell ref="BV14:CC14"/>
    <mergeCell ref="CD14:CS14"/>
    <mergeCell ref="CT14:DA14"/>
    <mergeCell ref="DB14:DI14"/>
    <mergeCell ref="BV13:CC13"/>
    <mergeCell ref="CD13:CS13"/>
    <mergeCell ref="CT13:DA13"/>
    <mergeCell ref="DB13:DI13"/>
    <mergeCell ref="AU15:AX15"/>
    <mergeCell ref="AY15:BM15"/>
    <mergeCell ref="BN15:BU15"/>
    <mergeCell ref="BV15:CC15"/>
    <mergeCell ref="CD15:CS15"/>
    <mergeCell ref="AY13:BM13"/>
    <mergeCell ref="BN13:BU13"/>
    <mergeCell ref="R16:V16"/>
    <mergeCell ref="AC16:AG16"/>
    <mergeCell ref="AH16:AL16"/>
    <mergeCell ref="AM16:AT16"/>
    <mergeCell ref="M15:Q15"/>
    <mergeCell ref="R15:V15"/>
    <mergeCell ref="W15:AB16"/>
    <mergeCell ref="AC15:AG15"/>
    <mergeCell ref="AH15:AL15"/>
    <mergeCell ref="AM15:AT15"/>
    <mergeCell ref="DB16:DI17"/>
    <mergeCell ref="M17:Q17"/>
    <mergeCell ref="R17:V17"/>
    <mergeCell ref="W17:AB18"/>
    <mergeCell ref="AC17:AG17"/>
    <mergeCell ref="AH17:AL17"/>
    <mergeCell ref="AM17:AT17"/>
    <mergeCell ref="AU17:AX17"/>
    <mergeCell ref="AY17:BM17"/>
    <mergeCell ref="BN17:BU17"/>
    <mergeCell ref="AU16:AX16"/>
    <mergeCell ref="AY16:BM16"/>
    <mergeCell ref="BN16:BU16"/>
    <mergeCell ref="BV16:CC16"/>
    <mergeCell ref="CE16:CS17"/>
    <mergeCell ref="CT16:DA17"/>
    <mergeCell ref="BV17:CC17"/>
    <mergeCell ref="AY18:BM18"/>
    <mergeCell ref="BN18:BU18"/>
    <mergeCell ref="BV18:CC18"/>
    <mergeCell ref="CE18:CS19"/>
    <mergeCell ref="CT18:DA19"/>
    <mergeCell ref="DB18:DI19"/>
    <mergeCell ref="L16:Q16"/>
    <mergeCell ref="B18:K18"/>
    <mergeCell ref="L18:V18"/>
    <mergeCell ref="AC18:AG18"/>
    <mergeCell ref="AH18:AL18"/>
    <mergeCell ref="AM18:AT18"/>
    <mergeCell ref="AU18:AX18"/>
    <mergeCell ref="B20:K20"/>
    <mergeCell ref="L20:V20"/>
    <mergeCell ref="AC20:AG20"/>
    <mergeCell ref="AH20:AL20"/>
    <mergeCell ref="AM20:AT20"/>
    <mergeCell ref="AU20:AX20"/>
    <mergeCell ref="B19:K19"/>
    <mergeCell ref="L19:V19"/>
    <mergeCell ref="W19:AB20"/>
    <mergeCell ref="AC19:AG19"/>
    <mergeCell ref="AH19:AL19"/>
    <mergeCell ref="AM19:AT19"/>
    <mergeCell ref="AY20:BM20"/>
    <mergeCell ref="BN20:BU20"/>
    <mergeCell ref="BV20:CC20"/>
    <mergeCell ref="CE20:CS21"/>
    <mergeCell ref="CT20:DA21"/>
    <mergeCell ref="DB20:DI21"/>
    <mergeCell ref="AU19:AX19"/>
    <mergeCell ref="AY19:BM19"/>
    <mergeCell ref="BN19:BU19"/>
    <mergeCell ref="BV19:CC19"/>
    <mergeCell ref="B21:AX21"/>
    <mergeCell ref="AY21:BM21"/>
    <mergeCell ref="BN21:BU21"/>
    <mergeCell ref="BV21:CC21"/>
    <mergeCell ref="B22:D30"/>
    <mergeCell ref="E22:K23"/>
    <mergeCell ref="L22:P23"/>
    <mergeCell ref="Q22:V23"/>
    <mergeCell ref="W22:Y29"/>
    <mergeCell ref="Z22:AG23"/>
    <mergeCell ref="E24:K24"/>
    <mergeCell ref="L24:P24"/>
    <mergeCell ref="Q24:V24"/>
    <mergeCell ref="Z24:AG24"/>
    <mergeCell ref="E30:K30"/>
    <mergeCell ref="L30:P30"/>
    <mergeCell ref="Q30:V30"/>
    <mergeCell ref="W30:AG30"/>
    <mergeCell ref="Z26:AG26"/>
    <mergeCell ref="Q28:V28"/>
    <mergeCell ref="Z28:AG28"/>
    <mergeCell ref="CE22:CS23"/>
    <mergeCell ref="CT22:DA23"/>
    <mergeCell ref="DB22:DI23"/>
    <mergeCell ref="AY23:BM23"/>
    <mergeCell ref="BN23:BU23"/>
    <mergeCell ref="BV23:CC23"/>
    <mergeCell ref="AH22:AL23"/>
    <mergeCell ref="AM22:AR23"/>
    <mergeCell ref="AS22:AX23"/>
    <mergeCell ref="AY22:BM22"/>
    <mergeCell ref="BN22:BU22"/>
    <mergeCell ref="BV22:CC22"/>
    <mergeCell ref="DB24:DI25"/>
    <mergeCell ref="E25:K25"/>
    <mergeCell ref="L25:P25"/>
    <mergeCell ref="Q25:V25"/>
    <mergeCell ref="Z25:AG25"/>
    <mergeCell ref="AH25:AL25"/>
    <mergeCell ref="AM25:AR25"/>
    <mergeCell ref="AS25:AX25"/>
    <mergeCell ref="AY25:BM25"/>
    <mergeCell ref="BN25:BU25"/>
    <mergeCell ref="AS24:AX24"/>
    <mergeCell ref="AY24:BM24"/>
    <mergeCell ref="BN24:BU24"/>
    <mergeCell ref="BV24:CC24"/>
    <mergeCell ref="CE24:CS25"/>
    <mergeCell ref="CT24:DA25"/>
    <mergeCell ref="BV25:CC25"/>
    <mergeCell ref="AH24:AL24"/>
    <mergeCell ref="AM24:AR24"/>
    <mergeCell ref="AH28:AL28"/>
    <mergeCell ref="AM28:AR28"/>
    <mergeCell ref="DB26:DI27"/>
    <mergeCell ref="E27:K27"/>
    <mergeCell ref="L27:P27"/>
    <mergeCell ref="Q27:V27"/>
    <mergeCell ref="Z27:AG27"/>
    <mergeCell ref="AH27:AL27"/>
    <mergeCell ref="AM27:AR27"/>
    <mergeCell ref="AS27:AX27"/>
    <mergeCell ref="AY27:BM27"/>
    <mergeCell ref="BN27:BU27"/>
    <mergeCell ref="AS26:AX26"/>
    <mergeCell ref="AY26:BM26"/>
    <mergeCell ref="BN26:BU26"/>
    <mergeCell ref="BV26:CC26"/>
    <mergeCell ref="CE26:CS27"/>
    <mergeCell ref="CT26:DA27"/>
    <mergeCell ref="BV27:CC27"/>
    <mergeCell ref="E26:K26"/>
    <mergeCell ref="L26:P26"/>
    <mergeCell ref="Q26:V26"/>
    <mergeCell ref="AH26:AL26"/>
    <mergeCell ref="AM26:AR26"/>
    <mergeCell ref="AH30:AX30"/>
    <mergeCell ref="BC30:BM30"/>
    <mergeCell ref="CT28:DA29"/>
    <mergeCell ref="DB28:DI29"/>
    <mergeCell ref="E29:K29"/>
    <mergeCell ref="L29:P29"/>
    <mergeCell ref="Q29:V29"/>
    <mergeCell ref="Z29:AG29"/>
    <mergeCell ref="AH29:AL29"/>
    <mergeCell ref="AM29:AR29"/>
    <mergeCell ref="AS29:AX29"/>
    <mergeCell ref="BC29:BM29"/>
    <mergeCell ref="AS28:AX28"/>
    <mergeCell ref="AY28:BB30"/>
    <mergeCell ref="BC28:BM28"/>
    <mergeCell ref="BN28:BU28"/>
    <mergeCell ref="BV28:CC28"/>
    <mergeCell ref="CE28:CS29"/>
    <mergeCell ref="BN29:BU29"/>
    <mergeCell ref="BV29:CC29"/>
    <mergeCell ref="BN30:BU30"/>
    <mergeCell ref="BV30:CC30"/>
    <mergeCell ref="E28:K28"/>
    <mergeCell ref="L28:P28"/>
    <mergeCell ref="DG33:DH33"/>
    <mergeCell ref="C34:D34"/>
    <mergeCell ref="E34:S34"/>
    <mergeCell ref="U34:V34"/>
    <mergeCell ref="W34:AK34"/>
    <mergeCell ref="AM34:AN34"/>
    <mergeCell ref="AO34:BC34"/>
    <mergeCell ref="BE34:BF34"/>
    <mergeCell ref="BG34:BU34"/>
    <mergeCell ref="BW34:BX34"/>
    <mergeCell ref="BE33:BF33"/>
    <mergeCell ref="BG33:BU33"/>
    <mergeCell ref="BW33:BX33"/>
    <mergeCell ref="BY33:CM33"/>
    <mergeCell ref="CO33:CP33"/>
    <mergeCell ref="CQ33:DE33"/>
    <mergeCell ref="C33:D33"/>
    <mergeCell ref="E33:S33"/>
    <mergeCell ref="U33:V33"/>
    <mergeCell ref="W33:AK33"/>
    <mergeCell ref="AM33:AN33"/>
    <mergeCell ref="AO33:BC33"/>
    <mergeCell ref="BY34:CM34"/>
    <mergeCell ref="CO34:CP34"/>
    <mergeCell ref="AO36:BC36"/>
    <mergeCell ref="BE36:BF36"/>
    <mergeCell ref="BG36:BU36"/>
    <mergeCell ref="BW36:BX36"/>
    <mergeCell ref="CQ34:DE34"/>
    <mergeCell ref="DG34:DH34"/>
    <mergeCell ref="C35:D35"/>
    <mergeCell ref="E35:S35"/>
    <mergeCell ref="U35:V35"/>
    <mergeCell ref="W35:AK35"/>
    <mergeCell ref="AM35:AN35"/>
    <mergeCell ref="AO35:BC35"/>
    <mergeCell ref="DG35:DH35"/>
    <mergeCell ref="BE35:BF35"/>
    <mergeCell ref="BG35:BU35"/>
    <mergeCell ref="BW35:BX35"/>
    <mergeCell ref="BY35:CM35"/>
    <mergeCell ref="CO35:CP35"/>
    <mergeCell ref="CQ35:DE35"/>
    <mergeCell ref="BG38:BU38"/>
    <mergeCell ref="BW38:BX38"/>
    <mergeCell ref="BY36:CM36"/>
    <mergeCell ref="CO36:CP36"/>
    <mergeCell ref="CQ36:DE36"/>
    <mergeCell ref="DG36:DH36"/>
    <mergeCell ref="C37:D37"/>
    <mergeCell ref="E37:S37"/>
    <mergeCell ref="U37:V37"/>
    <mergeCell ref="W37:AK37"/>
    <mergeCell ref="AM37:AN37"/>
    <mergeCell ref="AO37:BC37"/>
    <mergeCell ref="DG37:DH37"/>
    <mergeCell ref="BE37:BF37"/>
    <mergeCell ref="BG37:BU37"/>
    <mergeCell ref="BW37:BX37"/>
    <mergeCell ref="BY37:CM37"/>
    <mergeCell ref="CO37:CP37"/>
    <mergeCell ref="CQ37:DE37"/>
    <mergeCell ref="C36:D36"/>
    <mergeCell ref="E36:S36"/>
    <mergeCell ref="U36:V36"/>
    <mergeCell ref="W36:AK36"/>
    <mergeCell ref="AM36:AN36"/>
    <mergeCell ref="BY38:CM38"/>
    <mergeCell ref="CO38:CP38"/>
    <mergeCell ref="CQ38:DE38"/>
    <mergeCell ref="DG38:DH38"/>
    <mergeCell ref="C39:D39"/>
    <mergeCell ref="E39:S39"/>
    <mergeCell ref="U39:V39"/>
    <mergeCell ref="W39:AK39"/>
    <mergeCell ref="AM39:AN39"/>
    <mergeCell ref="AO39:BC39"/>
    <mergeCell ref="DG39:DH39"/>
    <mergeCell ref="BE39:BF39"/>
    <mergeCell ref="BG39:BU39"/>
    <mergeCell ref="BW39:BX39"/>
    <mergeCell ref="BY39:CM39"/>
    <mergeCell ref="CO39:CP39"/>
    <mergeCell ref="CQ39:DE39"/>
    <mergeCell ref="C38:D38"/>
    <mergeCell ref="E38:S38"/>
    <mergeCell ref="U38:V38"/>
    <mergeCell ref="W38:AK38"/>
    <mergeCell ref="AM38:AN38"/>
    <mergeCell ref="AO38:BC38"/>
    <mergeCell ref="BE38:BF38"/>
    <mergeCell ref="BY40:CM40"/>
    <mergeCell ref="CO40:CP40"/>
    <mergeCell ref="CQ40:DE40"/>
    <mergeCell ref="DG40:DH40"/>
    <mergeCell ref="C41:D41"/>
    <mergeCell ref="E41:S41"/>
    <mergeCell ref="U41:V41"/>
    <mergeCell ref="W41:AK41"/>
    <mergeCell ref="AM41:AN41"/>
    <mergeCell ref="AO41:BC41"/>
    <mergeCell ref="C40:D40"/>
    <mergeCell ref="E40:S40"/>
    <mergeCell ref="U40:V40"/>
    <mergeCell ref="W40:AK40"/>
    <mergeCell ref="AM40:AN40"/>
    <mergeCell ref="AO40:BC40"/>
    <mergeCell ref="BE40:BF40"/>
    <mergeCell ref="BG40:BU40"/>
    <mergeCell ref="BW40:BX40"/>
    <mergeCell ref="C43:D43"/>
    <mergeCell ref="E43:S43"/>
    <mergeCell ref="U43:V43"/>
    <mergeCell ref="W43:AK43"/>
    <mergeCell ref="AM43:AN43"/>
    <mergeCell ref="AO43:BC43"/>
    <mergeCell ref="DG41:DH41"/>
    <mergeCell ref="C42:D42"/>
    <mergeCell ref="E42:S42"/>
    <mergeCell ref="U42:V42"/>
    <mergeCell ref="W42:AK42"/>
    <mergeCell ref="AM42:AN42"/>
    <mergeCell ref="AO42:BC42"/>
    <mergeCell ref="BE42:BF42"/>
    <mergeCell ref="BG42:BU42"/>
    <mergeCell ref="BW42:BX42"/>
    <mergeCell ref="BE41:BF41"/>
    <mergeCell ref="BG41:BU41"/>
    <mergeCell ref="BW41:BX41"/>
    <mergeCell ref="BY41:CM41"/>
    <mergeCell ref="CO41:CP41"/>
    <mergeCell ref="CQ41:DE41"/>
    <mergeCell ref="DG43:DH43"/>
    <mergeCell ref="BE43:BF43"/>
    <mergeCell ref="BG43:BU43"/>
    <mergeCell ref="BW43:BX43"/>
    <mergeCell ref="BY43:CM43"/>
    <mergeCell ref="CO43:CP43"/>
    <mergeCell ref="CQ43:DE43"/>
    <mergeCell ref="BY42:CM42"/>
    <mergeCell ref="CO42:CP42"/>
    <mergeCell ref="CQ42:DE42"/>
    <mergeCell ref="DG42:DH42"/>
  </mergeCells>
  <phoneticPr fontId="2"/>
  <printOptions horizontalCentered="1"/>
  <pageMargins left="0" right="0" top="0.39370078740157483" bottom="0.39370078740157483" header="0.19685039370078741" footer="0.19685039370078741"/>
  <pageSetup paperSize="9" scale="55" orientation="landscape" cellComments="asDisplayed" horizontalDpi="300" verticalDpi="300" r:id="rId1"/>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asterSheet5">
    <pageSetUpPr fitToPage="1"/>
  </sheetPr>
  <dimension ref="A1:P45"/>
  <sheetViews>
    <sheetView showGridLines="0" topLeftCell="A31" zoomScaleSheetLayoutView="100" workbookViewId="0">
      <selection activeCell="AM19" sqref="AM19:AT19"/>
    </sheetView>
  </sheetViews>
  <sheetFormatPr defaultColWidth="0" defaultRowHeight="12.9" customHeight="1" zeroHeight="1" x14ac:dyDescent="0.2"/>
  <cols>
    <col min="1" max="1" width="6.44140625" style="23" customWidth="1"/>
    <col min="2" max="2" width="11" style="23" customWidth="1"/>
    <col min="3" max="3" width="17" style="23" customWidth="1"/>
    <col min="4" max="5" width="16.44140625" style="23" customWidth="1"/>
    <col min="6" max="15" width="15" style="23" customWidth="1"/>
    <col min="16" max="16" width="24" style="23" customWidth="1"/>
    <col min="17" max="16384" width="0" style="23" hidden="1"/>
  </cols>
  <sheetData>
    <row r="1" spans="1:16" ht="16.5" customHeight="1" x14ac:dyDescent="0.2">
      <c r="A1" s="22"/>
      <c r="B1" s="22"/>
      <c r="C1" s="22"/>
      <c r="D1" s="22"/>
      <c r="E1" s="22"/>
      <c r="F1" s="22"/>
      <c r="G1" s="22"/>
      <c r="H1" s="22"/>
      <c r="I1" s="22"/>
      <c r="J1" s="22"/>
      <c r="K1" s="22"/>
      <c r="L1" s="22"/>
      <c r="M1" s="22"/>
      <c r="N1" s="22"/>
      <c r="O1" s="22"/>
      <c r="P1" s="22"/>
    </row>
    <row r="2" spans="1:16" ht="16.5" customHeight="1" x14ac:dyDescent="0.2">
      <c r="A2" s="22"/>
      <c r="B2" s="22"/>
      <c r="C2" s="22"/>
      <c r="D2" s="22"/>
      <c r="E2" s="22"/>
      <c r="F2" s="22"/>
      <c r="G2" s="22"/>
      <c r="H2" s="22"/>
      <c r="I2" s="22"/>
      <c r="J2" s="22"/>
      <c r="K2" s="22"/>
      <c r="L2" s="22"/>
      <c r="M2" s="22"/>
      <c r="N2" s="22"/>
      <c r="O2" s="22"/>
      <c r="P2" s="22"/>
    </row>
    <row r="3" spans="1:16" ht="16.5" customHeight="1" x14ac:dyDescent="0.2">
      <c r="A3" s="22"/>
      <c r="B3" s="22"/>
      <c r="C3" s="22"/>
      <c r="D3" s="22"/>
      <c r="E3" s="22"/>
      <c r="F3" s="22"/>
      <c r="G3" s="22"/>
      <c r="H3" s="22"/>
      <c r="I3" s="22"/>
      <c r="J3" s="22"/>
      <c r="K3" s="22"/>
      <c r="L3" s="22"/>
      <c r="M3" s="22"/>
      <c r="N3" s="22"/>
      <c r="O3" s="22"/>
      <c r="P3" s="22"/>
    </row>
    <row r="4" spans="1:16" ht="16.5" customHeight="1" x14ac:dyDescent="0.2">
      <c r="A4" s="22"/>
      <c r="B4" s="22"/>
      <c r="C4" s="22"/>
      <c r="D4" s="22"/>
      <c r="E4" s="22"/>
      <c r="F4" s="22"/>
      <c r="G4" s="22"/>
      <c r="H4" s="22"/>
      <c r="I4" s="22"/>
      <c r="J4" s="22"/>
      <c r="K4" s="22"/>
      <c r="L4" s="22"/>
      <c r="M4" s="22"/>
      <c r="N4" s="22"/>
      <c r="O4" s="22"/>
      <c r="P4" s="22"/>
    </row>
    <row r="5" spans="1:16" ht="16.5" customHeight="1" x14ac:dyDescent="0.2">
      <c r="A5" s="22"/>
      <c r="B5" s="22"/>
      <c r="C5" s="22"/>
      <c r="D5" s="22"/>
      <c r="E5" s="22"/>
      <c r="F5" s="22"/>
      <c r="G5" s="22"/>
      <c r="H5" s="22"/>
      <c r="I5" s="22"/>
      <c r="J5" s="22"/>
      <c r="K5" s="22"/>
      <c r="L5" s="22"/>
      <c r="M5" s="22"/>
      <c r="N5" s="22"/>
      <c r="O5" s="22"/>
      <c r="P5" s="22"/>
    </row>
    <row r="6" spans="1:16" ht="16.5" customHeight="1" x14ac:dyDescent="0.2">
      <c r="A6" s="22"/>
      <c r="B6" s="22"/>
      <c r="C6" s="22"/>
      <c r="D6" s="22"/>
      <c r="E6" s="22"/>
      <c r="F6" s="22"/>
      <c r="G6" s="22"/>
      <c r="H6" s="22"/>
      <c r="I6" s="22"/>
      <c r="J6" s="22"/>
      <c r="K6" s="22"/>
      <c r="L6" s="22"/>
      <c r="M6" s="22"/>
      <c r="N6" s="22"/>
      <c r="O6" s="22"/>
      <c r="P6" s="22"/>
    </row>
    <row r="7" spans="1:16" ht="16.5" customHeight="1" x14ac:dyDescent="0.2">
      <c r="A7" s="22"/>
      <c r="B7" s="22"/>
      <c r="C7" s="22"/>
      <c r="D7" s="22"/>
      <c r="E7" s="22"/>
      <c r="F7" s="22"/>
      <c r="G7" s="22"/>
      <c r="H7" s="22"/>
      <c r="I7" s="22"/>
      <c r="J7" s="22"/>
      <c r="K7" s="22"/>
      <c r="L7" s="22"/>
      <c r="M7" s="22"/>
      <c r="N7" s="22"/>
      <c r="O7" s="22"/>
      <c r="P7" s="22"/>
    </row>
    <row r="8" spans="1:16" ht="16.5" customHeight="1" x14ac:dyDescent="0.2">
      <c r="A8" s="22"/>
      <c r="B8" s="22"/>
      <c r="C8" s="22"/>
      <c r="D8" s="22"/>
      <c r="E8" s="22"/>
      <c r="F8" s="22"/>
      <c r="G8" s="22"/>
      <c r="H8" s="22"/>
      <c r="I8" s="22"/>
      <c r="J8" s="22"/>
      <c r="K8" s="22"/>
      <c r="L8" s="22"/>
      <c r="M8" s="22"/>
      <c r="N8" s="22"/>
      <c r="O8" s="22"/>
      <c r="P8" s="22"/>
    </row>
    <row r="9" spans="1:16" ht="16.5" customHeight="1" x14ac:dyDescent="0.2">
      <c r="A9" s="22"/>
      <c r="B9" s="22"/>
      <c r="C9" s="22"/>
      <c r="D9" s="22"/>
      <c r="E9" s="22"/>
      <c r="F9" s="22"/>
      <c r="G9" s="22"/>
      <c r="H9" s="22"/>
      <c r="I9" s="22"/>
      <c r="J9" s="22"/>
      <c r="K9" s="22"/>
      <c r="L9" s="22"/>
      <c r="M9" s="22"/>
      <c r="N9" s="22"/>
      <c r="O9" s="22"/>
      <c r="P9" s="22"/>
    </row>
    <row r="10" spans="1:16" ht="16.5" customHeight="1" x14ac:dyDescent="0.2">
      <c r="A10" s="22"/>
      <c r="B10" s="22"/>
      <c r="C10" s="22"/>
      <c r="D10" s="22"/>
      <c r="E10" s="22"/>
      <c r="F10" s="22"/>
      <c r="G10" s="22"/>
      <c r="H10" s="22"/>
      <c r="I10" s="22"/>
      <c r="J10" s="22"/>
      <c r="K10" s="22"/>
      <c r="L10" s="22"/>
      <c r="M10" s="22"/>
      <c r="N10" s="22"/>
      <c r="O10" s="22"/>
      <c r="P10" s="22"/>
    </row>
    <row r="11" spans="1:16" ht="16.5" customHeight="1" x14ac:dyDescent="0.2">
      <c r="A11" s="22"/>
      <c r="B11" s="22"/>
      <c r="C11" s="22"/>
      <c r="D11" s="22"/>
      <c r="E11" s="22"/>
      <c r="F11" s="22"/>
      <c r="G11" s="22"/>
      <c r="H11" s="22"/>
      <c r="I11" s="22"/>
      <c r="J11" s="22"/>
      <c r="K11" s="22"/>
      <c r="L11" s="22"/>
      <c r="M11" s="22"/>
      <c r="N11" s="22"/>
      <c r="O11" s="22"/>
      <c r="P11" s="22"/>
    </row>
    <row r="12" spans="1:16" ht="16.5" customHeight="1" x14ac:dyDescent="0.2">
      <c r="A12" s="22"/>
      <c r="B12" s="22"/>
      <c r="C12" s="22"/>
      <c r="D12" s="22"/>
      <c r="E12" s="22"/>
      <c r="F12" s="22"/>
      <c r="G12" s="22"/>
      <c r="H12" s="22"/>
      <c r="I12" s="22"/>
      <c r="J12" s="22"/>
      <c r="K12" s="22"/>
      <c r="L12" s="22"/>
      <c r="M12" s="22"/>
      <c r="N12" s="22"/>
      <c r="O12" s="22"/>
      <c r="P12" s="22"/>
    </row>
    <row r="13" spans="1:16" ht="16.5" customHeight="1" x14ac:dyDescent="0.2">
      <c r="A13" s="22"/>
      <c r="B13" s="22"/>
      <c r="C13" s="22"/>
      <c r="D13" s="22"/>
      <c r="E13" s="22"/>
      <c r="F13" s="22"/>
      <c r="G13" s="22"/>
      <c r="H13" s="22"/>
      <c r="I13" s="22"/>
      <c r="J13" s="22"/>
      <c r="K13" s="22"/>
      <c r="L13" s="22"/>
      <c r="M13" s="22"/>
      <c r="N13" s="22"/>
      <c r="O13" s="22"/>
      <c r="P13" s="22"/>
    </row>
    <row r="14" spans="1:16" ht="16.5" customHeight="1" x14ac:dyDescent="0.2">
      <c r="A14" s="22"/>
      <c r="B14" s="22"/>
      <c r="C14" s="22"/>
      <c r="D14" s="22"/>
      <c r="E14" s="22"/>
      <c r="F14" s="22"/>
      <c r="G14" s="22"/>
      <c r="H14" s="22"/>
      <c r="I14" s="22"/>
      <c r="J14" s="22"/>
      <c r="K14" s="22"/>
      <c r="L14" s="22"/>
      <c r="M14" s="22"/>
      <c r="N14" s="22"/>
      <c r="O14" s="22"/>
      <c r="P14" s="22"/>
    </row>
    <row r="15" spans="1:16" ht="16.5" customHeight="1" x14ac:dyDescent="0.2">
      <c r="A15" s="22"/>
      <c r="B15" s="22"/>
      <c r="C15" s="22"/>
      <c r="D15" s="22"/>
      <c r="E15" s="22"/>
      <c r="F15" s="22"/>
      <c r="G15" s="22"/>
      <c r="H15" s="22"/>
      <c r="I15" s="22"/>
      <c r="J15" s="22"/>
      <c r="K15" s="22"/>
      <c r="L15" s="22"/>
      <c r="M15" s="22"/>
      <c r="N15" s="22"/>
      <c r="O15" s="22"/>
      <c r="P15" s="22"/>
    </row>
    <row r="16" spans="1:16" ht="16.5" customHeight="1" x14ac:dyDescent="0.2">
      <c r="A16" s="22"/>
      <c r="B16" s="22"/>
      <c r="C16" s="22"/>
      <c r="D16" s="22"/>
      <c r="E16" s="22"/>
      <c r="F16" s="22"/>
      <c r="G16" s="22"/>
      <c r="H16" s="22"/>
      <c r="I16" s="22"/>
      <c r="J16" s="22"/>
      <c r="K16" s="22"/>
      <c r="L16" s="22"/>
      <c r="M16" s="22"/>
      <c r="N16" s="22"/>
      <c r="O16" s="22"/>
      <c r="P16" s="22"/>
    </row>
    <row r="17" spans="1:16" ht="16.5" customHeight="1" x14ac:dyDescent="0.2">
      <c r="A17" s="22"/>
      <c r="B17" s="22"/>
      <c r="C17" s="22"/>
      <c r="D17" s="22"/>
      <c r="E17" s="22"/>
      <c r="F17" s="22"/>
      <c r="G17" s="22"/>
      <c r="H17" s="22"/>
      <c r="I17" s="22"/>
      <c r="J17" s="22"/>
      <c r="K17" s="22"/>
      <c r="L17" s="22"/>
      <c r="M17" s="22"/>
      <c r="N17" s="22"/>
      <c r="O17" s="22"/>
      <c r="P17" s="22"/>
    </row>
    <row r="18" spans="1:16" ht="16.5" customHeight="1" x14ac:dyDescent="0.2">
      <c r="A18" s="22"/>
      <c r="B18" s="22"/>
      <c r="C18" s="22"/>
      <c r="D18" s="22"/>
      <c r="E18" s="22"/>
      <c r="F18" s="22"/>
      <c r="G18" s="22"/>
      <c r="H18" s="22"/>
      <c r="I18" s="22"/>
      <c r="J18" s="22"/>
      <c r="K18" s="22"/>
      <c r="L18" s="22"/>
      <c r="M18" s="22"/>
      <c r="N18" s="22"/>
      <c r="O18" s="22"/>
      <c r="P18" s="22"/>
    </row>
    <row r="19" spans="1:16" ht="16.5" customHeight="1" x14ac:dyDescent="0.2">
      <c r="A19" s="22"/>
      <c r="B19" s="22"/>
      <c r="C19" s="22"/>
      <c r="D19" s="22"/>
      <c r="E19" s="22"/>
      <c r="F19" s="22"/>
      <c r="G19" s="22"/>
      <c r="H19" s="22"/>
      <c r="I19" s="22"/>
      <c r="J19" s="22"/>
      <c r="K19" s="22"/>
      <c r="L19" s="22"/>
      <c r="M19" s="22"/>
      <c r="N19" s="22"/>
      <c r="O19" s="22"/>
      <c r="P19" s="22"/>
    </row>
    <row r="20" spans="1:16" ht="16.5" customHeight="1" x14ac:dyDescent="0.2">
      <c r="A20" s="22"/>
      <c r="B20" s="22"/>
      <c r="C20" s="22"/>
      <c r="D20" s="22"/>
      <c r="E20" s="22"/>
      <c r="F20" s="22"/>
      <c r="G20" s="22"/>
      <c r="H20" s="22"/>
      <c r="I20" s="22"/>
      <c r="J20" s="22"/>
      <c r="K20" s="22"/>
      <c r="L20" s="22"/>
      <c r="M20" s="22"/>
      <c r="N20" s="22"/>
      <c r="O20" s="22"/>
      <c r="P20" s="22"/>
    </row>
    <row r="21" spans="1:16" ht="16.5" customHeight="1" x14ac:dyDescent="0.2">
      <c r="A21" s="22"/>
      <c r="B21" s="22"/>
      <c r="C21" s="22"/>
      <c r="D21" s="22"/>
      <c r="E21" s="22"/>
      <c r="F21" s="22"/>
      <c r="G21" s="22"/>
      <c r="H21" s="22"/>
      <c r="I21" s="22"/>
      <c r="J21" s="22"/>
      <c r="K21" s="22"/>
      <c r="L21" s="22"/>
      <c r="M21" s="22"/>
      <c r="N21" s="22"/>
      <c r="O21" s="22"/>
      <c r="P21" s="22"/>
    </row>
    <row r="22" spans="1:16" ht="16.5" customHeight="1" x14ac:dyDescent="0.2">
      <c r="A22" s="22"/>
      <c r="B22" s="22"/>
      <c r="C22" s="22"/>
      <c r="D22" s="22"/>
      <c r="E22" s="22"/>
      <c r="F22" s="22"/>
      <c r="G22" s="22"/>
      <c r="H22" s="22"/>
      <c r="I22" s="22"/>
      <c r="J22" s="22"/>
      <c r="K22" s="22"/>
      <c r="L22" s="22"/>
      <c r="M22" s="22"/>
      <c r="N22" s="22"/>
      <c r="O22" s="22"/>
      <c r="P22" s="22"/>
    </row>
    <row r="23" spans="1:16" ht="16.5" customHeight="1" x14ac:dyDescent="0.2">
      <c r="A23" s="22"/>
      <c r="B23" s="22"/>
      <c r="C23" s="22"/>
      <c r="D23" s="22"/>
      <c r="E23" s="22"/>
      <c r="F23" s="22"/>
      <c r="G23" s="22"/>
      <c r="H23" s="22"/>
      <c r="I23" s="22"/>
      <c r="J23" s="22"/>
      <c r="K23" s="22"/>
      <c r="L23" s="22"/>
      <c r="M23" s="22"/>
      <c r="N23" s="22"/>
      <c r="O23" s="22"/>
      <c r="P23" s="22"/>
    </row>
    <row r="24" spans="1:16" ht="16.5" customHeight="1" x14ac:dyDescent="0.2">
      <c r="A24" s="22"/>
      <c r="B24" s="22"/>
      <c r="C24" s="22"/>
      <c r="D24" s="22"/>
      <c r="E24" s="22"/>
      <c r="F24" s="22"/>
      <c r="G24" s="22"/>
      <c r="H24" s="22"/>
      <c r="I24" s="22"/>
      <c r="J24" s="22"/>
      <c r="K24" s="22"/>
      <c r="L24" s="22"/>
      <c r="M24" s="22"/>
      <c r="N24" s="22"/>
      <c r="O24" s="22"/>
      <c r="P24" s="22"/>
    </row>
    <row r="25" spans="1:16" ht="16.5" customHeight="1" x14ac:dyDescent="0.2">
      <c r="A25" s="22"/>
      <c r="B25" s="22"/>
      <c r="C25" s="22"/>
      <c r="D25" s="22"/>
      <c r="E25" s="22"/>
      <c r="F25" s="22"/>
      <c r="G25" s="22"/>
      <c r="H25" s="22"/>
      <c r="I25" s="22"/>
      <c r="J25" s="22"/>
      <c r="K25" s="22"/>
      <c r="L25" s="22"/>
      <c r="M25" s="22"/>
      <c r="N25" s="22"/>
      <c r="O25" s="22"/>
      <c r="P25" s="22"/>
    </row>
    <row r="26" spans="1:16" ht="16.5" customHeight="1" x14ac:dyDescent="0.2">
      <c r="A26" s="22"/>
      <c r="B26" s="22"/>
      <c r="C26" s="22"/>
      <c r="D26" s="22"/>
      <c r="E26" s="22"/>
      <c r="F26" s="22"/>
      <c r="G26" s="22"/>
      <c r="H26" s="22"/>
      <c r="I26" s="22"/>
      <c r="J26" s="22"/>
      <c r="K26" s="22"/>
      <c r="L26" s="22"/>
      <c r="M26" s="22"/>
      <c r="N26" s="22"/>
      <c r="O26" s="22"/>
      <c r="P26" s="22"/>
    </row>
    <row r="27" spans="1:16" ht="16.5" customHeight="1" x14ac:dyDescent="0.2">
      <c r="A27" s="22"/>
      <c r="B27" s="22"/>
      <c r="C27" s="22"/>
      <c r="D27" s="22"/>
      <c r="E27" s="22"/>
      <c r="F27" s="22"/>
      <c r="G27" s="22"/>
      <c r="H27" s="22"/>
      <c r="I27" s="22"/>
      <c r="J27" s="22"/>
      <c r="K27" s="22"/>
      <c r="L27" s="22"/>
      <c r="M27" s="22"/>
      <c r="N27" s="22"/>
      <c r="O27" s="22"/>
      <c r="P27" s="22"/>
    </row>
    <row r="28" spans="1:16" ht="16.5" customHeight="1" x14ac:dyDescent="0.2">
      <c r="A28" s="22"/>
      <c r="B28" s="22"/>
      <c r="C28" s="22"/>
      <c r="D28" s="22"/>
      <c r="E28" s="22"/>
      <c r="F28" s="22"/>
      <c r="G28" s="22"/>
      <c r="H28" s="22"/>
      <c r="I28" s="22"/>
      <c r="J28" s="22"/>
      <c r="K28" s="22"/>
      <c r="L28" s="22"/>
      <c r="M28" s="22"/>
      <c r="N28" s="22"/>
      <c r="O28" s="22"/>
      <c r="P28" s="22"/>
    </row>
    <row r="29" spans="1:16" ht="16.5" customHeight="1" x14ac:dyDescent="0.2">
      <c r="A29" s="22"/>
      <c r="B29" s="22"/>
      <c r="C29" s="22"/>
      <c r="D29" s="22"/>
      <c r="E29" s="22"/>
      <c r="F29" s="22"/>
      <c r="G29" s="22"/>
      <c r="H29" s="22"/>
      <c r="I29" s="22"/>
      <c r="J29" s="22"/>
      <c r="K29" s="22"/>
      <c r="L29" s="22"/>
      <c r="M29" s="22"/>
      <c r="N29" s="22"/>
      <c r="O29" s="22"/>
      <c r="P29" s="22"/>
    </row>
    <row r="30" spans="1:16" ht="16.5" customHeight="1" x14ac:dyDescent="0.2">
      <c r="A30" s="22"/>
      <c r="B30" s="22"/>
      <c r="C30" s="22"/>
      <c r="D30" s="22"/>
      <c r="E30" s="22"/>
      <c r="F30" s="22"/>
      <c r="G30" s="22"/>
      <c r="H30" s="22"/>
      <c r="I30" s="22"/>
      <c r="J30" s="22"/>
      <c r="K30" s="22"/>
      <c r="L30" s="22"/>
      <c r="M30" s="22"/>
      <c r="N30" s="22"/>
      <c r="O30" s="22"/>
      <c r="P30" s="22"/>
    </row>
    <row r="31" spans="1:16" ht="16.5" customHeight="1" x14ac:dyDescent="0.2">
      <c r="A31" s="22"/>
      <c r="B31" s="22"/>
      <c r="C31" s="22"/>
      <c r="D31" s="22"/>
      <c r="E31" s="22"/>
      <c r="F31" s="22"/>
      <c r="G31" s="22"/>
      <c r="H31" s="22"/>
      <c r="I31" s="22"/>
      <c r="J31" s="22"/>
      <c r="K31" s="22"/>
      <c r="L31" s="22"/>
      <c r="M31" s="22"/>
      <c r="N31" s="22"/>
      <c r="O31" s="22"/>
      <c r="P31" s="22"/>
    </row>
    <row r="32" spans="1:16" ht="31.5" customHeight="1" thickBot="1" x14ac:dyDescent="0.25">
      <c r="A32" s="22"/>
      <c r="B32" s="22"/>
      <c r="C32" s="22"/>
      <c r="D32" s="22"/>
      <c r="E32" s="22"/>
      <c r="F32" s="22"/>
      <c r="G32" s="22"/>
      <c r="H32" s="22"/>
      <c r="I32" s="22"/>
      <c r="J32" s="24" t="s">
        <v>0</v>
      </c>
      <c r="K32" s="22"/>
      <c r="L32" s="22"/>
      <c r="M32" s="22"/>
      <c r="N32" s="22"/>
      <c r="O32" s="22"/>
      <c r="P32" s="22"/>
    </row>
    <row r="33" spans="1:16" ht="39" customHeight="1" thickBot="1" x14ac:dyDescent="0.25">
      <c r="A33" s="22"/>
      <c r="B33" s="25" t="s">
        <v>6</v>
      </c>
      <c r="C33" s="26"/>
      <c r="D33" s="26"/>
      <c r="E33" s="27" t="s">
        <v>2</v>
      </c>
      <c r="F33" s="28" t="s">
        <v>568</v>
      </c>
      <c r="G33" s="29" t="s">
        <v>569</v>
      </c>
      <c r="H33" s="29" t="s">
        <v>570</v>
      </c>
      <c r="I33" s="29" t="s">
        <v>571</v>
      </c>
      <c r="J33" s="30" t="s">
        <v>572</v>
      </c>
      <c r="K33" s="22"/>
      <c r="L33" s="22"/>
      <c r="M33" s="22"/>
      <c r="N33" s="22"/>
      <c r="O33" s="22"/>
      <c r="P33" s="22"/>
    </row>
    <row r="34" spans="1:16" ht="39" customHeight="1" x14ac:dyDescent="0.2">
      <c r="A34" s="22"/>
      <c r="B34" s="31"/>
      <c r="C34" s="1255" t="s">
        <v>576</v>
      </c>
      <c r="D34" s="1255"/>
      <c r="E34" s="1256"/>
      <c r="F34" s="32">
        <v>5.38</v>
      </c>
      <c r="G34" s="33">
        <v>4.8499999999999996</v>
      </c>
      <c r="H34" s="33">
        <v>4.38</v>
      </c>
      <c r="I34" s="33">
        <v>4.58</v>
      </c>
      <c r="J34" s="34">
        <v>3.43</v>
      </c>
      <c r="K34" s="22"/>
      <c r="L34" s="22"/>
      <c r="M34" s="22"/>
      <c r="N34" s="22"/>
      <c r="O34" s="22"/>
      <c r="P34" s="22"/>
    </row>
    <row r="35" spans="1:16" ht="39" customHeight="1" x14ac:dyDescent="0.2">
      <c r="A35" s="22"/>
      <c r="B35" s="35"/>
      <c r="C35" s="1249" t="s">
        <v>577</v>
      </c>
      <c r="D35" s="1250"/>
      <c r="E35" s="1251"/>
      <c r="F35" s="36">
        <v>1.32</v>
      </c>
      <c r="G35" s="37">
        <v>1.18</v>
      </c>
      <c r="H35" s="37">
        <v>1.3</v>
      </c>
      <c r="I35" s="37">
        <v>1.28</v>
      </c>
      <c r="J35" s="38">
        <v>1.31</v>
      </c>
      <c r="K35" s="22"/>
      <c r="L35" s="22"/>
      <c r="M35" s="22"/>
      <c r="N35" s="22"/>
      <c r="O35" s="22"/>
      <c r="P35" s="22"/>
    </row>
    <row r="36" spans="1:16" ht="39" customHeight="1" x14ac:dyDescent="0.2">
      <c r="A36" s="22"/>
      <c r="B36" s="35"/>
      <c r="C36" s="1249" t="s">
        <v>578</v>
      </c>
      <c r="D36" s="1250"/>
      <c r="E36" s="1251"/>
      <c r="F36" s="36">
        <v>1.1499999999999999</v>
      </c>
      <c r="G36" s="37">
        <v>1.67</v>
      </c>
      <c r="H36" s="37">
        <v>0.3</v>
      </c>
      <c r="I36" s="37">
        <v>0.57999999999999996</v>
      </c>
      <c r="J36" s="38">
        <v>1.03</v>
      </c>
      <c r="K36" s="22"/>
      <c r="L36" s="22"/>
      <c r="M36" s="22"/>
      <c r="N36" s="22"/>
      <c r="O36" s="22"/>
      <c r="P36" s="22"/>
    </row>
    <row r="37" spans="1:16" ht="39" customHeight="1" x14ac:dyDescent="0.2">
      <c r="A37" s="22"/>
      <c r="B37" s="35"/>
      <c r="C37" s="1249" t="s">
        <v>579</v>
      </c>
      <c r="D37" s="1250"/>
      <c r="E37" s="1251"/>
      <c r="F37" s="36">
        <v>0.71</v>
      </c>
      <c r="G37" s="37">
        <v>0.38</v>
      </c>
      <c r="H37" s="37">
        <v>0.83</v>
      </c>
      <c r="I37" s="37">
        <v>1.0900000000000001</v>
      </c>
      <c r="J37" s="38">
        <v>0.66</v>
      </c>
      <c r="K37" s="22"/>
      <c r="L37" s="22"/>
      <c r="M37" s="22"/>
      <c r="N37" s="22"/>
      <c r="O37" s="22"/>
      <c r="P37" s="22"/>
    </row>
    <row r="38" spans="1:16" ht="39" customHeight="1" x14ac:dyDescent="0.2">
      <c r="A38" s="22"/>
      <c r="B38" s="35"/>
      <c r="C38" s="1249" t="s">
        <v>580</v>
      </c>
      <c r="D38" s="1250"/>
      <c r="E38" s="1251"/>
      <c r="F38" s="36">
        <v>0.05</v>
      </c>
      <c r="G38" s="37">
        <v>0.05</v>
      </c>
      <c r="H38" s="37">
        <v>7.0000000000000007E-2</v>
      </c>
      <c r="I38" s="37">
        <v>0.12</v>
      </c>
      <c r="J38" s="38">
        <v>0.46</v>
      </c>
      <c r="K38" s="22"/>
      <c r="L38" s="22"/>
      <c r="M38" s="22"/>
      <c r="N38" s="22"/>
      <c r="O38" s="22"/>
      <c r="P38" s="22"/>
    </row>
    <row r="39" spans="1:16" ht="39" customHeight="1" x14ac:dyDescent="0.2">
      <c r="A39" s="22"/>
      <c r="B39" s="35"/>
      <c r="C39" s="1249" t="s">
        <v>581</v>
      </c>
      <c r="D39" s="1250"/>
      <c r="E39" s="1251"/>
      <c r="F39" s="36" t="s">
        <v>526</v>
      </c>
      <c r="G39" s="37">
        <v>0.08</v>
      </c>
      <c r="H39" s="37">
        <v>0.05</v>
      </c>
      <c r="I39" s="37">
        <v>0.25</v>
      </c>
      <c r="J39" s="38">
        <v>0.31</v>
      </c>
      <c r="K39" s="22"/>
      <c r="L39" s="22"/>
      <c r="M39" s="22"/>
      <c r="N39" s="22"/>
      <c r="O39" s="22"/>
      <c r="P39" s="22"/>
    </row>
    <row r="40" spans="1:16" ht="39" customHeight="1" x14ac:dyDescent="0.2">
      <c r="A40" s="22"/>
      <c r="B40" s="35"/>
      <c r="C40" s="1249" t="s">
        <v>582</v>
      </c>
      <c r="D40" s="1250"/>
      <c r="E40" s="1251"/>
      <c r="F40" s="36">
        <v>0.18</v>
      </c>
      <c r="G40" s="37">
        <v>0.13</v>
      </c>
      <c r="H40" s="37">
        <v>0.18</v>
      </c>
      <c r="I40" s="37">
        <v>0.15</v>
      </c>
      <c r="J40" s="38">
        <v>0.14000000000000001</v>
      </c>
      <c r="K40" s="22"/>
      <c r="L40" s="22"/>
      <c r="M40" s="22"/>
      <c r="N40" s="22"/>
      <c r="O40" s="22"/>
      <c r="P40" s="22"/>
    </row>
    <row r="41" spans="1:16" ht="39" customHeight="1" x14ac:dyDescent="0.2">
      <c r="A41" s="22"/>
      <c r="B41" s="35"/>
      <c r="C41" s="1249" t="s">
        <v>583</v>
      </c>
      <c r="D41" s="1250"/>
      <c r="E41" s="1251"/>
      <c r="F41" s="36">
        <v>0.14000000000000001</v>
      </c>
      <c r="G41" s="37">
        <v>0.04</v>
      </c>
      <c r="H41" s="37">
        <v>0.12</v>
      </c>
      <c r="I41" s="37">
        <v>0.18</v>
      </c>
      <c r="J41" s="38">
        <v>0.14000000000000001</v>
      </c>
      <c r="K41" s="22"/>
      <c r="L41" s="22"/>
      <c r="M41" s="22"/>
      <c r="N41" s="22"/>
      <c r="O41" s="22"/>
      <c r="P41" s="22"/>
    </row>
    <row r="42" spans="1:16" ht="39" customHeight="1" x14ac:dyDescent="0.2">
      <c r="A42" s="22"/>
      <c r="B42" s="39"/>
      <c r="C42" s="1249" t="s">
        <v>584</v>
      </c>
      <c r="D42" s="1250"/>
      <c r="E42" s="1251"/>
      <c r="F42" s="36" t="s">
        <v>526</v>
      </c>
      <c r="G42" s="37" t="s">
        <v>526</v>
      </c>
      <c r="H42" s="37" t="s">
        <v>526</v>
      </c>
      <c r="I42" s="37" t="s">
        <v>526</v>
      </c>
      <c r="J42" s="38" t="s">
        <v>526</v>
      </c>
      <c r="K42" s="22"/>
      <c r="L42" s="22"/>
      <c r="M42" s="22"/>
      <c r="N42" s="22"/>
      <c r="O42" s="22"/>
      <c r="P42" s="22"/>
    </row>
    <row r="43" spans="1:16" ht="39" customHeight="1" thickBot="1" x14ac:dyDescent="0.25">
      <c r="A43" s="22"/>
      <c r="B43" s="40"/>
      <c r="C43" s="1252" t="s">
        <v>585</v>
      </c>
      <c r="D43" s="1253"/>
      <c r="E43" s="1254"/>
      <c r="F43" s="41" t="s">
        <v>526</v>
      </c>
      <c r="G43" s="42" t="s">
        <v>526</v>
      </c>
      <c r="H43" s="42" t="s">
        <v>526</v>
      </c>
      <c r="I43" s="42" t="s">
        <v>526</v>
      </c>
      <c r="J43" s="43" t="s">
        <v>526</v>
      </c>
      <c r="K43" s="22"/>
      <c r="L43" s="22"/>
      <c r="M43" s="22"/>
      <c r="N43" s="22"/>
      <c r="O43" s="22"/>
      <c r="P43" s="22"/>
    </row>
    <row r="44" spans="1:16" ht="39" customHeight="1" x14ac:dyDescent="0.2">
      <c r="A44" s="22"/>
      <c r="B44" s="44" t="s">
        <v>7</v>
      </c>
      <c r="C44" s="45"/>
      <c r="D44" s="46"/>
      <c r="E44" s="46"/>
      <c r="F44" s="47"/>
      <c r="G44" s="47"/>
      <c r="H44" s="47"/>
      <c r="I44" s="47"/>
      <c r="J44" s="47"/>
      <c r="K44" s="22"/>
      <c r="L44" s="22"/>
      <c r="M44" s="22"/>
      <c r="N44" s="22"/>
      <c r="O44" s="22"/>
      <c r="P44" s="22"/>
    </row>
    <row r="45" spans="1:16" ht="18" customHeight="1" x14ac:dyDescent="0.2">
      <c r="A45" s="22"/>
      <c r="B45" s="22"/>
      <c r="C45" s="22"/>
      <c r="D45" s="22"/>
      <c r="E45" s="22"/>
      <c r="F45" s="22"/>
      <c r="G45" s="22"/>
      <c r="H45" s="22"/>
      <c r="I45" s="22"/>
      <c r="J45" s="22"/>
      <c r="K45" s="22"/>
      <c r="L45" s="22"/>
      <c r="M45" s="22"/>
      <c r="N45" s="22"/>
      <c r="O45" s="22"/>
      <c r="P45" s="22"/>
    </row>
  </sheetData>
  <sheetProtection algorithmName="SHA-512" hashValue="fK0SHQLTzQpkupZavmFE0z7eqj3jwtK1Lwk3KDh7wUH51svLZ3gdWl2Rw0dk/tuYDc4lFC5iuvfwA02fxBvKZw==" saltValue="8WNodQq/aVqhqeJXeDuJtQ==" spinCount="100000" sheet="1" objects="1" scenarios="1"/>
  <mergeCells count="10">
    <mergeCell ref="C40:E40"/>
    <mergeCell ref="C41:E41"/>
    <mergeCell ref="C42:E42"/>
    <mergeCell ref="C43:E43"/>
    <mergeCell ref="C34:E34"/>
    <mergeCell ref="C35:E35"/>
    <mergeCell ref="C36:E36"/>
    <mergeCell ref="C37:E37"/>
    <mergeCell ref="C38:E38"/>
    <mergeCell ref="C39:E39"/>
  </mergeCells>
  <phoneticPr fontId="2"/>
  <printOptions horizontalCentered="1"/>
  <pageMargins left="0" right="0" top="0.19685039370078741" bottom="0" header="0" footer="0"/>
  <pageSetup paperSize="9" scale="62" orientation="landscape" horizontalDpi="300" verticalDpi="300" r:id="rId1"/>
  <headerFooter alignWithMargins="0">
    <oddFooter>&amp;C&amp;P/&amp;N</oddFooter>
  </headerFooter>
  <rowBreaks count="1" manualBreakCount="1">
    <brk id="47" max="15"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asterSheet6">
    <pageSetUpPr fitToPage="1"/>
  </sheetPr>
  <dimension ref="A1:U62"/>
  <sheetViews>
    <sheetView showGridLines="0" topLeftCell="A33" zoomScaleSheetLayoutView="55" workbookViewId="0">
      <selection activeCell="AM19" sqref="AM19:AT19"/>
    </sheetView>
  </sheetViews>
  <sheetFormatPr defaultColWidth="0" defaultRowHeight="12.6" customHeight="1" zeroHeight="1" x14ac:dyDescent="0.2"/>
  <cols>
    <col min="1" max="1" width="6.44140625" style="49" customWidth="1"/>
    <col min="2" max="3" width="10.88671875" style="49" customWidth="1"/>
    <col min="4" max="4" width="10" style="49" customWidth="1"/>
    <col min="5" max="10" width="11" style="49" customWidth="1"/>
    <col min="11" max="15" width="13.109375" style="49" customWidth="1"/>
    <col min="16" max="21" width="11.44140625" style="49" customWidth="1"/>
    <col min="22" max="16384" width="0" style="49" hidden="1"/>
  </cols>
  <sheetData>
    <row r="1" spans="1:21" ht="13.5" customHeight="1" x14ac:dyDescent="0.2">
      <c r="A1" s="48"/>
      <c r="B1" s="48"/>
      <c r="C1" s="48"/>
      <c r="D1" s="48"/>
      <c r="E1" s="48"/>
      <c r="F1" s="48"/>
      <c r="G1" s="48"/>
      <c r="H1" s="48"/>
      <c r="I1" s="48"/>
      <c r="J1" s="48"/>
      <c r="K1" s="48"/>
      <c r="L1" s="48"/>
      <c r="M1" s="48"/>
      <c r="N1" s="48"/>
      <c r="O1" s="48"/>
      <c r="P1" s="48"/>
      <c r="Q1" s="48"/>
      <c r="R1" s="48"/>
      <c r="S1" s="48"/>
      <c r="T1" s="48"/>
      <c r="U1" s="48"/>
    </row>
    <row r="2" spans="1:21" ht="13.5" customHeight="1" x14ac:dyDescent="0.2">
      <c r="A2" s="48"/>
      <c r="B2" s="48"/>
      <c r="C2" s="48"/>
      <c r="D2" s="48"/>
      <c r="E2" s="48"/>
      <c r="F2" s="48"/>
      <c r="G2" s="48"/>
      <c r="H2" s="48"/>
      <c r="I2" s="48"/>
      <c r="J2" s="48"/>
      <c r="K2" s="48"/>
      <c r="L2" s="48"/>
      <c r="M2" s="48"/>
      <c r="N2" s="48"/>
      <c r="O2" s="48"/>
      <c r="P2" s="48"/>
      <c r="Q2" s="48"/>
      <c r="R2" s="48"/>
      <c r="S2" s="48"/>
      <c r="T2" s="48"/>
      <c r="U2" s="48"/>
    </row>
    <row r="3" spans="1:21" ht="13.5" customHeight="1" x14ac:dyDescent="0.2">
      <c r="A3" s="48"/>
      <c r="B3" s="48"/>
      <c r="C3" s="48"/>
      <c r="D3" s="48"/>
      <c r="E3" s="48"/>
      <c r="F3" s="48"/>
      <c r="G3" s="48"/>
      <c r="H3" s="48"/>
      <c r="I3" s="48"/>
      <c r="J3" s="48"/>
      <c r="K3" s="48"/>
      <c r="L3" s="48"/>
      <c r="M3" s="48"/>
      <c r="N3" s="48"/>
      <c r="O3" s="48"/>
      <c r="P3" s="48"/>
      <c r="Q3" s="48"/>
      <c r="R3" s="48"/>
      <c r="S3" s="48"/>
      <c r="T3" s="48"/>
      <c r="U3" s="48"/>
    </row>
    <row r="4" spans="1:21" ht="13.5" customHeight="1" x14ac:dyDescent="0.2">
      <c r="A4" s="48"/>
      <c r="B4" s="48"/>
      <c r="C4" s="48"/>
      <c r="D4" s="48"/>
      <c r="E4" s="48"/>
      <c r="F4" s="48"/>
      <c r="G4" s="48"/>
      <c r="H4" s="48"/>
      <c r="I4" s="48"/>
      <c r="J4" s="48"/>
      <c r="K4" s="48"/>
      <c r="L4" s="48"/>
      <c r="M4" s="48"/>
      <c r="N4" s="48"/>
      <c r="O4" s="48"/>
      <c r="P4" s="48"/>
      <c r="Q4" s="48"/>
      <c r="R4" s="48"/>
      <c r="S4" s="48"/>
      <c r="T4" s="48"/>
      <c r="U4" s="48"/>
    </row>
    <row r="5" spans="1:21" ht="13.5" customHeight="1" x14ac:dyDescent="0.2">
      <c r="A5" s="48"/>
      <c r="B5" s="48"/>
      <c r="C5" s="48"/>
      <c r="D5" s="48"/>
      <c r="E5" s="48"/>
      <c r="F5" s="48"/>
      <c r="G5" s="48"/>
      <c r="H5" s="48"/>
      <c r="I5" s="48"/>
      <c r="J5" s="48"/>
      <c r="K5" s="48"/>
      <c r="L5" s="48"/>
      <c r="M5" s="48"/>
      <c r="N5" s="48"/>
      <c r="O5" s="48"/>
      <c r="P5" s="48"/>
      <c r="Q5" s="48"/>
      <c r="R5" s="48"/>
      <c r="S5" s="48"/>
      <c r="T5" s="48"/>
      <c r="U5" s="48"/>
    </row>
    <row r="6" spans="1:21" ht="13.5" customHeight="1" x14ac:dyDescent="0.2">
      <c r="A6" s="48"/>
      <c r="B6" s="48"/>
      <c r="C6" s="48"/>
      <c r="D6" s="48"/>
      <c r="E6" s="48"/>
      <c r="F6" s="48"/>
      <c r="G6" s="48"/>
      <c r="H6" s="48"/>
      <c r="I6" s="48"/>
      <c r="J6" s="48"/>
      <c r="K6" s="48"/>
      <c r="L6" s="48"/>
      <c r="M6" s="48"/>
      <c r="N6" s="48"/>
      <c r="O6" s="48"/>
      <c r="P6" s="48"/>
      <c r="Q6" s="48"/>
      <c r="R6" s="48"/>
      <c r="S6" s="48"/>
      <c r="T6" s="48"/>
      <c r="U6" s="48"/>
    </row>
    <row r="7" spans="1:21" ht="13.5" customHeight="1" x14ac:dyDescent="0.2">
      <c r="A7" s="48"/>
      <c r="B7" s="48"/>
      <c r="C7" s="48"/>
      <c r="D7" s="48"/>
      <c r="E7" s="48"/>
      <c r="F7" s="48"/>
      <c r="G7" s="48"/>
      <c r="H7" s="48"/>
      <c r="I7" s="48"/>
      <c r="J7" s="48"/>
      <c r="K7" s="48"/>
      <c r="L7" s="48"/>
      <c r="M7" s="48"/>
      <c r="N7" s="48"/>
      <c r="O7" s="48"/>
      <c r="P7" s="48"/>
      <c r="Q7" s="48"/>
      <c r="R7" s="48"/>
      <c r="S7" s="48"/>
      <c r="T7" s="48"/>
      <c r="U7" s="48"/>
    </row>
    <row r="8" spans="1:21" ht="13.5" customHeight="1" x14ac:dyDescent="0.2">
      <c r="A8" s="48"/>
      <c r="B8" s="48"/>
      <c r="C8" s="48"/>
      <c r="D8" s="48"/>
      <c r="E8" s="48"/>
      <c r="F8" s="48"/>
      <c r="G8" s="48"/>
      <c r="H8" s="48"/>
      <c r="I8" s="48"/>
      <c r="J8" s="48"/>
      <c r="K8" s="48"/>
      <c r="L8" s="48"/>
      <c r="M8" s="48"/>
      <c r="N8" s="48"/>
      <c r="O8" s="48"/>
      <c r="P8" s="48"/>
      <c r="Q8" s="48"/>
      <c r="R8" s="48"/>
      <c r="S8" s="48"/>
      <c r="T8" s="48"/>
      <c r="U8" s="48"/>
    </row>
    <row r="9" spans="1:21" ht="13.5" customHeight="1" x14ac:dyDescent="0.2">
      <c r="A9" s="48"/>
      <c r="B9" s="48"/>
      <c r="C9" s="48"/>
      <c r="D9" s="48"/>
      <c r="E9" s="48"/>
      <c r="F9" s="48"/>
      <c r="G9" s="48"/>
      <c r="H9" s="48"/>
      <c r="I9" s="48"/>
      <c r="J9" s="48"/>
      <c r="K9" s="48"/>
      <c r="L9" s="48"/>
      <c r="M9" s="48"/>
      <c r="N9" s="48"/>
      <c r="O9" s="48"/>
      <c r="P9" s="48"/>
      <c r="Q9" s="48"/>
      <c r="R9" s="48"/>
      <c r="S9" s="48"/>
      <c r="T9" s="48"/>
      <c r="U9" s="48"/>
    </row>
    <row r="10" spans="1:21" ht="13.5" customHeight="1" x14ac:dyDescent="0.2">
      <c r="A10" s="48"/>
      <c r="B10" s="48"/>
      <c r="C10" s="48"/>
      <c r="D10" s="48"/>
      <c r="E10" s="48"/>
      <c r="F10" s="48"/>
      <c r="G10" s="48"/>
      <c r="H10" s="48"/>
      <c r="I10" s="48"/>
      <c r="J10" s="48"/>
      <c r="K10" s="48"/>
      <c r="L10" s="48"/>
      <c r="M10" s="48"/>
      <c r="N10" s="48"/>
      <c r="O10" s="48"/>
      <c r="P10" s="48"/>
      <c r="Q10" s="48"/>
      <c r="R10" s="48"/>
      <c r="S10" s="48"/>
      <c r="T10" s="48"/>
      <c r="U10" s="48"/>
    </row>
    <row r="11" spans="1:21" ht="13.5" customHeight="1" x14ac:dyDescent="0.2">
      <c r="A11" s="48"/>
      <c r="B11" s="48"/>
      <c r="C11" s="48"/>
      <c r="D11" s="48"/>
      <c r="E11" s="48"/>
      <c r="F11" s="48"/>
      <c r="G11" s="48"/>
      <c r="H11" s="48"/>
      <c r="I11" s="48"/>
      <c r="J11" s="48"/>
      <c r="K11" s="48"/>
      <c r="L11" s="48"/>
      <c r="M11" s="48"/>
      <c r="N11" s="48"/>
      <c r="O11" s="48"/>
      <c r="P11" s="48"/>
      <c r="Q11" s="48"/>
      <c r="R11" s="48"/>
      <c r="S11" s="48"/>
      <c r="T11" s="48"/>
      <c r="U11" s="48"/>
    </row>
    <row r="12" spans="1:21" ht="13.5" customHeight="1" x14ac:dyDescent="0.2">
      <c r="A12" s="48"/>
      <c r="B12" s="48"/>
      <c r="C12" s="48"/>
      <c r="D12" s="48"/>
      <c r="E12" s="48"/>
      <c r="F12" s="48"/>
      <c r="G12" s="48"/>
      <c r="H12" s="48"/>
      <c r="I12" s="48"/>
      <c r="J12" s="48"/>
      <c r="K12" s="48"/>
      <c r="L12" s="48"/>
      <c r="M12" s="48"/>
      <c r="N12" s="48"/>
      <c r="O12" s="48"/>
      <c r="P12" s="48"/>
      <c r="Q12" s="48"/>
      <c r="R12" s="48"/>
      <c r="S12" s="48"/>
      <c r="T12" s="48"/>
      <c r="U12" s="48"/>
    </row>
    <row r="13" spans="1:21" ht="13.5" customHeight="1" x14ac:dyDescent="0.2">
      <c r="A13" s="48"/>
      <c r="B13" s="48"/>
      <c r="C13" s="48"/>
      <c r="D13" s="48"/>
      <c r="E13" s="48"/>
      <c r="F13" s="48"/>
      <c r="G13" s="48"/>
      <c r="H13" s="48"/>
      <c r="I13" s="48"/>
      <c r="J13" s="48"/>
      <c r="K13" s="48"/>
      <c r="L13" s="48"/>
      <c r="M13" s="48"/>
      <c r="N13" s="48"/>
      <c r="O13" s="48"/>
      <c r="P13" s="48"/>
      <c r="Q13" s="48"/>
      <c r="R13" s="48"/>
      <c r="S13" s="48"/>
      <c r="T13" s="48"/>
      <c r="U13" s="48"/>
    </row>
    <row r="14" spans="1:21" ht="13.5" customHeight="1" x14ac:dyDescent="0.2">
      <c r="A14" s="48"/>
      <c r="B14" s="48"/>
      <c r="C14" s="48"/>
      <c r="D14" s="48"/>
      <c r="E14" s="48"/>
      <c r="F14" s="48"/>
      <c r="G14" s="48"/>
      <c r="H14" s="48"/>
      <c r="I14" s="48"/>
      <c r="J14" s="48"/>
      <c r="K14" s="48"/>
      <c r="L14" s="48"/>
      <c r="M14" s="48"/>
      <c r="N14" s="48"/>
      <c r="O14" s="48"/>
      <c r="P14" s="48"/>
      <c r="Q14" s="48"/>
      <c r="R14" s="48"/>
      <c r="S14" s="48"/>
      <c r="T14" s="48"/>
      <c r="U14" s="48"/>
    </row>
    <row r="15" spans="1:21" ht="13.5" customHeight="1" x14ac:dyDescent="0.2">
      <c r="A15" s="48"/>
      <c r="B15" s="48"/>
      <c r="C15" s="48"/>
      <c r="D15" s="48"/>
      <c r="E15" s="48"/>
      <c r="F15" s="48"/>
      <c r="G15" s="48"/>
      <c r="H15" s="48"/>
      <c r="I15" s="48"/>
      <c r="J15" s="48"/>
      <c r="K15" s="48"/>
      <c r="L15" s="48"/>
      <c r="M15" s="48"/>
      <c r="N15" s="48"/>
      <c r="O15" s="48"/>
      <c r="P15" s="48"/>
      <c r="Q15" s="48"/>
      <c r="R15" s="48"/>
      <c r="S15" s="48"/>
      <c r="T15" s="48"/>
      <c r="U15" s="48"/>
    </row>
    <row r="16" spans="1:21" ht="13.5" customHeight="1" x14ac:dyDescent="0.2">
      <c r="A16" s="48"/>
      <c r="B16" s="48"/>
      <c r="C16" s="48"/>
      <c r="D16" s="48"/>
      <c r="E16" s="48"/>
      <c r="F16" s="48"/>
      <c r="G16" s="48"/>
      <c r="H16" s="48"/>
      <c r="I16" s="48"/>
      <c r="J16" s="48"/>
      <c r="K16" s="48"/>
      <c r="L16" s="48"/>
      <c r="M16" s="48"/>
      <c r="N16" s="48"/>
      <c r="O16" s="48"/>
      <c r="P16" s="48"/>
      <c r="Q16" s="48"/>
      <c r="R16" s="48"/>
      <c r="S16" s="48"/>
      <c r="T16" s="48"/>
      <c r="U16" s="48"/>
    </row>
    <row r="17" spans="1:21" ht="13.5" customHeight="1" x14ac:dyDescent="0.2">
      <c r="A17" s="48"/>
      <c r="B17" s="48"/>
      <c r="C17" s="48"/>
      <c r="D17" s="48"/>
      <c r="E17" s="48"/>
      <c r="F17" s="48"/>
      <c r="G17" s="48"/>
      <c r="H17" s="48"/>
      <c r="I17" s="48"/>
      <c r="J17" s="48"/>
      <c r="K17" s="48"/>
      <c r="L17" s="48"/>
      <c r="M17" s="48"/>
      <c r="N17" s="48"/>
      <c r="O17" s="48"/>
      <c r="P17" s="48"/>
      <c r="Q17" s="48"/>
      <c r="R17" s="48"/>
      <c r="S17" s="48"/>
      <c r="T17" s="48"/>
      <c r="U17" s="48"/>
    </row>
    <row r="18" spans="1:21" ht="13.5" customHeight="1" x14ac:dyDescent="0.2">
      <c r="A18" s="48"/>
      <c r="B18" s="48"/>
      <c r="C18" s="48"/>
      <c r="D18" s="48"/>
      <c r="E18" s="48"/>
      <c r="F18" s="48"/>
      <c r="G18" s="48"/>
      <c r="H18" s="48"/>
      <c r="I18" s="48"/>
      <c r="J18" s="48"/>
      <c r="K18" s="48"/>
      <c r="L18" s="48"/>
      <c r="M18" s="48"/>
      <c r="N18" s="48"/>
      <c r="O18" s="48"/>
      <c r="P18" s="48"/>
      <c r="Q18" s="48"/>
      <c r="R18" s="48"/>
      <c r="S18" s="48"/>
      <c r="T18" s="48"/>
      <c r="U18" s="48"/>
    </row>
    <row r="19" spans="1:21" ht="13.5" customHeight="1" x14ac:dyDescent="0.2">
      <c r="A19" s="48"/>
      <c r="B19" s="48"/>
      <c r="C19" s="48"/>
      <c r="D19" s="48"/>
      <c r="E19" s="48"/>
      <c r="F19" s="48"/>
      <c r="G19" s="48"/>
      <c r="H19" s="48"/>
      <c r="I19" s="48"/>
      <c r="J19" s="48"/>
      <c r="K19" s="48"/>
      <c r="L19" s="48"/>
      <c r="M19" s="48"/>
      <c r="N19" s="48"/>
      <c r="O19" s="48"/>
      <c r="P19" s="48"/>
      <c r="Q19" s="48"/>
      <c r="R19" s="48"/>
      <c r="S19" s="48"/>
      <c r="T19" s="48"/>
      <c r="U19" s="48"/>
    </row>
    <row r="20" spans="1:21" ht="13.5" customHeight="1" x14ac:dyDescent="0.2">
      <c r="A20" s="48"/>
      <c r="B20" s="48"/>
      <c r="C20" s="48"/>
      <c r="D20" s="48"/>
      <c r="E20" s="48"/>
      <c r="F20" s="48"/>
      <c r="G20" s="48"/>
      <c r="H20" s="48"/>
      <c r="I20" s="48"/>
      <c r="J20" s="48"/>
      <c r="K20" s="48"/>
      <c r="L20" s="48"/>
      <c r="M20" s="48"/>
      <c r="N20" s="48"/>
      <c r="O20" s="48"/>
      <c r="P20" s="48"/>
      <c r="Q20" s="48"/>
      <c r="R20" s="48"/>
      <c r="S20" s="48"/>
      <c r="T20" s="48"/>
      <c r="U20" s="48"/>
    </row>
    <row r="21" spans="1:21" ht="13.5" customHeight="1" x14ac:dyDescent="0.2">
      <c r="A21" s="48"/>
      <c r="B21" s="48"/>
      <c r="C21" s="48"/>
      <c r="D21" s="48"/>
      <c r="E21" s="48"/>
      <c r="F21" s="48"/>
      <c r="G21" s="48"/>
      <c r="H21" s="48"/>
      <c r="I21" s="48"/>
      <c r="J21" s="48"/>
      <c r="K21" s="48"/>
      <c r="L21" s="48"/>
      <c r="M21" s="48"/>
      <c r="N21" s="48"/>
      <c r="O21" s="48"/>
      <c r="P21" s="48"/>
      <c r="Q21" s="48"/>
      <c r="R21" s="48"/>
      <c r="S21" s="48"/>
      <c r="T21" s="48"/>
      <c r="U21" s="48"/>
    </row>
    <row r="22" spans="1:21" ht="13.5" customHeight="1" x14ac:dyDescent="0.2">
      <c r="A22" s="48"/>
      <c r="B22" s="48"/>
      <c r="C22" s="48"/>
      <c r="D22" s="48"/>
      <c r="E22" s="48"/>
      <c r="F22" s="48"/>
      <c r="G22" s="48"/>
      <c r="H22" s="48"/>
      <c r="I22" s="48"/>
      <c r="J22" s="48"/>
      <c r="K22" s="48"/>
      <c r="L22" s="48"/>
      <c r="M22" s="48"/>
      <c r="N22" s="48"/>
      <c r="O22" s="48"/>
      <c r="P22" s="48"/>
      <c r="Q22" s="48"/>
      <c r="R22" s="48"/>
      <c r="S22" s="48"/>
      <c r="T22" s="48"/>
      <c r="U22" s="48"/>
    </row>
    <row r="23" spans="1:21" ht="13.5" customHeight="1" x14ac:dyDescent="0.2">
      <c r="A23" s="48"/>
      <c r="B23" s="48"/>
      <c r="C23" s="48"/>
      <c r="D23" s="48"/>
      <c r="E23" s="48"/>
      <c r="F23" s="48"/>
      <c r="G23" s="48"/>
      <c r="H23" s="48"/>
      <c r="I23" s="48"/>
      <c r="J23" s="48"/>
      <c r="K23" s="48"/>
      <c r="L23" s="48"/>
      <c r="M23" s="48"/>
      <c r="N23" s="48"/>
      <c r="O23" s="48"/>
      <c r="P23" s="48"/>
      <c r="Q23" s="48"/>
      <c r="R23" s="48"/>
      <c r="S23" s="48"/>
      <c r="T23" s="48"/>
      <c r="U23" s="48"/>
    </row>
    <row r="24" spans="1:21" ht="13.5" customHeight="1" x14ac:dyDescent="0.2">
      <c r="A24" s="48"/>
      <c r="B24" s="48"/>
      <c r="C24" s="48"/>
      <c r="D24" s="48"/>
      <c r="E24" s="48"/>
      <c r="F24" s="48"/>
      <c r="G24" s="48"/>
      <c r="H24" s="48"/>
      <c r="I24" s="48"/>
      <c r="J24" s="48"/>
      <c r="K24" s="48"/>
      <c r="L24" s="48"/>
      <c r="M24" s="48"/>
      <c r="N24" s="48"/>
      <c r="O24" s="48"/>
      <c r="P24" s="48"/>
      <c r="Q24" s="48"/>
      <c r="R24" s="48"/>
      <c r="S24" s="48"/>
      <c r="T24" s="48"/>
      <c r="U24" s="48"/>
    </row>
    <row r="25" spans="1:21" ht="13.5" customHeight="1" x14ac:dyDescent="0.2">
      <c r="A25" s="48"/>
      <c r="B25" s="48"/>
      <c r="C25" s="48"/>
      <c r="D25" s="48"/>
      <c r="E25" s="48"/>
      <c r="F25" s="48"/>
      <c r="G25" s="48"/>
      <c r="H25" s="48"/>
      <c r="I25" s="48"/>
      <c r="J25" s="48"/>
      <c r="K25" s="48"/>
      <c r="L25" s="48"/>
      <c r="M25" s="48"/>
      <c r="N25" s="48"/>
      <c r="O25" s="48"/>
      <c r="P25" s="48"/>
      <c r="Q25" s="48"/>
      <c r="R25" s="48"/>
      <c r="S25" s="48"/>
      <c r="T25" s="48"/>
      <c r="U25" s="48"/>
    </row>
    <row r="26" spans="1:21" ht="13.5" customHeight="1" x14ac:dyDescent="0.2">
      <c r="A26" s="48"/>
      <c r="B26" s="48"/>
      <c r="C26" s="48"/>
      <c r="D26" s="48"/>
      <c r="E26" s="48"/>
      <c r="F26" s="48"/>
      <c r="G26" s="48"/>
      <c r="H26" s="48"/>
      <c r="I26" s="48"/>
      <c r="J26" s="48"/>
      <c r="K26" s="48"/>
      <c r="L26" s="48"/>
      <c r="M26" s="48"/>
      <c r="N26" s="48"/>
      <c r="O26" s="48"/>
      <c r="P26" s="48"/>
      <c r="Q26" s="48"/>
      <c r="R26" s="48"/>
      <c r="S26" s="48"/>
      <c r="T26" s="48"/>
      <c r="U26" s="48"/>
    </row>
    <row r="27" spans="1:21" ht="13.5" customHeight="1" x14ac:dyDescent="0.2">
      <c r="A27" s="48"/>
      <c r="B27" s="48"/>
      <c r="C27" s="48"/>
      <c r="D27" s="48"/>
      <c r="E27" s="48"/>
      <c r="F27" s="48"/>
      <c r="G27" s="48"/>
      <c r="H27" s="48"/>
      <c r="I27" s="48"/>
      <c r="J27" s="48"/>
      <c r="K27" s="48"/>
      <c r="L27" s="48"/>
      <c r="M27" s="48"/>
      <c r="N27" s="48"/>
      <c r="O27" s="48"/>
      <c r="P27" s="48"/>
      <c r="Q27" s="48"/>
      <c r="R27" s="48"/>
      <c r="S27" s="48"/>
      <c r="T27" s="48"/>
      <c r="U27" s="48"/>
    </row>
    <row r="28" spans="1:21" ht="13.5" customHeight="1" x14ac:dyDescent="0.2">
      <c r="A28" s="48"/>
      <c r="B28" s="48"/>
      <c r="C28" s="48"/>
      <c r="D28" s="48"/>
      <c r="E28" s="48"/>
      <c r="F28" s="48"/>
      <c r="G28" s="48"/>
      <c r="H28" s="48"/>
      <c r="I28" s="48"/>
      <c r="J28" s="48"/>
      <c r="K28" s="48"/>
      <c r="L28" s="48"/>
      <c r="M28" s="48"/>
      <c r="N28" s="48"/>
      <c r="O28" s="48"/>
      <c r="P28" s="48"/>
      <c r="Q28" s="48"/>
      <c r="R28" s="48"/>
      <c r="S28" s="48"/>
      <c r="T28" s="48"/>
      <c r="U28" s="48"/>
    </row>
    <row r="29" spans="1:21" ht="13.5" customHeight="1" x14ac:dyDescent="0.2">
      <c r="A29" s="48"/>
      <c r="B29" s="48"/>
      <c r="C29" s="48"/>
      <c r="D29" s="48"/>
      <c r="E29" s="48"/>
      <c r="F29" s="48"/>
      <c r="G29" s="48"/>
      <c r="H29" s="48"/>
      <c r="I29" s="48"/>
      <c r="J29" s="48"/>
      <c r="K29" s="48"/>
      <c r="L29" s="48"/>
      <c r="M29" s="48"/>
      <c r="N29" s="48"/>
      <c r="O29" s="48"/>
      <c r="P29" s="48"/>
      <c r="Q29" s="48"/>
      <c r="R29" s="48"/>
      <c r="S29" s="48"/>
      <c r="T29" s="48"/>
      <c r="U29" s="48"/>
    </row>
    <row r="30" spans="1:21" ht="13.5" customHeight="1" x14ac:dyDescent="0.2">
      <c r="A30" s="48"/>
      <c r="B30" s="48"/>
      <c r="C30" s="48"/>
      <c r="D30" s="48"/>
      <c r="E30" s="48"/>
      <c r="F30" s="48"/>
      <c r="G30" s="48"/>
      <c r="H30" s="48"/>
      <c r="I30" s="48"/>
      <c r="J30" s="48"/>
      <c r="K30" s="48"/>
      <c r="L30" s="48"/>
      <c r="M30" s="48"/>
      <c r="N30" s="48"/>
      <c r="O30" s="48"/>
      <c r="P30" s="48"/>
      <c r="Q30" s="48"/>
      <c r="R30" s="48"/>
      <c r="S30" s="48"/>
      <c r="T30" s="48"/>
      <c r="U30" s="48"/>
    </row>
    <row r="31" spans="1:21" ht="13.5" customHeight="1" x14ac:dyDescent="0.2">
      <c r="A31" s="48"/>
      <c r="B31" s="48"/>
      <c r="C31" s="48"/>
      <c r="D31" s="48"/>
      <c r="E31" s="48"/>
      <c r="F31" s="48"/>
      <c r="G31" s="48"/>
      <c r="H31" s="48"/>
      <c r="I31" s="48"/>
      <c r="J31" s="48"/>
      <c r="K31" s="48"/>
      <c r="L31" s="48"/>
      <c r="M31" s="48"/>
      <c r="N31" s="48"/>
      <c r="O31" s="48"/>
      <c r="P31" s="48"/>
      <c r="Q31" s="48"/>
      <c r="R31" s="48"/>
      <c r="S31" s="48"/>
      <c r="T31" s="48"/>
      <c r="U31" s="48"/>
    </row>
    <row r="32" spans="1:21" ht="13.5" customHeight="1" x14ac:dyDescent="0.2">
      <c r="A32" s="48"/>
      <c r="B32" s="48"/>
      <c r="C32" s="48"/>
      <c r="D32" s="48"/>
      <c r="E32" s="48"/>
      <c r="F32" s="48"/>
      <c r="G32" s="48"/>
      <c r="H32" s="48"/>
      <c r="I32" s="48"/>
      <c r="J32" s="48"/>
      <c r="K32" s="48"/>
      <c r="L32" s="48"/>
      <c r="M32" s="48"/>
      <c r="N32" s="48"/>
      <c r="O32" s="48"/>
      <c r="P32" s="48"/>
      <c r="Q32" s="48"/>
      <c r="R32" s="48"/>
      <c r="S32" s="48"/>
      <c r="T32" s="48"/>
      <c r="U32" s="48"/>
    </row>
    <row r="33" spans="1:21" ht="13.5" customHeight="1" x14ac:dyDescent="0.2">
      <c r="A33" s="48"/>
      <c r="B33" s="48"/>
      <c r="C33" s="48"/>
      <c r="D33" s="48"/>
      <c r="E33" s="48"/>
      <c r="F33" s="48"/>
      <c r="G33" s="48"/>
      <c r="H33" s="48"/>
      <c r="I33" s="48"/>
      <c r="J33" s="48"/>
      <c r="K33" s="48"/>
      <c r="L33" s="48"/>
      <c r="M33" s="48"/>
      <c r="N33" s="48"/>
      <c r="O33" s="48"/>
      <c r="P33" s="48"/>
      <c r="Q33" s="48"/>
      <c r="R33" s="48"/>
      <c r="S33" s="48"/>
      <c r="T33" s="48"/>
      <c r="U33" s="48"/>
    </row>
    <row r="34" spans="1:21" ht="13.5" customHeight="1" x14ac:dyDescent="0.2">
      <c r="A34" s="48"/>
      <c r="B34" s="48"/>
      <c r="C34" s="48"/>
      <c r="D34" s="48"/>
      <c r="E34" s="48"/>
      <c r="F34" s="48"/>
      <c r="G34" s="48"/>
      <c r="H34" s="48"/>
      <c r="I34" s="48"/>
      <c r="J34" s="48"/>
      <c r="K34" s="48"/>
      <c r="L34" s="48"/>
      <c r="M34" s="48"/>
      <c r="N34" s="48"/>
      <c r="O34" s="48"/>
      <c r="P34" s="48"/>
      <c r="Q34" s="48"/>
      <c r="R34" s="48"/>
      <c r="S34" s="48"/>
      <c r="T34" s="48"/>
      <c r="U34" s="48"/>
    </row>
    <row r="35" spans="1:21" ht="13.5" customHeight="1" x14ac:dyDescent="0.2">
      <c r="A35" s="48"/>
      <c r="B35" s="48"/>
      <c r="C35" s="48"/>
      <c r="D35" s="48"/>
      <c r="E35" s="48"/>
      <c r="F35" s="48"/>
      <c r="G35" s="48"/>
      <c r="H35" s="48"/>
      <c r="I35" s="48"/>
      <c r="J35" s="48"/>
      <c r="K35" s="48"/>
      <c r="L35" s="48"/>
      <c r="M35" s="48"/>
      <c r="N35" s="48"/>
      <c r="O35" s="48"/>
      <c r="P35" s="48"/>
      <c r="Q35" s="48"/>
      <c r="R35" s="48"/>
      <c r="S35" s="48"/>
      <c r="T35" s="48"/>
      <c r="U35" s="48"/>
    </row>
    <row r="36" spans="1:21" ht="13.5" customHeight="1" x14ac:dyDescent="0.2">
      <c r="A36" s="48"/>
      <c r="B36" s="48"/>
      <c r="C36" s="48"/>
      <c r="D36" s="48"/>
      <c r="E36" s="48"/>
      <c r="F36" s="48"/>
      <c r="G36" s="48"/>
      <c r="H36" s="48"/>
      <c r="I36" s="48"/>
      <c r="J36" s="48"/>
      <c r="K36" s="48"/>
      <c r="L36" s="48"/>
      <c r="M36" s="48"/>
      <c r="N36" s="48"/>
      <c r="O36" s="48"/>
      <c r="P36" s="48"/>
      <c r="Q36" s="48"/>
      <c r="R36" s="48"/>
      <c r="S36" s="48"/>
      <c r="T36" s="48"/>
      <c r="U36" s="48"/>
    </row>
    <row r="37" spans="1:21" ht="13.5" customHeight="1" x14ac:dyDescent="0.2">
      <c r="A37" s="48"/>
      <c r="B37" s="48"/>
      <c r="C37" s="48"/>
      <c r="D37" s="48"/>
      <c r="E37" s="48"/>
      <c r="F37" s="48"/>
      <c r="G37" s="48"/>
      <c r="H37" s="48"/>
      <c r="I37" s="48"/>
      <c r="J37" s="48"/>
      <c r="K37" s="48"/>
      <c r="L37" s="48"/>
      <c r="M37" s="48"/>
      <c r="N37" s="48"/>
      <c r="O37" s="48"/>
      <c r="P37" s="48"/>
      <c r="Q37" s="48"/>
      <c r="R37" s="48"/>
      <c r="S37" s="48"/>
      <c r="T37" s="48"/>
      <c r="U37" s="48"/>
    </row>
    <row r="38" spans="1:21" ht="13.5" customHeight="1" x14ac:dyDescent="0.2">
      <c r="A38" s="48"/>
      <c r="B38" s="48"/>
      <c r="C38" s="48"/>
      <c r="D38" s="48"/>
      <c r="E38" s="48"/>
      <c r="F38" s="48"/>
      <c r="G38" s="48"/>
      <c r="H38" s="48"/>
      <c r="I38" s="48"/>
      <c r="J38" s="48"/>
      <c r="K38" s="48"/>
      <c r="L38" s="48"/>
      <c r="M38" s="48"/>
      <c r="N38" s="48"/>
      <c r="O38" s="48"/>
      <c r="P38" s="48"/>
      <c r="Q38" s="48"/>
      <c r="R38" s="48"/>
      <c r="S38" s="48"/>
      <c r="T38" s="48"/>
      <c r="U38" s="48"/>
    </row>
    <row r="39" spans="1:21" ht="13.5" customHeight="1" x14ac:dyDescent="0.2">
      <c r="A39" s="48"/>
      <c r="B39" s="48"/>
      <c r="C39" s="48"/>
      <c r="D39" s="48"/>
      <c r="E39" s="48"/>
      <c r="F39" s="48"/>
      <c r="G39" s="48"/>
      <c r="H39" s="48"/>
      <c r="I39" s="48"/>
      <c r="J39" s="48"/>
      <c r="K39" s="48"/>
      <c r="L39" s="48"/>
      <c r="M39" s="48"/>
      <c r="N39" s="48"/>
      <c r="O39" s="48"/>
      <c r="P39" s="48"/>
      <c r="Q39" s="48"/>
      <c r="R39" s="48"/>
      <c r="S39" s="48"/>
      <c r="T39" s="48"/>
      <c r="U39" s="48"/>
    </row>
    <row r="40" spans="1:21" ht="13.5" customHeight="1" x14ac:dyDescent="0.2">
      <c r="A40" s="48"/>
      <c r="B40" s="48"/>
      <c r="C40" s="48"/>
      <c r="D40" s="48"/>
      <c r="E40" s="48"/>
      <c r="F40" s="48"/>
      <c r="G40" s="48"/>
      <c r="H40" s="48"/>
      <c r="I40" s="48"/>
      <c r="J40" s="48"/>
      <c r="K40" s="48"/>
      <c r="L40" s="48"/>
      <c r="M40" s="48"/>
      <c r="N40" s="48"/>
      <c r="O40" s="48"/>
      <c r="P40" s="48"/>
      <c r="Q40" s="48"/>
      <c r="R40" s="48"/>
      <c r="S40" s="48"/>
      <c r="T40" s="48"/>
      <c r="U40" s="48"/>
    </row>
    <row r="41" spans="1:21" ht="13.5" customHeight="1" x14ac:dyDescent="0.2">
      <c r="A41" s="48"/>
      <c r="B41" s="48"/>
      <c r="C41" s="48"/>
      <c r="D41" s="48"/>
      <c r="E41" s="48"/>
      <c r="F41" s="48"/>
      <c r="G41" s="48"/>
      <c r="H41" s="48"/>
      <c r="I41" s="48"/>
      <c r="J41" s="48"/>
      <c r="K41" s="48"/>
      <c r="L41" s="48"/>
      <c r="M41" s="48"/>
      <c r="N41" s="48"/>
      <c r="O41" s="48"/>
      <c r="P41" s="48"/>
      <c r="Q41" s="48"/>
      <c r="R41" s="48"/>
      <c r="S41" s="48"/>
      <c r="T41" s="48"/>
      <c r="U41" s="48"/>
    </row>
    <row r="42" spans="1:21" ht="13.5" customHeight="1" x14ac:dyDescent="0.2">
      <c r="A42" s="48"/>
      <c r="B42" s="48"/>
      <c r="C42" s="48"/>
      <c r="D42" s="48"/>
      <c r="E42" s="48"/>
      <c r="F42" s="48"/>
      <c r="G42" s="48"/>
      <c r="H42" s="48"/>
      <c r="I42" s="48"/>
      <c r="J42" s="48"/>
      <c r="K42" s="48"/>
      <c r="L42" s="48"/>
      <c r="M42" s="48"/>
      <c r="N42" s="48"/>
      <c r="O42" s="48"/>
      <c r="P42" s="48"/>
      <c r="Q42" s="48"/>
      <c r="R42" s="48"/>
      <c r="S42" s="48"/>
      <c r="T42" s="48"/>
      <c r="U42" s="48"/>
    </row>
    <row r="43" spans="1:21" ht="30.75" customHeight="1" thickBot="1" x14ac:dyDescent="0.25">
      <c r="A43" s="48"/>
      <c r="B43" s="48"/>
      <c r="C43" s="48"/>
      <c r="D43" s="48"/>
      <c r="E43" s="48"/>
      <c r="F43" s="48"/>
      <c r="G43" s="48"/>
      <c r="H43" s="48"/>
      <c r="I43" s="48"/>
      <c r="J43" s="48"/>
      <c r="K43" s="48"/>
      <c r="L43" s="48"/>
      <c r="M43" s="48"/>
      <c r="N43" s="48"/>
      <c r="O43" s="50" t="s">
        <v>8</v>
      </c>
      <c r="P43" s="48"/>
      <c r="Q43" s="48"/>
      <c r="R43" s="48"/>
      <c r="S43" s="48"/>
      <c r="T43" s="48"/>
      <c r="U43" s="48"/>
    </row>
    <row r="44" spans="1:21" ht="30.75" customHeight="1" thickBot="1" x14ac:dyDescent="0.25">
      <c r="A44" s="48"/>
      <c r="B44" s="51" t="s">
        <v>9</v>
      </c>
      <c r="C44" s="52"/>
      <c r="D44" s="52"/>
      <c r="E44" s="53"/>
      <c r="F44" s="53"/>
      <c r="G44" s="53"/>
      <c r="H44" s="53"/>
      <c r="I44" s="53"/>
      <c r="J44" s="54" t="s">
        <v>2</v>
      </c>
      <c r="K44" s="55" t="s">
        <v>568</v>
      </c>
      <c r="L44" s="56" t="s">
        <v>569</v>
      </c>
      <c r="M44" s="56" t="s">
        <v>570</v>
      </c>
      <c r="N44" s="56" t="s">
        <v>571</v>
      </c>
      <c r="O44" s="57" t="s">
        <v>572</v>
      </c>
      <c r="P44" s="48"/>
      <c r="Q44" s="48"/>
      <c r="R44" s="48"/>
      <c r="S44" s="48"/>
      <c r="T44" s="48"/>
      <c r="U44" s="48"/>
    </row>
    <row r="45" spans="1:21" ht="30.75" customHeight="1" x14ac:dyDescent="0.2">
      <c r="A45" s="48"/>
      <c r="B45" s="1275" t="s">
        <v>10</v>
      </c>
      <c r="C45" s="1276"/>
      <c r="D45" s="58"/>
      <c r="E45" s="1281" t="s">
        <v>11</v>
      </c>
      <c r="F45" s="1281"/>
      <c r="G45" s="1281"/>
      <c r="H45" s="1281"/>
      <c r="I45" s="1281"/>
      <c r="J45" s="1282"/>
      <c r="K45" s="59">
        <v>391</v>
      </c>
      <c r="L45" s="60">
        <v>329</v>
      </c>
      <c r="M45" s="60">
        <v>305</v>
      </c>
      <c r="N45" s="60">
        <v>304</v>
      </c>
      <c r="O45" s="61">
        <v>297</v>
      </c>
      <c r="P45" s="48"/>
      <c r="Q45" s="48"/>
      <c r="R45" s="48"/>
      <c r="S45" s="48"/>
      <c r="T45" s="48"/>
      <c r="U45" s="48"/>
    </row>
    <row r="46" spans="1:21" ht="30.75" customHeight="1" x14ac:dyDescent="0.2">
      <c r="A46" s="48"/>
      <c r="B46" s="1277"/>
      <c r="C46" s="1278"/>
      <c r="D46" s="62"/>
      <c r="E46" s="1259" t="s">
        <v>12</v>
      </c>
      <c r="F46" s="1259"/>
      <c r="G46" s="1259"/>
      <c r="H46" s="1259"/>
      <c r="I46" s="1259"/>
      <c r="J46" s="1260"/>
      <c r="K46" s="63" t="s">
        <v>526</v>
      </c>
      <c r="L46" s="64" t="s">
        <v>526</v>
      </c>
      <c r="M46" s="64" t="s">
        <v>526</v>
      </c>
      <c r="N46" s="64" t="s">
        <v>526</v>
      </c>
      <c r="O46" s="65" t="s">
        <v>526</v>
      </c>
      <c r="P46" s="48"/>
      <c r="Q46" s="48"/>
      <c r="R46" s="48"/>
      <c r="S46" s="48"/>
      <c r="T46" s="48"/>
      <c r="U46" s="48"/>
    </row>
    <row r="47" spans="1:21" ht="30.75" customHeight="1" x14ac:dyDescent="0.2">
      <c r="A47" s="48"/>
      <c r="B47" s="1277"/>
      <c r="C47" s="1278"/>
      <c r="D47" s="62"/>
      <c r="E47" s="1259" t="s">
        <v>13</v>
      </c>
      <c r="F47" s="1259"/>
      <c r="G47" s="1259"/>
      <c r="H47" s="1259"/>
      <c r="I47" s="1259"/>
      <c r="J47" s="1260"/>
      <c r="K47" s="63" t="s">
        <v>526</v>
      </c>
      <c r="L47" s="64" t="s">
        <v>526</v>
      </c>
      <c r="M47" s="64" t="s">
        <v>526</v>
      </c>
      <c r="N47" s="64" t="s">
        <v>526</v>
      </c>
      <c r="O47" s="65" t="s">
        <v>526</v>
      </c>
      <c r="P47" s="48"/>
      <c r="Q47" s="48"/>
      <c r="R47" s="48"/>
      <c r="S47" s="48"/>
      <c r="T47" s="48"/>
      <c r="U47" s="48"/>
    </row>
    <row r="48" spans="1:21" ht="30.75" customHeight="1" x14ac:dyDescent="0.2">
      <c r="A48" s="48"/>
      <c r="B48" s="1277"/>
      <c r="C48" s="1278"/>
      <c r="D48" s="62"/>
      <c r="E48" s="1259" t="s">
        <v>14</v>
      </c>
      <c r="F48" s="1259"/>
      <c r="G48" s="1259"/>
      <c r="H48" s="1259"/>
      <c r="I48" s="1259"/>
      <c r="J48" s="1260"/>
      <c r="K48" s="63">
        <v>28</v>
      </c>
      <c r="L48" s="64">
        <v>26</v>
      </c>
      <c r="M48" s="64">
        <v>27</v>
      </c>
      <c r="N48" s="64">
        <v>26</v>
      </c>
      <c r="O48" s="65">
        <v>27</v>
      </c>
      <c r="P48" s="48"/>
      <c r="Q48" s="48"/>
      <c r="R48" s="48"/>
      <c r="S48" s="48"/>
      <c r="T48" s="48"/>
      <c r="U48" s="48"/>
    </row>
    <row r="49" spans="1:21" ht="30.75" customHeight="1" x14ac:dyDescent="0.2">
      <c r="A49" s="48"/>
      <c r="B49" s="1277"/>
      <c r="C49" s="1278"/>
      <c r="D49" s="62"/>
      <c r="E49" s="1259" t="s">
        <v>15</v>
      </c>
      <c r="F49" s="1259"/>
      <c r="G49" s="1259"/>
      <c r="H49" s="1259"/>
      <c r="I49" s="1259"/>
      <c r="J49" s="1260"/>
      <c r="K49" s="63">
        <v>25</v>
      </c>
      <c r="L49" s="64">
        <v>17</v>
      </c>
      <c r="M49" s="64">
        <v>7</v>
      </c>
      <c r="N49" s="64">
        <v>6</v>
      </c>
      <c r="O49" s="65">
        <v>4</v>
      </c>
      <c r="P49" s="48"/>
      <c r="Q49" s="48"/>
      <c r="R49" s="48"/>
      <c r="S49" s="48"/>
      <c r="T49" s="48"/>
      <c r="U49" s="48"/>
    </row>
    <row r="50" spans="1:21" ht="30.75" customHeight="1" x14ac:dyDescent="0.2">
      <c r="A50" s="48"/>
      <c r="B50" s="1277"/>
      <c r="C50" s="1278"/>
      <c r="D50" s="62"/>
      <c r="E50" s="1259" t="s">
        <v>16</v>
      </c>
      <c r="F50" s="1259"/>
      <c r="G50" s="1259"/>
      <c r="H50" s="1259"/>
      <c r="I50" s="1259"/>
      <c r="J50" s="1260"/>
      <c r="K50" s="63">
        <v>12</v>
      </c>
      <c r="L50" s="64">
        <v>11</v>
      </c>
      <c r="M50" s="64">
        <v>10</v>
      </c>
      <c r="N50" s="64">
        <v>9</v>
      </c>
      <c r="O50" s="65">
        <v>8</v>
      </c>
      <c r="P50" s="48"/>
      <c r="Q50" s="48"/>
      <c r="R50" s="48"/>
      <c r="S50" s="48"/>
      <c r="T50" s="48"/>
      <c r="U50" s="48"/>
    </row>
    <row r="51" spans="1:21" ht="30.75" customHeight="1" x14ac:dyDescent="0.2">
      <c r="A51" s="48"/>
      <c r="B51" s="1279"/>
      <c r="C51" s="1280"/>
      <c r="D51" s="66"/>
      <c r="E51" s="1259" t="s">
        <v>17</v>
      </c>
      <c r="F51" s="1259"/>
      <c r="G51" s="1259"/>
      <c r="H51" s="1259"/>
      <c r="I51" s="1259"/>
      <c r="J51" s="1260"/>
      <c r="K51" s="63" t="s">
        <v>526</v>
      </c>
      <c r="L51" s="64" t="s">
        <v>526</v>
      </c>
      <c r="M51" s="64" t="s">
        <v>526</v>
      </c>
      <c r="N51" s="64" t="s">
        <v>526</v>
      </c>
      <c r="O51" s="65" t="s">
        <v>526</v>
      </c>
      <c r="P51" s="48"/>
      <c r="Q51" s="48"/>
      <c r="R51" s="48"/>
      <c r="S51" s="48"/>
      <c r="T51" s="48"/>
      <c r="U51" s="48"/>
    </row>
    <row r="52" spans="1:21" ht="30.75" customHeight="1" x14ac:dyDescent="0.2">
      <c r="A52" s="48"/>
      <c r="B52" s="1257" t="s">
        <v>18</v>
      </c>
      <c r="C52" s="1258"/>
      <c r="D52" s="66"/>
      <c r="E52" s="1259" t="s">
        <v>19</v>
      </c>
      <c r="F52" s="1259"/>
      <c r="G52" s="1259"/>
      <c r="H52" s="1259"/>
      <c r="I52" s="1259"/>
      <c r="J52" s="1260"/>
      <c r="K52" s="63">
        <v>332</v>
      </c>
      <c r="L52" s="64">
        <v>292</v>
      </c>
      <c r="M52" s="64">
        <v>270</v>
      </c>
      <c r="N52" s="64">
        <v>258</v>
      </c>
      <c r="O52" s="65">
        <v>246</v>
      </c>
      <c r="P52" s="48"/>
      <c r="Q52" s="48"/>
      <c r="R52" s="48"/>
      <c r="S52" s="48"/>
      <c r="T52" s="48"/>
      <c r="U52" s="48"/>
    </row>
    <row r="53" spans="1:21" ht="30.75" customHeight="1" thickBot="1" x14ac:dyDescent="0.25">
      <c r="A53" s="48"/>
      <c r="B53" s="1261" t="s">
        <v>20</v>
      </c>
      <c r="C53" s="1262"/>
      <c r="D53" s="67"/>
      <c r="E53" s="1263" t="s">
        <v>21</v>
      </c>
      <c r="F53" s="1263"/>
      <c r="G53" s="1263"/>
      <c r="H53" s="1263"/>
      <c r="I53" s="1263"/>
      <c r="J53" s="1264"/>
      <c r="K53" s="68">
        <v>124</v>
      </c>
      <c r="L53" s="69">
        <v>91</v>
      </c>
      <c r="M53" s="69">
        <v>79</v>
      </c>
      <c r="N53" s="69">
        <v>87</v>
      </c>
      <c r="O53" s="70">
        <v>90</v>
      </c>
      <c r="P53" s="48"/>
      <c r="Q53" s="48"/>
      <c r="R53" s="48"/>
      <c r="S53" s="48"/>
      <c r="T53" s="48"/>
      <c r="U53" s="48"/>
    </row>
    <row r="54" spans="1:21" ht="24" customHeight="1" x14ac:dyDescent="0.2">
      <c r="A54" s="48"/>
      <c r="B54" s="71" t="s">
        <v>22</v>
      </c>
      <c r="C54" s="48"/>
      <c r="D54" s="48"/>
      <c r="E54" s="48"/>
      <c r="F54" s="48"/>
      <c r="G54" s="48"/>
      <c r="H54" s="48"/>
      <c r="I54" s="48"/>
      <c r="J54" s="48"/>
      <c r="K54" s="48"/>
      <c r="L54" s="48"/>
      <c r="M54" s="48"/>
      <c r="N54" s="48"/>
      <c r="O54" s="48"/>
      <c r="P54" s="48"/>
      <c r="Q54" s="48"/>
      <c r="R54" s="48"/>
      <c r="S54" s="48"/>
      <c r="T54" s="48"/>
      <c r="U54" s="48"/>
    </row>
    <row r="55" spans="1:21" ht="24" customHeight="1" thickBot="1" x14ac:dyDescent="0.25">
      <c r="A55" s="48"/>
      <c r="B55" s="72" t="s">
        <v>23</v>
      </c>
      <c r="C55" s="73"/>
      <c r="D55" s="73"/>
      <c r="E55" s="73"/>
      <c r="F55" s="73"/>
      <c r="G55" s="73"/>
      <c r="H55" s="73"/>
      <c r="I55" s="73"/>
      <c r="J55" s="73"/>
      <c r="K55" s="74"/>
      <c r="L55" s="74"/>
      <c r="M55" s="74"/>
      <c r="N55" s="74"/>
      <c r="O55" s="75" t="s">
        <v>586</v>
      </c>
      <c r="P55" s="48"/>
      <c r="Q55" s="48"/>
      <c r="R55" s="48"/>
      <c r="S55" s="48"/>
      <c r="T55" s="48"/>
      <c r="U55" s="48"/>
    </row>
    <row r="56" spans="1:21" ht="31.5" customHeight="1" thickBot="1" x14ac:dyDescent="0.25">
      <c r="A56" s="48"/>
      <c r="B56" s="76"/>
      <c r="C56" s="77"/>
      <c r="D56" s="77"/>
      <c r="E56" s="78"/>
      <c r="F56" s="78"/>
      <c r="G56" s="78"/>
      <c r="H56" s="78"/>
      <c r="I56" s="78"/>
      <c r="J56" s="79" t="s">
        <v>2</v>
      </c>
      <c r="K56" s="80" t="s">
        <v>587</v>
      </c>
      <c r="L56" s="81" t="s">
        <v>588</v>
      </c>
      <c r="M56" s="81" t="s">
        <v>589</v>
      </c>
      <c r="N56" s="81" t="s">
        <v>590</v>
      </c>
      <c r="O56" s="82" t="s">
        <v>591</v>
      </c>
      <c r="P56" s="48"/>
      <c r="Q56" s="48"/>
      <c r="R56" s="48"/>
      <c r="S56" s="48"/>
      <c r="T56" s="48"/>
      <c r="U56" s="48"/>
    </row>
    <row r="57" spans="1:21" ht="31.5" customHeight="1" x14ac:dyDescent="0.2">
      <c r="B57" s="1265" t="s">
        <v>24</v>
      </c>
      <c r="C57" s="1266"/>
      <c r="D57" s="1269" t="s">
        <v>25</v>
      </c>
      <c r="E57" s="1270"/>
      <c r="F57" s="1270"/>
      <c r="G57" s="1270"/>
      <c r="H57" s="1270"/>
      <c r="I57" s="1270"/>
      <c r="J57" s="1271"/>
      <c r="K57" s="83"/>
      <c r="L57" s="84"/>
      <c r="M57" s="84"/>
      <c r="N57" s="84"/>
      <c r="O57" s="85"/>
    </row>
    <row r="58" spans="1:21" ht="31.5" customHeight="1" thickBot="1" x14ac:dyDescent="0.25">
      <c r="B58" s="1267"/>
      <c r="C58" s="1268"/>
      <c r="D58" s="1272" t="s">
        <v>26</v>
      </c>
      <c r="E58" s="1273"/>
      <c r="F58" s="1273"/>
      <c r="G58" s="1273"/>
      <c r="H58" s="1273"/>
      <c r="I58" s="1273"/>
      <c r="J58" s="1274"/>
      <c r="K58" s="86"/>
      <c r="L58" s="87"/>
      <c r="M58" s="87"/>
      <c r="N58" s="87"/>
      <c r="O58" s="88"/>
    </row>
    <row r="59" spans="1:21" ht="24" customHeight="1" x14ac:dyDescent="0.2">
      <c r="B59" s="89"/>
      <c r="C59" s="89"/>
      <c r="D59" s="90" t="s">
        <v>27</v>
      </c>
      <c r="E59" s="91"/>
      <c r="F59" s="91"/>
      <c r="G59" s="91"/>
      <c r="H59" s="91"/>
      <c r="I59" s="91"/>
      <c r="J59" s="91"/>
      <c r="K59" s="91"/>
      <c r="L59" s="91"/>
      <c r="M59" s="91"/>
      <c r="N59" s="91"/>
      <c r="O59" s="91"/>
    </row>
    <row r="60" spans="1:21" ht="24" customHeight="1" x14ac:dyDescent="0.2">
      <c r="B60" s="92"/>
      <c r="C60" s="92"/>
      <c r="D60" s="90" t="s">
        <v>28</v>
      </c>
      <c r="E60" s="91"/>
      <c r="F60" s="91"/>
      <c r="G60" s="91"/>
      <c r="H60" s="91"/>
      <c r="I60" s="91"/>
      <c r="J60" s="91"/>
      <c r="K60" s="91"/>
      <c r="L60" s="91"/>
      <c r="M60" s="91"/>
      <c r="N60" s="91"/>
      <c r="O60" s="91"/>
    </row>
    <row r="61" spans="1:21" ht="24" customHeight="1" x14ac:dyDescent="0.2">
      <c r="A61" s="48"/>
      <c r="B61" s="71"/>
      <c r="C61" s="48"/>
      <c r="D61" s="48"/>
      <c r="E61" s="48"/>
      <c r="F61" s="48"/>
      <c r="G61" s="48"/>
      <c r="H61" s="48"/>
      <c r="I61" s="48"/>
      <c r="J61" s="48"/>
      <c r="K61" s="48"/>
      <c r="L61" s="48"/>
      <c r="M61" s="48"/>
      <c r="N61" s="48"/>
      <c r="O61" s="48"/>
      <c r="P61" s="48"/>
      <c r="Q61" s="48"/>
      <c r="R61" s="48"/>
      <c r="S61" s="48"/>
      <c r="T61" s="48"/>
      <c r="U61" s="48"/>
    </row>
    <row r="62" spans="1:21" ht="24" customHeight="1" x14ac:dyDescent="0.2">
      <c r="A62" s="48"/>
      <c r="B62" s="71"/>
      <c r="C62" s="48"/>
      <c r="D62" s="48"/>
      <c r="E62" s="48"/>
      <c r="F62" s="48"/>
      <c r="G62" s="48"/>
      <c r="H62" s="48"/>
      <c r="I62" s="48"/>
      <c r="J62" s="48"/>
      <c r="K62" s="48"/>
      <c r="L62" s="48"/>
      <c r="M62" s="48"/>
      <c r="N62" s="48"/>
      <c r="O62" s="48"/>
      <c r="P62" s="48"/>
      <c r="Q62" s="48"/>
      <c r="R62" s="48"/>
      <c r="S62" s="48"/>
      <c r="T62" s="48"/>
      <c r="U62" s="48"/>
    </row>
  </sheetData>
  <sheetProtection algorithmName="SHA-512" hashValue="HbE68//6BJgPjN+GtJOL7bwX7MpbWn7xXx3j4zc8JJz2UvJMKy3SfxzxzLLWj+ewkiY0q/XTs/vr+eeH/YCwhw==" saltValue="AJa40PI1p+xQ3fBlkAQi7Q==" spinCount="100000" sheet="1" objects="1" scenarios="1"/>
  <mergeCells count="15">
    <mergeCell ref="B45:C51"/>
    <mergeCell ref="E45:J45"/>
    <mergeCell ref="E46:J46"/>
    <mergeCell ref="E47:J47"/>
    <mergeCell ref="E48:J48"/>
    <mergeCell ref="E49:J49"/>
    <mergeCell ref="E50:J50"/>
    <mergeCell ref="E51:J51"/>
    <mergeCell ref="B52:C52"/>
    <mergeCell ref="E52:J52"/>
    <mergeCell ref="B53:C53"/>
    <mergeCell ref="E53:J53"/>
    <mergeCell ref="B57:C58"/>
    <mergeCell ref="D57:J57"/>
    <mergeCell ref="D58:J58"/>
  </mergeCells>
  <phoneticPr fontId="2"/>
  <printOptions horizontalCentered="1"/>
  <pageMargins left="0" right="0" top="0.19685039370078741" bottom="0.23622047244094491" header="0" footer="0"/>
  <pageSetup paperSize="9" scale="56" orientation="landscape" horizontalDpi="300" verticalDpi="300" r:id="rId1"/>
  <headerFooter alignWithMargins="0">
    <oddFooter>&amp;C&amp;P/&amp;N</oddFooter>
  </headerFooter>
  <rowBreaks count="1" manualBreakCount="1">
    <brk id="62" max="15"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asterSheet7">
    <pageSetUpPr fitToPage="1"/>
  </sheetPr>
  <dimension ref="B1:M58"/>
  <sheetViews>
    <sheetView showGridLines="0" topLeftCell="A11" zoomScale="70" zoomScaleNormal="70" zoomScaleSheetLayoutView="100" workbookViewId="0">
      <selection activeCell="AM19" sqref="AM19:AT19"/>
    </sheetView>
  </sheetViews>
  <sheetFormatPr defaultColWidth="0" defaultRowHeight="13.5" customHeight="1" zeroHeight="1" x14ac:dyDescent="0.2"/>
  <cols>
    <col min="1" max="1" width="6.44140625" style="93" customWidth="1"/>
    <col min="2" max="3" width="12.44140625" style="93" customWidth="1"/>
    <col min="4" max="4" width="11.44140625" style="93" customWidth="1"/>
    <col min="5" max="8" width="10.44140625" style="93" customWidth="1"/>
    <col min="9" max="13" width="16.44140625" style="93" customWidth="1"/>
    <col min="14" max="19" width="12.44140625" style="93" customWidth="1"/>
    <col min="20" max="16384" width="0" style="93" hidden="1"/>
  </cols>
  <sheetData>
    <row r="1" ht="15" customHeight="1" x14ac:dyDescent="0.2"/>
    <row r="2" ht="15" customHeight="1" x14ac:dyDescent="0.2"/>
    <row r="3" ht="15" customHeight="1" x14ac:dyDescent="0.2"/>
    <row r="4" ht="15" customHeight="1" x14ac:dyDescent="0.2"/>
    <row r="5" ht="15" customHeight="1" x14ac:dyDescent="0.2"/>
    <row r="6" ht="15" customHeight="1" x14ac:dyDescent="0.2"/>
    <row r="7" ht="15" customHeight="1" x14ac:dyDescent="0.2"/>
    <row r="8" ht="15" customHeight="1" x14ac:dyDescent="0.2"/>
    <row r="9" ht="15" customHeight="1" x14ac:dyDescent="0.2"/>
    <row r="10" ht="15" customHeight="1" x14ac:dyDescent="0.2"/>
    <row r="11" ht="15" customHeight="1" x14ac:dyDescent="0.2"/>
    <row r="12" ht="15" customHeight="1" x14ac:dyDescent="0.2"/>
    <row r="13" ht="15" customHeight="1" x14ac:dyDescent="0.2"/>
    <row r="14" ht="15" customHeight="1" x14ac:dyDescent="0.2"/>
    <row r="15" ht="15" customHeight="1" x14ac:dyDescent="0.2"/>
    <row r="16"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spans="2:13" ht="15" customHeight="1" x14ac:dyDescent="0.2"/>
    <row r="34" spans="2:13" ht="15" customHeight="1" x14ac:dyDescent="0.2"/>
    <row r="35" spans="2:13" ht="15" customHeight="1" x14ac:dyDescent="0.2"/>
    <row r="36" spans="2:13" ht="15" customHeight="1" x14ac:dyDescent="0.2"/>
    <row r="37" spans="2:13" ht="15" customHeight="1" x14ac:dyDescent="0.2"/>
    <row r="38" spans="2:13" ht="15" customHeight="1" x14ac:dyDescent="0.2"/>
    <row r="39" spans="2:13" ht="27.75" customHeight="1" thickBot="1" x14ac:dyDescent="0.25">
      <c r="M39" s="94" t="s">
        <v>8</v>
      </c>
    </row>
    <row r="40" spans="2:13" ht="27.75" customHeight="1" thickBot="1" x14ac:dyDescent="0.25">
      <c r="B40" s="95" t="s">
        <v>9</v>
      </c>
      <c r="C40" s="96"/>
      <c r="D40" s="96"/>
      <c r="E40" s="97"/>
      <c r="F40" s="97"/>
      <c r="G40" s="97"/>
      <c r="H40" s="98" t="s">
        <v>2</v>
      </c>
      <c r="I40" s="99" t="s">
        <v>568</v>
      </c>
      <c r="J40" s="100" t="s">
        <v>569</v>
      </c>
      <c r="K40" s="100" t="s">
        <v>570</v>
      </c>
      <c r="L40" s="100" t="s">
        <v>571</v>
      </c>
      <c r="M40" s="101" t="s">
        <v>572</v>
      </c>
    </row>
    <row r="41" spans="2:13" ht="27.75" customHeight="1" x14ac:dyDescent="0.2">
      <c r="B41" s="1295" t="s">
        <v>29</v>
      </c>
      <c r="C41" s="1296"/>
      <c r="D41" s="102"/>
      <c r="E41" s="1297" t="s">
        <v>30</v>
      </c>
      <c r="F41" s="1297"/>
      <c r="G41" s="1297"/>
      <c r="H41" s="1298"/>
      <c r="I41" s="103">
        <v>2864</v>
      </c>
      <c r="J41" s="104">
        <v>2951</v>
      </c>
      <c r="K41" s="104">
        <v>2964</v>
      </c>
      <c r="L41" s="104">
        <v>2970</v>
      </c>
      <c r="M41" s="105">
        <v>2925</v>
      </c>
    </row>
    <row r="42" spans="2:13" ht="27.75" customHeight="1" x14ac:dyDescent="0.2">
      <c r="B42" s="1285"/>
      <c r="C42" s="1286"/>
      <c r="D42" s="106"/>
      <c r="E42" s="1289" t="s">
        <v>31</v>
      </c>
      <c r="F42" s="1289"/>
      <c r="G42" s="1289"/>
      <c r="H42" s="1290"/>
      <c r="I42" s="107">
        <v>73</v>
      </c>
      <c r="J42" s="108">
        <v>61</v>
      </c>
      <c r="K42" s="108">
        <v>50</v>
      </c>
      <c r="L42" s="108">
        <v>40</v>
      </c>
      <c r="M42" s="109">
        <v>31</v>
      </c>
    </row>
    <row r="43" spans="2:13" ht="27.75" customHeight="1" x14ac:dyDescent="0.2">
      <c r="B43" s="1285"/>
      <c r="C43" s="1286"/>
      <c r="D43" s="106"/>
      <c r="E43" s="1289" t="s">
        <v>32</v>
      </c>
      <c r="F43" s="1289"/>
      <c r="G43" s="1289"/>
      <c r="H43" s="1290"/>
      <c r="I43" s="107">
        <v>224</v>
      </c>
      <c r="J43" s="108">
        <v>208</v>
      </c>
      <c r="K43" s="108">
        <v>189</v>
      </c>
      <c r="L43" s="108">
        <v>160</v>
      </c>
      <c r="M43" s="109">
        <v>141</v>
      </c>
    </row>
    <row r="44" spans="2:13" ht="27.75" customHeight="1" x14ac:dyDescent="0.2">
      <c r="B44" s="1285"/>
      <c r="C44" s="1286"/>
      <c r="D44" s="106"/>
      <c r="E44" s="1289" t="s">
        <v>33</v>
      </c>
      <c r="F44" s="1289"/>
      <c r="G44" s="1289"/>
      <c r="H44" s="1290"/>
      <c r="I44" s="107">
        <v>42</v>
      </c>
      <c r="J44" s="108">
        <v>35</v>
      </c>
      <c r="K44" s="108">
        <v>19</v>
      </c>
      <c r="L44" s="108">
        <v>13</v>
      </c>
      <c r="M44" s="109">
        <v>9</v>
      </c>
    </row>
    <row r="45" spans="2:13" ht="27.75" customHeight="1" x14ac:dyDescent="0.2">
      <c r="B45" s="1285"/>
      <c r="C45" s="1286"/>
      <c r="D45" s="106"/>
      <c r="E45" s="1289" t="s">
        <v>34</v>
      </c>
      <c r="F45" s="1289"/>
      <c r="G45" s="1289"/>
      <c r="H45" s="1290"/>
      <c r="I45" s="107">
        <v>247</v>
      </c>
      <c r="J45" s="108">
        <v>312</v>
      </c>
      <c r="K45" s="108">
        <v>308</v>
      </c>
      <c r="L45" s="108">
        <v>280</v>
      </c>
      <c r="M45" s="109">
        <v>136</v>
      </c>
    </row>
    <row r="46" spans="2:13" ht="27.75" customHeight="1" x14ac:dyDescent="0.2">
      <c r="B46" s="1285"/>
      <c r="C46" s="1286"/>
      <c r="D46" s="110"/>
      <c r="E46" s="1289" t="s">
        <v>35</v>
      </c>
      <c r="F46" s="1289"/>
      <c r="G46" s="1289"/>
      <c r="H46" s="1290"/>
      <c r="I46" s="107">
        <v>4</v>
      </c>
      <c r="J46" s="108">
        <v>4</v>
      </c>
      <c r="K46" s="108">
        <v>4</v>
      </c>
      <c r="L46" s="108">
        <v>4</v>
      </c>
      <c r="M46" s="109" t="s">
        <v>526</v>
      </c>
    </row>
    <row r="47" spans="2:13" ht="27.75" customHeight="1" x14ac:dyDescent="0.2">
      <c r="B47" s="1285"/>
      <c r="C47" s="1286"/>
      <c r="D47" s="111"/>
      <c r="E47" s="1299" t="s">
        <v>36</v>
      </c>
      <c r="F47" s="1300"/>
      <c r="G47" s="1300"/>
      <c r="H47" s="1301"/>
      <c r="I47" s="107" t="s">
        <v>526</v>
      </c>
      <c r="J47" s="108" t="s">
        <v>526</v>
      </c>
      <c r="K47" s="108" t="s">
        <v>526</v>
      </c>
      <c r="L47" s="108" t="s">
        <v>526</v>
      </c>
      <c r="M47" s="109" t="s">
        <v>526</v>
      </c>
    </row>
    <row r="48" spans="2:13" ht="27.75" customHeight="1" x14ac:dyDescent="0.2">
      <c r="B48" s="1285"/>
      <c r="C48" s="1286"/>
      <c r="D48" s="106"/>
      <c r="E48" s="1289" t="s">
        <v>37</v>
      </c>
      <c r="F48" s="1289"/>
      <c r="G48" s="1289"/>
      <c r="H48" s="1290"/>
      <c r="I48" s="107" t="s">
        <v>526</v>
      </c>
      <c r="J48" s="108" t="s">
        <v>526</v>
      </c>
      <c r="K48" s="108" t="s">
        <v>526</v>
      </c>
      <c r="L48" s="108" t="s">
        <v>526</v>
      </c>
      <c r="M48" s="109" t="s">
        <v>526</v>
      </c>
    </row>
    <row r="49" spans="2:13" ht="27.75" customHeight="1" x14ac:dyDescent="0.2">
      <c r="B49" s="1287"/>
      <c r="C49" s="1288"/>
      <c r="D49" s="106"/>
      <c r="E49" s="1289" t="s">
        <v>38</v>
      </c>
      <c r="F49" s="1289"/>
      <c r="G49" s="1289"/>
      <c r="H49" s="1290"/>
      <c r="I49" s="107" t="s">
        <v>526</v>
      </c>
      <c r="J49" s="108" t="s">
        <v>526</v>
      </c>
      <c r="K49" s="108" t="s">
        <v>526</v>
      </c>
      <c r="L49" s="108" t="s">
        <v>526</v>
      </c>
      <c r="M49" s="109" t="s">
        <v>526</v>
      </c>
    </row>
    <row r="50" spans="2:13" ht="27.75" customHeight="1" x14ac:dyDescent="0.2">
      <c r="B50" s="1283" t="s">
        <v>39</v>
      </c>
      <c r="C50" s="1284"/>
      <c r="D50" s="112"/>
      <c r="E50" s="1289" t="s">
        <v>40</v>
      </c>
      <c r="F50" s="1289"/>
      <c r="G50" s="1289"/>
      <c r="H50" s="1290"/>
      <c r="I50" s="107">
        <v>3793</v>
      </c>
      <c r="J50" s="108">
        <v>3937</v>
      </c>
      <c r="K50" s="108">
        <v>3915</v>
      </c>
      <c r="L50" s="108">
        <v>3789</v>
      </c>
      <c r="M50" s="109">
        <v>3732</v>
      </c>
    </row>
    <row r="51" spans="2:13" ht="27.75" customHeight="1" x14ac:dyDescent="0.2">
      <c r="B51" s="1285"/>
      <c r="C51" s="1286"/>
      <c r="D51" s="106"/>
      <c r="E51" s="1289" t="s">
        <v>41</v>
      </c>
      <c r="F51" s="1289"/>
      <c r="G51" s="1289"/>
      <c r="H51" s="1290"/>
      <c r="I51" s="107" t="s">
        <v>526</v>
      </c>
      <c r="J51" s="108" t="s">
        <v>526</v>
      </c>
      <c r="K51" s="108" t="s">
        <v>526</v>
      </c>
      <c r="L51" s="108" t="s">
        <v>526</v>
      </c>
      <c r="M51" s="109" t="s">
        <v>526</v>
      </c>
    </row>
    <row r="52" spans="2:13" ht="27.75" customHeight="1" x14ac:dyDescent="0.2">
      <c r="B52" s="1287"/>
      <c r="C52" s="1288"/>
      <c r="D52" s="106"/>
      <c r="E52" s="1289" t="s">
        <v>42</v>
      </c>
      <c r="F52" s="1289"/>
      <c r="G52" s="1289"/>
      <c r="H52" s="1290"/>
      <c r="I52" s="107">
        <v>2422</v>
      </c>
      <c r="J52" s="108">
        <v>2490</v>
      </c>
      <c r="K52" s="108">
        <v>2479</v>
      </c>
      <c r="L52" s="108">
        <v>2483</v>
      </c>
      <c r="M52" s="109">
        <v>2462</v>
      </c>
    </row>
    <row r="53" spans="2:13" ht="27.75" customHeight="1" thickBot="1" x14ac:dyDescent="0.25">
      <c r="B53" s="1291" t="s">
        <v>43</v>
      </c>
      <c r="C53" s="1292"/>
      <c r="D53" s="113"/>
      <c r="E53" s="1293" t="s">
        <v>44</v>
      </c>
      <c r="F53" s="1293"/>
      <c r="G53" s="1293"/>
      <c r="H53" s="1294"/>
      <c r="I53" s="114">
        <v>-2761</v>
      </c>
      <c r="J53" s="115">
        <v>-2856</v>
      </c>
      <c r="K53" s="115">
        <v>-2859</v>
      </c>
      <c r="L53" s="115">
        <v>-2805</v>
      </c>
      <c r="M53" s="116">
        <v>-2952</v>
      </c>
    </row>
    <row r="54" spans="2:13" ht="27.75" customHeight="1" x14ac:dyDescent="0.2">
      <c r="B54" s="117" t="s">
        <v>45</v>
      </c>
      <c r="C54" s="118"/>
      <c r="D54" s="118"/>
      <c r="E54" s="119"/>
      <c r="F54" s="119"/>
      <c r="G54" s="119"/>
      <c r="H54" s="119"/>
      <c r="I54" s="120"/>
      <c r="J54" s="120"/>
      <c r="K54" s="120"/>
      <c r="L54" s="120"/>
      <c r="M54" s="120"/>
    </row>
    <row r="55" spans="2:13" ht="12.75" customHeight="1" x14ac:dyDescent="0.2"/>
    <row r="56" spans="2:13" ht="12.75" hidden="1" customHeight="1" x14ac:dyDescent="0.2"/>
    <row r="57" spans="2:13" ht="12.75" hidden="1" customHeight="1" x14ac:dyDescent="0.2"/>
    <row r="58" spans="2:13" ht="12.75" hidden="1" customHeight="1" x14ac:dyDescent="0.2"/>
  </sheetData>
  <sheetProtection algorithmName="SHA-512" hashValue="fn6A8vCgckw3cHZF004eXsrCvOJfQ8r8MLLqBXJW9Wis6hfWj2GWz9WMsbPJUPORoDsjVZzPy5wDfvHRxBfM7g==" saltValue="EHSzzcWtGZSz+iSRrkjfNQ==" spinCount="100000" sheet="1" objects="1" scenarios="1"/>
  <mergeCells count="16">
    <mergeCell ref="B41:C49"/>
    <mergeCell ref="E41:H41"/>
    <mergeCell ref="E42:H42"/>
    <mergeCell ref="E43:H43"/>
    <mergeCell ref="E44:H44"/>
    <mergeCell ref="E45:H45"/>
    <mergeCell ref="E46:H46"/>
    <mergeCell ref="E47:H47"/>
    <mergeCell ref="E48:H48"/>
    <mergeCell ref="E49:H49"/>
    <mergeCell ref="B50:C52"/>
    <mergeCell ref="E50:H50"/>
    <mergeCell ref="E51:H51"/>
    <mergeCell ref="E52:H52"/>
    <mergeCell ref="B53:C53"/>
    <mergeCell ref="E53:H53"/>
  </mergeCells>
  <phoneticPr fontId="2"/>
  <printOptions horizontalCentered="1"/>
  <pageMargins left="0" right="0" top="0.19685039370078741" bottom="0" header="0" footer="0"/>
  <pageSetup paperSize="9" scale="60" orientation="landscape" horizontalDpi="300" verticalDpi="300" r:id="rId1"/>
  <headerFooter alignWithMargins="0">
    <oddFooter>&amp;C&amp;P/&amp;N</oddFooter>
  </headerFooter>
  <rowBreaks count="1" manualBreakCount="1">
    <brk id="58" max="15"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B1:W64"/>
  <sheetViews>
    <sheetView showGridLines="0" zoomScale="85" zoomScaleNormal="85" zoomScaleSheetLayoutView="100" workbookViewId="0">
      <selection activeCell="AM19" sqref="AM19:AT19"/>
    </sheetView>
  </sheetViews>
  <sheetFormatPr defaultColWidth="0" defaultRowHeight="0" customHeight="1" zeroHeight="1" x14ac:dyDescent="0.2"/>
  <cols>
    <col min="1" max="1" width="8.44140625" style="1" customWidth="1"/>
    <col min="2" max="2" width="16.44140625" style="1" customWidth="1"/>
    <col min="3" max="5" width="26.44140625" style="1" customWidth="1"/>
    <col min="6" max="8" width="24.44140625" style="1" customWidth="1"/>
    <col min="9" max="14" width="26" style="1" customWidth="1"/>
    <col min="15" max="15" width="6.109375" style="1" customWidth="1"/>
    <col min="16" max="16" width="9" style="1" hidden="1" customWidth="1"/>
    <col min="17" max="20" width="0" style="1" hidden="1" customWidth="1"/>
    <col min="21" max="21" width="9" style="1" hidden="1" customWidth="1"/>
    <col min="22" max="22" width="0" style="1" hidden="1" customWidth="1"/>
    <col min="23" max="23" width="9" style="1" hidden="1" customWidth="1"/>
    <col min="24" max="16384" width="0" style="1" hidden="1"/>
  </cols>
  <sheetData>
    <row r="1" ht="16.5" customHeight="1" x14ac:dyDescent="0.2"/>
    <row r="2" ht="16.5" customHeight="1" x14ac:dyDescent="0.2"/>
    <row r="3" ht="16.5" customHeight="1" x14ac:dyDescent="0.2"/>
    <row r="4" ht="16.5" customHeight="1" x14ac:dyDescent="0.2"/>
    <row r="5" ht="16.5" customHeight="1" x14ac:dyDescent="0.2"/>
    <row r="6" ht="16.5" customHeight="1" x14ac:dyDescent="0.2"/>
    <row r="7" ht="16.5" customHeight="1" x14ac:dyDescent="0.2"/>
    <row r="8" ht="16.5" customHeight="1" x14ac:dyDescent="0.2"/>
    <row r="9" ht="16.5" customHeight="1" x14ac:dyDescent="0.2"/>
    <row r="10" ht="16.5" customHeight="1" x14ac:dyDescent="0.2"/>
    <row r="11" ht="16.5" customHeight="1" x14ac:dyDescent="0.2"/>
    <row r="12" ht="16.5" customHeight="1" x14ac:dyDescent="0.2"/>
    <row r="13" ht="16.5" customHeight="1" x14ac:dyDescent="0.2"/>
    <row r="14" ht="16.5" customHeight="1" x14ac:dyDescent="0.2"/>
    <row r="15" ht="16.5" customHeight="1" x14ac:dyDescent="0.2"/>
    <row r="16"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ht="16.5" customHeight="1" x14ac:dyDescent="0.2"/>
    <row r="34" ht="16.5" customHeight="1" x14ac:dyDescent="0.2"/>
    <row r="35" ht="16.5" customHeight="1" x14ac:dyDescent="0.2"/>
    <row r="36" ht="16.5" customHeight="1" x14ac:dyDescent="0.2"/>
    <row r="37" ht="16.5" customHeight="1" x14ac:dyDescent="0.2"/>
    <row r="38" ht="16.5" customHeight="1" x14ac:dyDescent="0.2"/>
    <row r="39" ht="16.5" customHeight="1" x14ac:dyDescent="0.2"/>
    <row r="40" ht="16.5" customHeight="1" x14ac:dyDescent="0.2"/>
    <row r="41" ht="16.5" customHeight="1" x14ac:dyDescent="0.2"/>
    <row r="42" ht="16.5" customHeight="1" x14ac:dyDescent="0.2"/>
    <row r="43" ht="16.5" customHeight="1" x14ac:dyDescent="0.2"/>
    <row r="44" ht="16.5" customHeight="1" x14ac:dyDescent="0.2"/>
    <row r="45" ht="16.5" customHeight="1" x14ac:dyDescent="0.2"/>
    <row r="46" ht="16.5" customHeight="1" x14ac:dyDescent="0.2"/>
    <row r="47" ht="16.5" customHeight="1" x14ac:dyDescent="0.2"/>
    <row r="48" ht="16.5" customHeight="1" x14ac:dyDescent="0.2"/>
    <row r="49" spans="2:8" ht="20.25" customHeight="1" x14ac:dyDescent="0.2"/>
    <row r="50" spans="2:8" ht="16.5" customHeight="1" x14ac:dyDescent="0.2"/>
    <row r="51" spans="2:8" ht="29.25" customHeight="1" x14ac:dyDescent="0.2"/>
    <row r="52" spans="2:8" ht="29.25" customHeight="1" x14ac:dyDescent="0.2"/>
    <row r="53" spans="2:8" ht="52.5" customHeight="1" thickBot="1" x14ac:dyDescent="0.3">
      <c r="B53" s="2"/>
      <c r="C53" s="2"/>
      <c r="D53" s="2"/>
      <c r="E53" s="2"/>
      <c r="F53" s="2"/>
      <c r="G53" s="2"/>
      <c r="H53" s="121" t="s">
        <v>46</v>
      </c>
    </row>
    <row r="54" spans="2:8" ht="29.25" customHeight="1" thickBot="1" x14ac:dyDescent="0.3">
      <c r="B54" s="122" t="s">
        <v>1</v>
      </c>
      <c r="C54" s="123"/>
      <c r="D54" s="123"/>
      <c r="E54" s="124" t="s">
        <v>2</v>
      </c>
      <c r="F54" s="125" t="s">
        <v>570</v>
      </c>
      <c r="G54" s="125" t="s">
        <v>571</v>
      </c>
      <c r="H54" s="126" t="s">
        <v>572</v>
      </c>
    </row>
    <row r="55" spans="2:8" ht="52.5" customHeight="1" x14ac:dyDescent="0.2">
      <c r="B55" s="127"/>
      <c r="C55" s="1304" t="s">
        <v>47</v>
      </c>
      <c r="D55" s="1304"/>
      <c r="E55" s="1305"/>
      <c r="F55" s="128">
        <v>967</v>
      </c>
      <c r="G55" s="128">
        <v>968</v>
      </c>
      <c r="H55" s="129">
        <v>937</v>
      </c>
    </row>
    <row r="56" spans="2:8" ht="52.5" customHeight="1" x14ac:dyDescent="0.2">
      <c r="B56" s="130"/>
      <c r="C56" s="1306" t="s">
        <v>48</v>
      </c>
      <c r="D56" s="1306"/>
      <c r="E56" s="1307"/>
      <c r="F56" s="131">
        <v>33</v>
      </c>
      <c r="G56" s="131">
        <v>33</v>
      </c>
      <c r="H56" s="132">
        <v>33</v>
      </c>
    </row>
    <row r="57" spans="2:8" ht="53.25" customHeight="1" x14ac:dyDescent="0.2">
      <c r="B57" s="130"/>
      <c r="C57" s="1308" t="s">
        <v>49</v>
      </c>
      <c r="D57" s="1308"/>
      <c r="E57" s="1309"/>
      <c r="F57" s="133">
        <v>2671</v>
      </c>
      <c r="G57" s="133">
        <v>2545</v>
      </c>
      <c r="H57" s="134">
        <v>2607</v>
      </c>
    </row>
    <row r="58" spans="2:8" ht="45.75" customHeight="1" x14ac:dyDescent="0.2">
      <c r="B58" s="135"/>
      <c r="C58" s="1310" t="s">
        <v>593</v>
      </c>
      <c r="D58" s="1311"/>
      <c r="E58" s="1312"/>
      <c r="F58" s="384">
        <v>1256</v>
      </c>
      <c r="G58" s="384">
        <v>1156</v>
      </c>
      <c r="H58" s="385">
        <v>1212</v>
      </c>
    </row>
    <row r="59" spans="2:8" ht="45.75" customHeight="1" x14ac:dyDescent="0.2">
      <c r="B59" s="135"/>
      <c r="C59" s="1310" t="s">
        <v>594</v>
      </c>
      <c r="D59" s="1311"/>
      <c r="E59" s="1312"/>
      <c r="F59" s="384">
        <v>789</v>
      </c>
      <c r="G59" s="384">
        <v>793</v>
      </c>
      <c r="H59" s="385">
        <v>796</v>
      </c>
    </row>
    <row r="60" spans="2:8" ht="45.75" customHeight="1" x14ac:dyDescent="0.2">
      <c r="B60" s="135"/>
      <c r="C60" s="1310" t="s">
        <v>595</v>
      </c>
      <c r="D60" s="1311"/>
      <c r="E60" s="1312"/>
      <c r="F60" s="384">
        <v>301</v>
      </c>
      <c r="G60" s="384">
        <v>301</v>
      </c>
      <c r="H60" s="385">
        <v>301</v>
      </c>
    </row>
    <row r="61" spans="2:8" ht="45.75" customHeight="1" x14ac:dyDescent="0.2">
      <c r="B61" s="135"/>
      <c r="C61" s="1310" t="s">
        <v>596</v>
      </c>
      <c r="D61" s="1311"/>
      <c r="E61" s="1312"/>
      <c r="F61" s="384">
        <v>108</v>
      </c>
      <c r="G61" s="384">
        <v>108</v>
      </c>
      <c r="H61" s="385">
        <v>108</v>
      </c>
    </row>
    <row r="62" spans="2:8" ht="45.75" customHeight="1" thickBot="1" x14ac:dyDescent="0.25">
      <c r="B62" s="136"/>
      <c r="C62" s="1313" t="s">
        <v>597</v>
      </c>
      <c r="D62" s="1314"/>
      <c r="E62" s="1315"/>
      <c r="F62" s="386">
        <v>135</v>
      </c>
      <c r="G62" s="384">
        <v>105</v>
      </c>
      <c r="H62" s="385">
        <v>85</v>
      </c>
    </row>
    <row r="63" spans="2:8" ht="52.5" customHeight="1" thickBot="1" x14ac:dyDescent="0.25">
      <c r="B63" s="137"/>
      <c r="C63" s="1302" t="s">
        <v>50</v>
      </c>
      <c r="D63" s="1302"/>
      <c r="E63" s="1303"/>
      <c r="F63" s="138">
        <v>3671</v>
      </c>
      <c r="G63" s="138">
        <v>3546</v>
      </c>
      <c r="H63" s="139">
        <v>3578</v>
      </c>
    </row>
    <row r="64" spans="2:8" ht="15" customHeight="1" x14ac:dyDescent="0.2"/>
  </sheetData>
  <sheetProtection algorithmName="SHA-512" hashValue="IY5Kry5Lt81SFMmgNtkVKKMq3Bbt1Pu2zCfqzg5u1l/PUz/SY8NGrzDhIegwQEum7jLhRP7a+GmF/n8DsYIGvA==" saltValue="W1ItXitivqL11+Aj4madlg==" spinCount="100000" sheet="1" objects="1" scenarios="1"/>
  <mergeCells count="9">
    <mergeCell ref="C63:E63"/>
    <mergeCell ref="C55:E55"/>
    <mergeCell ref="C56:E56"/>
    <mergeCell ref="C57:E57"/>
    <mergeCell ref="C61:E61"/>
    <mergeCell ref="C62:E62"/>
    <mergeCell ref="C58:E58"/>
    <mergeCell ref="C59:E59"/>
    <mergeCell ref="C60:E60"/>
  </mergeCells>
  <phoneticPr fontId="2"/>
  <printOptions horizontalCentered="1"/>
  <pageMargins left="0" right="0" top="0.19685039370078741" bottom="0" header="0" footer="0"/>
  <pageSetup paperSize="9" scale="43" orientation="landscape" verticalDpi="300" r:id="rId1"/>
  <headerFooter alignWithMargins="0">
    <oddFooter>&amp;C&amp;P/&amp;N</oddFooter>
  </headerFooter>
  <rowBreaks count="1" manualBreakCount="1">
    <brk id="65" max="15"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WZM160"/>
  <sheetViews>
    <sheetView topLeftCell="A46" workbookViewId="0">
      <selection activeCell="AQ82" sqref="AQ82"/>
    </sheetView>
  </sheetViews>
  <sheetFormatPr defaultColWidth="0" defaultRowHeight="13.5" customHeight="1" zeroHeight="1" x14ac:dyDescent="0.2"/>
  <cols>
    <col min="1" max="1" width="6.44140625" style="389" customWidth="1"/>
    <col min="2" max="107" width="2.44140625" style="389" customWidth="1"/>
    <col min="108" max="108" width="6.109375" style="397" customWidth="1"/>
    <col min="109" max="109" width="5.88671875" style="396" customWidth="1"/>
    <col min="110" max="110" width="19.109375" style="389" hidden="1"/>
    <col min="111" max="115" width="12.5546875" style="389" hidden="1"/>
    <col min="116" max="349" width="8.5546875" style="389" hidden="1"/>
    <col min="350" max="355" width="14.88671875" style="389" hidden="1"/>
    <col min="356" max="357" width="15.88671875" style="389" hidden="1"/>
    <col min="358" max="363" width="16.109375" style="389" hidden="1"/>
    <col min="364" max="364" width="6.109375" style="389" hidden="1"/>
    <col min="365" max="365" width="3" style="389" hidden="1"/>
    <col min="366" max="605" width="8.5546875" style="389" hidden="1"/>
    <col min="606" max="611" width="14.88671875" style="389" hidden="1"/>
    <col min="612" max="613" width="15.88671875" style="389" hidden="1"/>
    <col min="614" max="619" width="16.109375" style="389" hidden="1"/>
    <col min="620" max="620" width="6.109375" style="389" hidden="1"/>
    <col min="621" max="621" width="3" style="389" hidden="1"/>
    <col min="622" max="861" width="8.5546875" style="389" hidden="1"/>
    <col min="862" max="867" width="14.88671875" style="389" hidden="1"/>
    <col min="868" max="869" width="15.88671875" style="389" hidden="1"/>
    <col min="870" max="875" width="16.109375" style="389" hidden="1"/>
    <col min="876" max="876" width="6.109375" style="389" hidden="1"/>
    <col min="877" max="877" width="3" style="389" hidden="1"/>
    <col min="878" max="1117" width="8.5546875" style="389" hidden="1"/>
    <col min="1118" max="1123" width="14.88671875" style="389" hidden="1"/>
    <col min="1124" max="1125" width="15.88671875" style="389" hidden="1"/>
    <col min="1126" max="1131" width="16.109375" style="389" hidden="1"/>
    <col min="1132" max="1132" width="6.109375" style="389" hidden="1"/>
    <col min="1133" max="1133" width="3" style="389" hidden="1"/>
    <col min="1134" max="1373" width="8.5546875" style="389" hidden="1"/>
    <col min="1374" max="1379" width="14.88671875" style="389" hidden="1"/>
    <col min="1380" max="1381" width="15.88671875" style="389" hidden="1"/>
    <col min="1382" max="1387" width="16.109375" style="389" hidden="1"/>
    <col min="1388" max="1388" width="6.109375" style="389" hidden="1"/>
    <col min="1389" max="1389" width="3" style="389" hidden="1"/>
    <col min="1390" max="1629" width="8.5546875" style="389" hidden="1"/>
    <col min="1630" max="1635" width="14.88671875" style="389" hidden="1"/>
    <col min="1636" max="1637" width="15.88671875" style="389" hidden="1"/>
    <col min="1638" max="1643" width="16.109375" style="389" hidden="1"/>
    <col min="1644" max="1644" width="6.109375" style="389" hidden="1"/>
    <col min="1645" max="1645" width="3" style="389" hidden="1"/>
    <col min="1646" max="1885" width="8.5546875" style="389" hidden="1"/>
    <col min="1886" max="1891" width="14.88671875" style="389" hidden="1"/>
    <col min="1892" max="1893" width="15.88671875" style="389" hidden="1"/>
    <col min="1894" max="1899" width="16.109375" style="389" hidden="1"/>
    <col min="1900" max="1900" width="6.109375" style="389" hidden="1"/>
    <col min="1901" max="1901" width="3" style="389" hidden="1"/>
    <col min="1902" max="2141" width="8.5546875" style="389" hidden="1"/>
    <col min="2142" max="2147" width="14.88671875" style="389" hidden="1"/>
    <col min="2148" max="2149" width="15.88671875" style="389" hidden="1"/>
    <col min="2150" max="2155" width="16.109375" style="389" hidden="1"/>
    <col min="2156" max="2156" width="6.109375" style="389" hidden="1"/>
    <col min="2157" max="2157" width="3" style="389" hidden="1"/>
    <col min="2158" max="2397" width="8.5546875" style="389" hidden="1"/>
    <col min="2398" max="2403" width="14.88671875" style="389" hidden="1"/>
    <col min="2404" max="2405" width="15.88671875" style="389" hidden="1"/>
    <col min="2406" max="2411" width="16.109375" style="389" hidden="1"/>
    <col min="2412" max="2412" width="6.109375" style="389" hidden="1"/>
    <col min="2413" max="2413" width="3" style="389" hidden="1"/>
    <col min="2414" max="2653" width="8.5546875" style="389" hidden="1"/>
    <col min="2654" max="2659" width="14.88671875" style="389" hidden="1"/>
    <col min="2660" max="2661" width="15.88671875" style="389" hidden="1"/>
    <col min="2662" max="2667" width="16.109375" style="389" hidden="1"/>
    <col min="2668" max="2668" width="6.109375" style="389" hidden="1"/>
    <col min="2669" max="2669" width="3" style="389" hidden="1"/>
    <col min="2670" max="2909" width="8.5546875" style="389" hidden="1"/>
    <col min="2910" max="2915" width="14.88671875" style="389" hidden="1"/>
    <col min="2916" max="2917" width="15.88671875" style="389" hidden="1"/>
    <col min="2918" max="2923" width="16.109375" style="389" hidden="1"/>
    <col min="2924" max="2924" width="6.109375" style="389" hidden="1"/>
    <col min="2925" max="2925" width="3" style="389" hidden="1"/>
    <col min="2926" max="3165" width="8.5546875" style="389" hidden="1"/>
    <col min="3166" max="3171" width="14.88671875" style="389" hidden="1"/>
    <col min="3172" max="3173" width="15.88671875" style="389" hidden="1"/>
    <col min="3174" max="3179" width="16.109375" style="389" hidden="1"/>
    <col min="3180" max="3180" width="6.109375" style="389" hidden="1"/>
    <col min="3181" max="3181" width="3" style="389" hidden="1"/>
    <col min="3182" max="3421" width="8.5546875" style="389" hidden="1"/>
    <col min="3422" max="3427" width="14.88671875" style="389" hidden="1"/>
    <col min="3428" max="3429" width="15.88671875" style="389" hidden="1"/>
    <col min="3430" max="3435" width="16.109375" style="389" hidden="1"/>
    <col min="3436" max="3436" width="6.109375" style="389" hidden="1"/>
    <col min="3437" max="3437" width="3" style="389" hidden="1"/>
    <col min="3438" max="3677" width="8.5546875" style="389" hidden="1"/>
    <col min="3678" max="3683" width="14.88671875" style="389" hidden="1"/>
    <col min="3684" max="3685" width="15.88671875" style="389" hidden="1"/>
    <col min="3686" max="3691" width="16.109375" style="389" hidden="1"/>
    <col min="3692" max="3692" width="6.109375" style="389" hidden="1"/>
    <col min="3693" max="3693" width="3" style="389" hidden="1"/>
    <col min="3694" max="3933" width="8.5546875" style="389" hidden="1"/>
    <col min="3934" max="3939" width="14.88671875" style="389" hidden="1"/>
    <col min="3940" max="3941" width="15.88671875" style="389" hidden="1"/>
    <col min="3942" max="3947" width="16.109375" style="389" hidden="1"/>
    <col min="3948" max="3948" width="6.109375" style="389" hidden="1"/>
    <col min="3949" max="3949" width="3" style="389" hidden="1"/>
    <col min="3950" max="4189" width="8.5546875" style="389" hidden="1"/>
    <col min="4190" max="4195" width="14.88671875" style="389" hidden="1"/>
    <col min="4196" max="4197" width="15.88671875" style="389" hidden="1"/>
    <col min="4198" max="4203" width="16.109375" style="389" hidden="1"/>
    <col min="4204" max="4204" width="6.109375" style="389" hidden="1"/>
    <col min="4205" max="4205" width="3" style="389" hidden="1"/>
    <col min="4206" max="4445" width="8.5546875" style="389" hidden="1"/>
    <col min="4446" max="4451" width="14.88671875" style="389" hidden="1"/>
    <col min="4452" max="4453" width="15.88671875" style="389" hidden="1"/>
    <col min="4454" max="4459" width="16.109375" style="389" hidden="1"/>
    <col min="4460" max="4460" width="6.109375" style="389" hidden="1"/>
    <col min="4461" max="4461" width="3" style="389" hidden="1"/>
    <col min="4462" max="4701" width="8.5546875" style="389" hidden="1"/>
    <col min="4702" max="4707" width="14.88671875" style="389" hidden="1"/>
    <col min="4708" max="4709" width="15.88671875" style="389" hidden="1"/>
    <col min="4710" max="4715" width="16.109375" style="389" hidden="1"/>
    <col min="4716" max="4716" width="6.109375" style="389" hidden="1"/>
    <col min="4717" max="4717" width="3" style="389" hidden="1"/>
    <col min="4718" max="4957" width="8.5546875" style="389" hidden="1"/>
    <col min="4958" max="4963" width="14.88671875" style="389" hidden="1"/>
    <col min="4964" max="4965" width="15.88671875" style="389" hidden="1"/>
    <col min="4966" max="4971" width="16.109375" style="389" hidden="1"/>
    <col min="4972" max="4972" width="6.109375" style="389" hidden="1"/>
    <col min="4973" max="4973" width="3" style="389" hidden="1"/>
    <col min="4974" max="5213" width="8.5546875" style="389" hidden="1"/>
    <col min="5214" max="5219" width="14.88671875" style="389" hidden="1"/>
    <col min="5220" max="5221" width="15.88671875" style="389" hidden="1"/>
    <col min="5222" max="5227" width="16.109375" style="389" hidden="1"/>
    <col min="5228" max="5228" width="6.109375" style="389" hidden="1"/>
    <col min="5229" max="5229" width="3" style="389" hidden="1"/>
    <col min="5230" max="5469" width="8.5546875" style="389" hidden="1"/>
    <col min="5470" max="5475" width="14.88671875" style="389" hidden="1"/>
    <col min="5476" max="5477" width="15.88671875" style="389" hidden="1"/>
    <col min="5478" max="5483" width="16.109375" style="389" hidden="1"/>
    <col min="5484" max="5484" width="6.109375" style="389" hidden="1"/>
    <col min="5485" max="5485" width="3" style="389" hidden="1"/>
    <col min="5486" max="5725" width="8.5546875" style="389" hidden="1"/>
    <col min="5726" max="5731" width="14.88671875" style="389" hidden="1"/>
    <col min="5732" max="5733" width="15.88671875" style="389" hidden="1"/>
    <col min="5734" max="5739" width="16.109375" style="389" hidden="1"/>
    <col min="5740" max="5740" width="6.109375" style="389" hidden="1"/>
    <col min="5741" max="5741" width="3" style="389" hidden="1"/>
    <col min="5742" max="5981" width="8.5546875" style="389" hidden="1"/>
    <col min="5982" max="5987" width="14.88671875" style="389" hidden="1"/>
    <col min="5988" max="5989" width="15.88671875" style="389" hidden="1"/>
    <col min="5990" max="5995" width="16.109375" style="389" hidden="1"/>
    <col min="5996" max="5996" width="6.109375" style="389" hidden="1"/>
    <col min="5997" max="5997" width="3" style="389" hidden="1"/>
    <col min="5998" max="6237" width="8.5546875" style="389" hidden="1"/>
    <col min="6238" max="6243" width="14.88671875" style="389" hidden="1"/>
    <col min="6244" max="6245" width="15.88671875" style="389" hidden="1"/>
    <col min="6246" max="6251" width="16.109375" style="389" hidden="1"/>
    <col min="6252" max="6252" width="6.109375" style="389" hidden="1"/>
    <col min="6253" max="6253" width="3" style="389" hidden="1"/>
    <col min="6254" max="6493" width="8.5546875" style="389" hidden="1"/>
    <col min="6494" max="6499" width="14.88671875" style="389" hidden="1"/>
    <col min="6500" max="6501" width="15.88671875" style="389" hidden="1"/>
    <col min="6502" max="6507" width="16.109375" style="389" hidden="1"/>
    <col min="6508" max="6508" width="6.109375" style="389" hidden="1"/>
    <col min="6509" max="6509" width="3" style="389" hidden="1"/>
    <col min="6510" max="6749" width="8.5546875" style="389" hidden="1"/>
    <col min="6750" max="6755" width="14.88671875" style="389" hidden="1"/>
    <col min="6756" max="6757" width="15.88671875" style="389" hidden="1"/>
    <col min="6758" max="6763" width="16.109375" style="389" hidden="1"/>
    <col min="6764" max="6764" width="6.109375" style="389" hidden="1"/>
    <col min="6765" max="6765" width="3" style="389" hidden="1"/>
    <col min="6766" max="7005" width="8.5546875" style="389" hidden="1"/>
    <col min="7006" max="7011" width="14.88671875" style="389" hidden="1"/>
    <col min="7012" max="7013" width="15.88671875" style="389" hidden="1"/>
    <col min="7014" max="7019" width="16.109375" style="389" hidden="1"/>
    <col min="7020" max="7020" width="6.109375" style="389" hidden="1"/>
    <col min="7021" max="7021" width="3" style="389" hidden="1"/>
    <col min="7022" max="7261" width="8.5546875" style="389" hidden="1"/>
    <col min="7262" max="7267" width="14.88671875" style="389" hidden="1"/>
    <col min="7268" max="7269" width="15.88671875" style="389" hidden="1"/>
    <col min="7270" max="7275" width="16.109375" style="389" hidden="1"/>
    <col min="7276" max="7276" width="6.109375" style="389" hidden="1"/>
    <col min="7277" max="7277" width="3" style="389" hidden="1"/>
    <col min="7278" max="7517" width="8.5546875" style="389" hidden="1"/>
    <col min="7518" max="7523" width="14.88671875" style="389" hidden="1"/>
    <col min="7524" max="7525" width="15.88671875" style="389" hidden="1"/>
    <col min="7526" max="7531" width="16.109375" style="389" hidden="1"/>
    <col min="7532" max="7532" width="6.109375" style="389" hidden="1"/>
    <col min="7533" max="7533" width="3" style="389" hidden="1"/>
    <col min="7534" max="7773" width="8.5546875" style="389" hidden="1"/>
    <col min="7774" max="7779" width="14.88671875" style="389" hidden="1"/>
    <col min="7780" max="7781" width="15.88671875" style="389" hidden="1"/>
    <col min="7782" max="7787" width="16.109375" style="389" hidden="1"/>
    <col min="7788" max="7788" width="6.109375" style="389" hidden="1"/>
    <col min="7789" max="7789" width="3" style="389" hidden="1"/>
    <col min="7790" max="8029" width="8.5546875" style="389" hidden="1"/>
    <col min="8030" max="8035" width="14.88671875" style="389" hidden="1"/>
    <col min="8036" max="8037" width="15.88671875" style="389" hidden="1"/>
    <col min="8038" max="8043" width="16.109375" style="389" hidden="1"/>
    <col min="8044" max="8044" width="6.109375" style="389" hidden="1"/>
    <col min="8045" max="8045" width="3" style="389" hidden="1"/>
    <col min="8046" max="8285" width="8.5546875" style="389" hidden="1"/>
    <col min="8286" max="8291" width="14.88671875" style="389" hidden="1"/>
    <col min="8292" max="8293" width="15.88671875" style="389" hidden="1"/>
    <col min="8294" max="8299" width="16.109375" style="389" hidden="1"/>
    <col min="8300" max="8300" width="6.109375" style="389" hidden="1"/>
    <col min="8301" max="8301" width="3" style="389" hidden="1"/>
    <col min="8302" max="8541" width="8.5546875" style="389" hidden="1"/>
    <col min="8542" max="8547" width="14.88671875" style="389" hidden="1"/>
    <col min="8548" max="8549" width="15.88671875" style="389" hidden="1"/>
    <col min="8550" max="8555" width="16.109375" style="389" hidden="1"/>
    <col min="8556" max="8556" width="6.109375" style="389" hidden="1"/>
    <col min="8557" max="8557" width="3" style="389" hidden="1"/>
    <col min="8558" max="8797" width="8.5546875" style="389" hidden="1"/>
    <col min="8798" max="8803" width="14.88671875" style="389" hidden="1"/>
    <col min="8804" max="8805" width="15.88671875" style="389" hidden="1"/>
    <col min="8806" max="8811" width="16.109375" style="389" hidden="1"/>
    <col min="8812" max="8812" width="6.109375" style="389" hidden="1"/>
    <col min="8813" max="8813" width="3" style="389" hidden="1"/>
    <col min="8814" max="9053" width="8.5546875" style="389" hidden="1"/>
    <col min="9054" max="9059" width="14.88671875" style="389" hidden="1"/>
    <col min="9060" max="9061" width="15.88671875" style="389" hidden="1"/>
    <col min="9062" max="9067" width="16.109375" style="389" hidden="1"/>
    <col min="9068" max="9068" width="6.109375" style="389" hidden="1"/>
    <col min="9069" max="9069" width="3" style="389" hidden="1"/>
    <col min="9070" max="9309" width="8.5546875" style="389" hidden="1"/>
    <col min="9310" max="9315" width="14.88671875" style="389" hidden="1"/>
    <col min="9316" max="9317" width="15.88671875" style="389" hidden="1"/>
    <col min="9318" max="9323" width="16.109375" style="389" hidden="1"/>
    <col min="9324" max="9324" width="6.109375" style="389" hidden="1"/>
    <col min="9325" max="9325" width="3" style="389" hidden="1"/>
    <col min="9326" max="9565" width="8.5546875" style="389" hidden="1"/>
    <col min="9566" max="9571" width="14.88671875" style="389" hidden="1"/>
    <col min="9572" max="9573" width="15.88671875" style="389" hidden="1"/>
    <col min="9574" max="9579" width="16.109375" style="389" hidden="1"/>
    <col min="9580" max="9580" width="6.109375" style="389" hidden="1"/>
    <col min="9581" max="9581" width="3" style="389" hidden="1"/>
    <col min="9582" max="9821" width="8.5546875" style="389" hidden="1"/>
    <col min="9822" max="9827" width="14.88671875" style="389" hidden="1"/>
    <col min="9828" max="9829" width="15.88671875" style="389" hidden="1"/>
    <col min="9830" max="9835" width="16.109375" style="389" hidden="1"/>
    <col min="9836" max="9836" width="6.109375" style="389" hidden="1"/>
    <col min="9837" max="9837" width="3" style="389" hidden="1"/>
    <col min="9838" max="10077" width="8.5546875" style="389" hidden="1"/>
    <col min="10078" max="10083" width="14.88671875" style="389" hidden="1"/>
    <col min="10084" max="10085" width="15.88671875" style="389" hidden="1"/>
    <col min="10086" max="10091" width="16.109375" style="389" hidden="1"/>
    <col min="10092" max="10092" width="6.109375" style="389" hidden="1"/>
    <col min="10093" max="10093" width="3" style="389" hidden="1"/>
    <col min="10094" max="10333" width="8.5546875" style="389" hidden="1"/>
    <col min="10334" max="10339" width="14.88671875" style="389" hidden="1"/>
    <col min="10340" max="10341" width="15.88671875" style="389" hidden="1"/>
    <col min="10342" max="10347" width="16.109375" style="389" hidden="1"/>
    <col min="10348" max="10348" width="6.109375" style="389" hidden="1"/>
    <col min="10349" max="10349" width="3" style="389" hidden="1"/>
    <col min="10350" max="10589" width="8.5546875" style="389" hidden="1"/>
    <col min="10590" max="10595" width="14.88671875" style="389" hidden="1"/>
    <col min="10596" max="10597" width="15.88671875" style="389" hidden="1"/>
    <col min="10598" max="10603" width="16.109375" style="389" hidden="1"/>
    <col min="10604" max="10604" width="6.109375" style="389" hidden="1"/>
    <col min="10605" max="10605" width="3" style="389" hidden="1"/>
    <col min="10606" max="10845" width="8.5546875" style="389" hidden="1"/>
    <col min="10846" max="10851" width="14.88671875" style="389" hidden="1"/>
    <col min="10852" max="10853" width="15.88671875" style="389" hidden="1"/>
    <col min="10854" max="10859" width="16.109375" style="389" hidden="1"/>
    <col min="10860" max="10860" width="6.109375" style="389" hidden="1"/>
    <col min="10861" max="10861" width="3" style="389" hidden="1"/>
    <col min="10862" max="11101" width="8.5546875" style="389" hidden="1"/>
    <col min="11102" max="11107" width="14.88671875" style="389" hidden="1"/>
    <col min="11108" max="11109" width="15.88671875" style="389" hidden="1"/>
    <col min="11110" max="11115" width="16.109375" style="389" hidden="1"/>
    <col min="11116" max="11116" width="6.109375" style="389" hidden="1"/>
    <col min="11117" max="11117" width="3" style="389" hidden="1"/>
    <col min="11118" max="11357" width="8.5546875" style="389" hidden="1"/>
    <col min="11358" max="11363" width="14.88671875" style="389" hidden="1"/>
    <col min="11364" max="11365" width="15.88671875" style="389" hidden="1"/>
    <col min="11366" max="11371" width="16.109375" style="389" hidden="1"/>
    <col min="11372" max="11372" width="6.109375" style="389" hidden="1"/>
    <col min="11373" max="11373" width="3" style="389" hidden="1"/>
    <col min="11374" max="11613" width="8.5546875" style="389" hidden="1"/>
    <col min="11614" max="11619" width="14.88671875" style="389" hidden="1"/>
    <col min="11620" max="11621" width="15.88671875" style="389" hidden="1"/>
    <col min="11622" max="11627" width="16.109375" style="389" hidden="1"/>
    <col min="11628" max="11628" width="6.109375" style="389" hidden="1"/>
    <col min="11629" max="11629" width="3" style="389" hidden="1"/>
    <col min="11630" max="11869" width="8.5546875" style="389" hidden="1"/>
    <col min="11870" max="11875" width="14.88671875" style="389" hidden="1"/>
    <col min="11876" max="11877" width="15.88671875" style="389" hidden="1"/>
    <col min="11878" max="11883" width="16.109375" style="389" hidden="1"/>
    <col min="11884" max="11884" width="6.109375" style="389" hidden="1"/>
    <col min="11885" max="11885" width="3" style="389" hidden="1"/>
    <col min="11886" max="12125" width="8.5546875" style="389" hidden="1"/>
    <col min="12126" max="12131" width="14.88671875" style="389" hidden="1"/>
    <col min="12132" max="12133" width="15.88671875" style="389" hidden="1"/>
    <col min="12134" max="12139" width="16.109375" style="389" hidden="1"/>
    <col min="12140" max="12140" width="6.109375" style="389" hidden="1"/>
    <col min="12141" max="12141" width="3" style="389" hidden="1"/>
    <col min="12142" max="12381" width="8.5546875" style="389" hidden="1"/>
    <col min="12382" max="12387" width="14.88671875" style="389" hidden="1"/>
    <col min="12388" max="12389" width="15.88671875" style="389" hidden="1"/>
    <col min="12390" max="12395" width="16.109375" style="389" hidden="1"/>
    <col min="12396" max="12396" width="6.109375" style="389" hidden="1"/>
    <col min="12397" max="12397" width="3" style="389" hidden="1"/>
    <col min="12398" max="12637" width="8.5546875" style="389" hidden="1"/>
    <col min="12638" max="12643" width="14.88671875" style="389" hidden="1"/>
    <col min="12644" max="12645" width="15.88671875" style="389" hidden="1"/>
    <col min="12646" max="12651" width="16.109375" style="389" hidden="1"/>
    <col min="12652" max="12652" width="6.109375" style="389" hidden="1"/>
    <col min="12653" max="12653" width="3" style="389" hidden="1"/>
    <col min="12654" max="12893" width="8.5546875" style="389" hidden="1"/>
    <col min="12894" max="12899" width="14.88671875" style="389" hidden="1"/>
    <col min="12900" max="12901" width="15.88671875" style="389" hidden="1"/>
    <col min="12902" max="12907" width="16.109375" style="389" hidden="1"/>
    <col min="12908" max="12908" width="6.109375" style="389" hidden="1"/>
    <col min="12909" max="12909" width="3" style="389" hidden="1"/>
    <col min="12910" max="13149" width="8.5546875" style="389" hidden="1"/>
    <col min="13150" max="13155" width="14.88671875" style="389" hidden="1"/>
    <col min="13156" max="13157" width="15.88671875" style="389" hidden="1"/>
    <col min="13158" max="13163" width="16.109375" style="389" hidden="1"/>
    <col min="13164" max="13164" width="6.109375" style="389" hidden="1"/>
    <col min="13165" max="13165" width="3" style="389" hidden="1"/>
    <col min="13166" max="13405" width="8.5546875" style="389" hidden="1"/>
    <col min="13406" max="13411" width="14.88671875" style="389" hidden="1"/>
    <col min="13412" max="13413" width="15.88671875" style="389" hidden="1"/>
    <col min="13414" max="13419" width="16.109375" style="389" hidden="1"/>
    <col min="13420" max="13420" width="6.109375" style="389" hidden="1"/>
    <col min="13421" max="13421" width="3" style="389" hidden="1"/>
    <col min="13422" max="13661" width="8.5546875" style="389" hidden="1"/>
    <col min="13662" max="13667" width="14.88671875" style="389" hidden="1"/>
    <col min="13668" max="13669" width="15.88671875" style="389" hidden="1"/>
    <col min="13670" max="13675" width="16.109375" style="389" hidden="1"/>
    <col min="13676" max="13676" width="6.109375" style="389" hidden="1"/>
    <col min="13677" max="13677" width="3" style="389" hidden="1"/>
    <col min="13678" max="13917" width="8.5546875" style="389" hidden="1"/>
    <col min="13918" max="13923" width="14.88671875" style="389" hidden="1"/>
    <col min="13924" max="13925" width="15.88671875" style="389" hidden="1"/>
    <col min="13926" max="13931" width="16.109375" style="389" hidden="1"/>
    <col min="13932" max="13932" width="6.109375" style="389" hidden="1"/>
    <col min="13933" max="13933" width="3" style="389" hidden="1"/>
    <col min="13934" max="14173" width="8.5546875" style="389" hidden="1"/>
    <col min="14174" max="14179" width="14.88671875" style="389" hidden="1"/>
    <col min="14180" max="14181" width="15.88671875" style="389" hidden="1"/>
    <col min="14182" max="14187" width="16.109375" style="389" hidden="1"/>
    <col min="14188" max="14188" width="6.109375" style="389" hidden="1"/>
    <col min="14189" max="14189" width="3" style="389" hidden="1"/>
    <col min="14190" max="14429" width="8.5546875" style="389" hidden="1"/>
    <col min="14430" max="14435" width="14.88671875" style="389" hidden="1"/>
    <col min="14436" max="14437" width="15.88671875" style="389" hidden="1"/>
    <col min="14438" max="14443" width="16.109375" style="389" hidden="1"/>
    <col min="14444" max="14444" width="6.109375" style="389" hidden="1"/>
    <col min="14445" max="14445" width="3" style="389" hidden="1"/>
    <col min="14446" max="14685" width="8.5546875" style="389" hidden="1"/>
    <col min="14686" max="14691" width="14.88671875" style="389" hidden="1"/>
    <col min="14692" max="14693" width="15.88671875" style="389" hidden="1"/>
    <col min="14694" max="14699" width="16.109375" style="389" hidden="1"/>
    <col min="14700" max="14700" width="6.109375" style="389" hidden="1"/>
    <col min="14701" max="14701" width="3" style="389" hidden="1"/>
    <col min="14702" max="14941" width="8.5546875" style="389" hidden="1"/>
    <col min="14942" max="14947" width="14.88671875" style="389" hidden="1"/>
    <col min="14948" max="14949" width="15.88671875" style="389" hidden="1"/>
    <col min="14950" max="14955" width="16.109375" style="389" hidden="1"/>
    <col min="14956" max="14956" width="6.109375" style="389" hidden="1"/>
    <col min="14957" max="14957" width="3" style="389" hidden="1"/>
    <col min="14958" max="15197" width="8.5546875" style="389" hidden="1"/>
    <col min="15198" max="15203" width="14.88671875" style="389" hidden="1"/>
    <col min="15204" max="15205" width="15.88671875" style="389" hidden="1"/>
    <col min="15206" max="15211" width="16.109375" style="389" hidden="1"/>
    <col min="15212" max="15212" width="6.109375" style="389" hidden="1"/>
    <col min="15213" max="15213" width="3" style="389" hidden="1"/>
    <col min="15214" max="15453" width="8.5546875" style="389" hidden="1"/>
    <col min="15454" max="15459" width="14.88671875" style="389" hidden="1"/>
    <col min="15460" max="15461" width="15.88671875" style="389" hidden="1"/>
    <col min="15462" max="15467" width="16.109375" style="389" hidden="1"/>
    <col min="15468" max="15468" width="6.109375" style="389" hidden="1"/>
    <col min="15469" max="15469" width="3" style="389" hidden="1"/>
    <col min="15470" max="15709" width="8.5546875" style="389" hidden="1"/>
    <col min="15710" max="15715" width="14.88671875" style="389" hidden="1"/>
    <col min="15716" max="15717" width="15.88671875" style="389" hidden="1"/>
    <col min="15718" max="15723" width="16.109375" style="389" hidden="1"/>
    <col min="15724" max="15724" width="6.109375" style="389" hidden="1"/>
    <col min="15725" max="15725" width="3" style="389" hidden="1"/>
    <col min="15726" max="15965" width="8.5546875" style="389" hidden="1"/>
    <col min="15966" max="15971" width="14.88671875" style="389" hidden="1"/>
    <col min="15972" max="15973" width="15.88671875" style="389" hidden="1"/>
    <col min="15974" max="15979" width="16.109375" style="389" hidden="1"/>
    <col min="15980" max="15980" width="6.109375" style="389" hidden="1"/>
    <col min="15981" max="15981" width="3" style="389" hidden="1"/>
    <col min="15982" max="16221" width="8.5546875" style="389" hidden="1"/>
    <col min="16222" max="16227" width="14.88671875" style="389" hidden="1"/>
    <col min="16228" max="16229" width="15.88671875" style="389" hidden="1"/>
    <col min="16230" max="16235" width="16.109375" style="389" hidden="1"/>
    <col min="16236" max="16236" width="6.109375" style="389" hidden="1"/>
    <col min="16237" max="16237" width="3" style="389" hidden="1"/>
    <col min="16238" max="16384" width="8.5546875" style="389" hidden="1"/>
  </cols>
  <sheetData>
    <row r="1" spans="1:143" ht="42.75" customHeight="1" x14ac:dyDescent="0.2">
      <c r="A1" s="387"/>
      <c r="B1" s="388"/>
      <c r="DD1" s="389"/>
      <c r="DE1" s="389"/>
    </row>
    <row r="2" spans="1:143" ht="25.5" customHeight="1" x14ac:dyDescent="0.2">
      <c r="A2" s="390"/>
      <c r="C2" s="390"/>
      <c r="O2" s="390"/>
      <c r="P2" s="390"/>
      <c r="Q2" s="390"/>
      <c r="R2" s="390"/>
      <c r="S2" s="390"/>
      <c r="T2" s="390"/>
      <c r="U2" s="390"/>
      <c r="V2" s="390"/>
      <c r="W2" s="390"/>
      <c r="X2" s="390"/>
      <c r="Y2" s="390"/>
      <c r="Z2" s="390"/>
      <c r="AA2" s="390"/>
      <c r="AB2" s="390"/>
      <c r="AC2" s="390"/>
      <c r="AD2" s="390"/>
      <c r="AE2" s="390"/>
      <c r="AF2" s="390"/>
      <c r="AG2" s="390"/>
      <c r="AH2" s="390"/>
      <c r="AI2" s="390"/>
      <c r="AU2" s="390"/>
      <c r="BG2" s="390"/>
      <c r="BS2" s="390"/>
      <c r="CE2" s="390"/>
      <c r="CQ2" s="390"/>
      <c r="DD2" s="389"/>
      <c r="DE2" s="389"/>
    </row>
    <row r="3" spans="1:143" ht="25.5" customHeight="1" x14ac:dyDescent="0.2">
      <c r="A3" s="390"/>
      <c r="C3" s="390"/>
      <c r="O3" s="390"/>
      <c r="P3" s="390"/>
      <c r="Q3" s="390"/>
      <c r="R3" s="390"/>
      <c r="S3" s="390"/>
      <c r="T3" s="390"/>
      <c r="U3" s="390"/>
      <c r="V3" s="390"/>
      <c r="W3" s="390"/>
      <c r="X3" s="390"/>
      <c r="Y3" s="390"/>
      <c r="Z3" s="390"/>
      <c r="AA3" s="390"/>
      <c r="AB3" s="390"/>
      <c r="AC3" s="390"/>
      <c r="AD3" s="390"/>
      <c r="AE3" s="390"/>
      <c r="AF3" s="390"/>
      <c r="AG3" s="390"/>
      <c r="AH3" s="390"/>
      <c r="AI3" s="390"/>
      <c r="AU3" s="390"/>
      <c r="BG3" s="390"/>
      <c r="BS3" s="390"/>
      <c r="CE3" s="390"/>
      <c r="CQ3" s="390"/>
      <c r="DD3" s="389"/>
      <c r="DE3" s="389"/>
    </row>
    <row r="4" spans="1:143" s="288" customFormat="1" ht="13.2" x14ac:dyDescent="0.2">
      <c r="A4" s="390"/>
      <c r="B4" s="390"/>
      <c r="C4" s="390"/>
      <c r="D4" s="390"/>
      <c r="E4" s="390"/>
      <c r="F4" s="390"/>
      <c r="G4" s="390"/>
      <c r="H4" s="390"/>
      <c r="I4" s="390"/>
      <c r="J4" s="390"/>
      <c r="K4" s="390"/>
      <c r="L4" s="390"/>
      <c r="M4" s="390"/>
      <c r="N4" s="390"/>
      <c r="O4" s="390"/>
      <c r="P4" s="390"/>
      <c r="Q4" s="390"/>
      <c r="R4" s="390"/>
      <c r="S4" s="390"/>
      <c r="T4" s="390"/>
      <c r="U4" s="390"/>
      <c r="V4" s="390"/>
      <c r="W4" s="390"/>
      <c r="X4" s="390"/>
      <c r="Y4" s="390"/>
      <c r="Z4" s="390"/>
      <c r="AA4" s="390"/>
      <c r="AB4" s="390"/>
      <c r="AC4" s="390"/>
      <c r="AD4" s="390"/>
      <c r="AE4" s="390"/>
      <c r="AF4" s="390"/>
      <c r="AG4" s="390"/>
      <c r="AH4" s="390"/>
      <c r="AI4" s="390"/>
      <c r="AJ4" s="390"/>
      <c r="AK4" s="390"/>
      <c r="AL4" s="390"/>
      <c r="AM4" s="390"/>
      <c r="AN4" s="390"/>
      <c r="AO4" s="390"/>
      <c r="AP4" s="390"/>
      <c r="AQ4" s="390"/>
      <c r="AR4" s="390"/>
      <c r="AS4" s="390"/>
      <c r="AT4" s="390"/>
      <c r="AU4" s="390"/>
      <c r="AV4" s="390"/>
      <c r="AW4" s="390"/>
      <c r="AX4" s="390"/>
      <c r="AY4" s="390"/>
      <c r="AZ4" s="390"/>
      <c r="BA4" s="390"/>
      <c r="BB4" s="390"/>
      <c r="BC4" s="390"/>
      <c r="BD4" s="390"/>
      <c r="BE4" s="390"/>
      <c r="BF4" s="390"/>
      <c r="BG4" s="390"/>
      <c r="BH4" s="390"/>
      <c r="BI4" s="390"/>
      <c r="BJ4" s="390"/>
      <c r="BK4" s="390"/>
      <c r="BL4" s="390"/>
      <c r="BM4" s="390"/>
      <c r="BN4" s="390"/>
      <c r="BO4" s="390"/>
      <c r="BP4" s="390"/>
      <c r="BQ4" s="390"/>
      <c r="BR4" s="390"/>
      <c r="BS4" s="390"/>
      <c r="BT4" s="390"/>
      <c r="BU4" s="390"/>
      <c r="BV4" s="390"/>
      <c r="BW4" s="390"/>
      <c r="BX4" s="390"/>
      <c r="BY4" s="390"/>
      <c r="BZ4" s="390"/>
      <c r="CA4" s="390"/>
      <c r="CB4" s="390"/>
      <c r="CC4" s="390"/>
      <c r="CD4" s="390"/>
      <c r="CE4" s="390"/>
      <c r="CF4" s="390"/>
      <c r="CG4" s="390"/>
      <c r="CH4" s="390"/>
      <c r="CI4" s="390"/>
      <c r="CJ4" s="390"/>
      <c r="CK4" s="390"/>
      <c r="CL4" s="390"/>
      <c r="CM4" s="390"/>
      <c r="CN4" s="390"/>
      <c r="CO4" s="390"/>
      <c r="CP4" s="390"/>
      <c r="CQ4" s="390"/>
      <c r="CR4" s="390"/>
      <c r="CS4" s="390"/>
      <c r="CT4" s="390"/>
      <c r="CU4" s="390"/>
      <c r="CV4" s="390"/>
      <c r="CW4" s="390"/>
      <c r="CX4" s="390"/>
      <c r="CY4" s="390"/>
      <c r="CZ4" s="390"/>
      <c r="DA4" s="390"/>
      <c r="DB4" s="390"/>
      <c r="DC4" s="390"/>
      <c r="DD4" s="390"/>
      <c r="DE4" s="390"/>
      <c r="DF4" s="289"/>
      <c r="DG4" s="289"/>
      <c r="DH4" s="289"/>
      <c r="DI4" s="289"/>
      <c r="DJ4" s="289"/>
      <c r="DK4" s="289"/>
      <c r="DL4" s="289"/>
      <c r="DM4" s="289"/>
      <c r="DN4" s="289"/>
      <c r="DO4" s="289"/>
      <c r="DP4" s="289"/>
      <c r="DQ4" s="289"/>
      <c r="DR4" s="289"/>
      <c r="DS4" s="289"/>
      <c r="DT4" s="289"/>
      <c r="DU4" s="289"/>
      <c r="DV4" s="289"/>
      <c r="DW4" s="289"/>
    </row>
    <row r="5" spans="1:143" s="288" customFormat="1" ht="13.2" x14ac:dyDescent="0.2">
      <c r="A5" s="390"/>
      <c r="B5" s="390"/>
      <c r="C5" s="390"/>
      <c r="D5" s="390"/>
      <c r="E5" s="390"/>
      <c r="F5" s="390"/>
      <c r="G5" s="390"/>
      <c r="H5" s="390"/>
      <c r="I5" s="390"/>
      <c r="J5" s="390"/>
      <c r="K5" s="390"/>
      <c r="L5" s="390"/>
      <c r="M5" s="390"/>
      <c r="N5" s="390"/>
      <c r="O5" s="390"/>
      <c r="P5" s="390"/>
      <c r="Q5" s="390"/>
      <c r="R5" s="390"/>
      <c r="S5" s="390"/>
      <c r="T5" s="390"/>
      <c r="U5" s="390"/>
      <c r="V5" s="390"/>
      <c r="W5" s="390"/>
      <c r="X5" s="390"/>
      <c r="Y5" s="390"/>
      <c r="Z5" s="390"/>
      <c r="AA5" s="390"/>
      <c r="AB5" s="390"/>
      <c r="AC5" s="390"/>
      <c r="AD5" s="390"/>
      <c r="AE5" s="390"/>
      <c r="AF5" s="390"/>
      <c r="AG5" s="390"/>
      <c r="AH5" s="390"/>
      <c r="AI5" s="390"/>
      <c r="AJ5" s="390"/>
      <c r="AK5" s="390"/>
      <c r="AL5" s="390"/>
      <c r="AM5" s="390"/>
      <c r="AN5" s="390"/>
      <c r="AO5" s="390"/>
      <c r="AP5" s="390"/>
      <c r="AQ5" s="390"/>
      <c r="AR5" s="390"/>
      <c r="AS5" s="390"/>
      <c r="AT5" s="390"/>
      <c r="AU5" s="390"/>
      <c r="AV5" s="390"/>
      <c r="AW5" s="390"/>
      <c r="AX5" s="390"/>
      <c r="AY5" s="390"/>
      <c r="AZ5" s="390"/>
      <c r="BA5" s="390"/>
      <c r="BB5" s="390"/>
      <c r="BC5" s="390"/>
      <c r="BD5" s="390"/>
      <c r="BE5" s="390"/>
      <c r="BF5" s="390"/>
      <c r="BG5" s="390"/>
      <c r="BH5" s="390"/>
      <c r="BI5" s="390"/>
      <c r="BJ5" s="390"/>
      <c r="BK5" s="390"/>
      <c r="BL5" s="390"/>
      <c r="BM5" s="390"/>
      <c r="BN5" s="390"/>
      <c r="BO5" s="390"/>
      <c r="BP5" s="390"/>
      <c r="BQ5" s="390"/>
      <c r="BR5" s="390"/>
      <c r="BS5" s="390"/>
      <c r="BT5" s="390"/>
      <c r="BU5" s="390"/>
      <c r="BV5" s="390"/>
      <c r="BW5" s="390"/>
      <c r="BX5" s="390"/>
      <c r="BY5" s="390"/>
      <c r="BZ5" s="390"/>
      <c r="CA5" s="390"/>
      <c r="CB5" s="390"/>
      <c r="CC5" s="390"/>
      <c r="CD5" s="390"/>
      <c r="CE5" s="390"/>
      <c r="CF5" s="390"/>
      <c r="CG5" s="390"/>
      <c r="CH5" s="390"/>
      <c r="CI5" s="390"/>
      <c r="CJ5" s="390"/>
      <c r="CK5" s="390"/>
      <c r="CL5" s="390"/>
      <c r="CM5" s="390"/>
      <c r="CN5" s="390"/>
      <c r="CO5" s="390"/>
      <c r="CP5" s="390"/>
      <c r="CQ5" s="390"/>
      <c r="CR5" s="390"/>
      <c r="CS5" s="390"/>
      <c r="CT5" s="390"/>
      <c r="CU5" s="390"/>
      <c r="CV5" s="390"/>
      <c r="CW5" s="390"/>
      <c r="CX5" s="390"/>
      <c r="CY5" s="390"/>
      <c r="CZ5" s="390"/>
      <c r="DA5" s="390"/>
      <c r="DB5" s="390"/>
      <c r="DC5" s="390"/>
      <c r="DD5" s="390"/>
      <c r="DE5" s="390"/>
      <c r="DF5" s="289"/>
      <c r="DG5" s="289"/>
      <c r="DH5" s="289"/>
      <c r="DI5" s="289"/>
      <c r="DJ5" s="289"/>
      <c r="DK5" s="289"/>
      <c r="DL5" s="289"/>
      <c r="DM5" s="289"/>
      <c r="DN5" s="289"/>
      <c r="DO5" s="289"/>
      <c r="DP5" s="289"/>
      <c r="DQ5" s="289"/>
      <c r="DR5" s="289"/>
      <c r="DS5" s="289"/>
      <c r="DT5" s="289"/>
      <c r="DU5" s="289"/>
      <c r="DV5" s="289"/>
      <c r="DW5" s="289"/>
    </row>
    <row r="6" spans="1:143" s="288" customFormat="1" ht="13.2" x14ac:dyDescent="0.2">
      <c r="A6" s="390"/>
      <c r="B6" s="390"/>
      <c r="C6" s="390"/>
      <c r="D6" s="390"/>
      <c r="E6" s="390"/>
      <c r="F6" s="390"/>
      <c r="G6" s="390"/>
      <c r="H6" s="390"/>
      <c r="I6" s="390"/>
      <c r="J6" s="390"/>
      <c r="K6" s="390"/>
      <c r="L6" s="390"/>
      <c r="M6" s="390"/>
      <c r="N6" s="390"/>
      <c r="O6" s="390"/>
      <c r="P6" s="390"/>
      <c r="Q6" s="390"/>
      <c r="R6" s="390"/>
      <c r="S6" s="390"/>
      <c r="T6" s="390"/>
      <c r="U6" s="390"/>
      <c r="V6" s="390"/>
      <c r="W6" s="390"/>
      <c r="X6" s="390"/>
      <c r="Y6" s="390"/>
      <c r="Z6" s="390"/>
      <c r="AA6" s="390"/>
      <c r="AB6" s="390"/>
      <c r="AC6" s="390"/>
      <c r="AD6" s="390"/>
      <c r="AE6" s="390"/>
      <c r="AF6" s="390"/>
      <c r="AG6" s="390"/>
      <c r="AH6" s="390"/>
      <c r="AI6" s="390"/>
      <c r="AJ6" s="390"/>
      <c r="AK6" s="390"/>
      <c r="AL6" s="390"/>
      <c r="AM6" s="390"/>
      <c r="AN6" s="390"/>
      <c r="AO6" s="390"/>
      <c r="AP6" s="390"/>
      <c r="AQ6" s="390"/>
      <c r="AR6" s="390"/>
      <c r="AS6" s="390"/>
      <c r="AT6" s="390"/>
      <c r="AU6" s="390"/>
      <c r="AV6" s="390"/>
      <c r="AW6" s="390"/>
      <c r="AX6" s="390"/>
      <c r="AY6" s="390"/>
      <c r="AZ6" s="390"/>
      <c r="BA6" s="390"/>
      <c r="BB6" s="390"/>
      <c r="BC6" s="390"/>
      <c r="BD6" s="390"/>
      <c r="BE6" s="390"/>
      <c r="BF6" s="390"/>
      <c r="BG6" s="390"/>
      <c r="BH6" s="390"/>
      <c r="BI6" s="390"/>
      <c r="BJ6" s="390"/>
      <c r="BK6" s="390"/>
      <c r="BL6" s="390"/>
      <c r="BM6" s="390"/>
      <c r="BN6" s="390"/>
      <c r="BO6" s="390"/>
      <c r="BP6" s="390"/>
      <c r="BQ6" s="390"/>
      <c r="BR6" s="390"/>
      <c r="BS6" s="390"/>
      <c r="BT6" s="390"/>
      <c r="BU6" s="390"/>
      <c r="BV6" s="390"/>
      <c r="BW6" s="390"/>
      <c r="BX6" s="390"/>
      <c r="BY6" s="390"/>
      <c r="BZ6" s="390"/>
      <c r="CA6" s="390"/>
      <c r="CB6" s="390"/>
      <c r="CC6" s="390"/>
      <c r="CD6" s="390"/>
      <c r="CE6" s="390"/>
      <c r="CF6" s="390"/>
      <c r="CG6" s="390"/>
      <c r="CH6" s="390"/>
      <c r="CI6" s="390"/>
      <c r="CJ6" s="390"/>
      <c r="CK6" s="390"/>
      <c r="CL6" s="390"/>
      <c r="CM6" s="390"/>
      <c r="CN6" s="390"/>
      <c r="CO6" s="390"/>
      <c r="CP6" s="390"/>
      <c r="CQ6" s="390"/>
      <c r="CR6" s="390"/>
      <c r="CS6" s="390"/>
      <c r="CT6" s="390"/>
      <c r="CU6" s="390"/>
      <c r="CV6" s="390"/>
      <c r="CW6" s="390"/>
      <c r="CX6" s="390"/>
      <c r="CY6" s="390"/>
      <c r="CZ6" s="390"/>
      <c r="DA6" s="390"/>
      <c r="DB6" s="390"/>
      <c r="DC6" s="390"/>
      <c r="DD6" s="390"/>
      <c r="DE6" s="390"/>
      <c r="DF6" s="289"/>
      <c r="DG6" s="289"/>
      <c r="DH6" s="289"/>
      <c r="DI6" s="289"/>
      <c r="DJ6" s="289"/>
      <c r="DK6" s="289"/>
      <c r="DL6" s="289"/>
      <c r="DM6" s="289"/>
      <c r="DN6" s="289"/>
      <c r="DO6" s="289"/>
      <c r="DP6" s="289"/>
      <c r="DQ6" s="289"/>
      <c r="DR6" s="289"/>
      <c r="DS6" s="289"/>
      <c r="DT6" s="289"/>
      <c r="DU6" s="289"/>
      <c r="DV6" s="289"/>
      <c r="DW6" s="289"/>
    </row>
    <row r="7" spans="1:143" s="288" customFormat="1" ht="13.2" x14ac:dyDescent="0.2">
      <c r="A7" s="390"/>
      <c r="B7" s="390"/>
      <c r="C7" s="390"/>
      <c r="D7" s="390"/>
      <c r="E7" s="390"/>
      <c r="F7" s="390"/>
      <c r="G7" s="390"/>
      <c r="H7" s="390"/>
      <c r="I7" s="390"/>
      <c r="J7" s="390"/>
      <c r="K7" s="390"/>
      <c r="L7" s="390"/>
      <c r="M7" s="390"/>
      <c r="N7" s="390"/>
      <c r="O7" s="390"/>
      <c r="P7" s="390"/>
      <c r="Q7" s="390"/>
      <c r="R7" s="390"/>
      <c r="S7" s="390"/>
      <c r="T7" s="390"/>
      <c r="U7" s="390"/>
      <c r="V7" s="390"/>
      <c r="W7" s="390"/>
      <c r="X7" s="390"/>
      <c r="Y7" s="390"/>
      <c r="Z7" s="390"/>
      <c r="AA7" s="390"/>
      <c r="AB7" s="390"/>
      <c r="AC7" s="390"/>
      <c r="AD7" s="390"/>
      <c r="AE7" s="390"/>
      <c r="AF7" s="390"/>
      <c r="AG7" s="390"/>
      <c r="AH7" s="390"/>
      <c r="AI7" s="390"/>
      <c r="AJ7" s="390"/>
      <c r="AK7" s="390"/>
      <c r="AL7" s="390"/>
      <c r="AM7" s="390"/>
      <c r="AN7" s="390"/>
      <c r="AO7" s="390"/>
      <c r="AP7" s="390"/>
      <c r="AQ7" s="390"/>
      <c r="AR7" s="390"/>
      <c r="AS7" s="390"/>
      <c r="AT7" s="390"/>
      <c r="AU7" s="390"/>
      <c r="AV7" s="390"/>
      <c r="AW7" s="390"/>
      <c r="AX7" s="390"/>
      <c r="AY7" s="390"/>
      <c r="AZ7" s="390"/>
      <c r="BA7" s="390"/>
      <c r="BB7" s="390"/>
      <c r="BC7" s="390"/>
      <c r="BD7" s="390"/>
      <c r="BE7" s="390"/>
      <c r="BF7" s="390"/>
      <c r="BG7" s="390"/>
      <c r="BH7" s="390"/>
      <c r="BI7" s="390"/>
      <c r="BJ7" s="390"/>
      <c r="BK7" s="390"/>
      <c r="BL7" s="390"/>
      <c r="BM7" s="390"/>
      <c r="BN7" s="390"/>
      <c r="BO7" s="390"/>
      <c r="BP7" s="390"/>
      <c r="BQ7" s="390"/>
      <c r="BR7" s="390"/>
      <c r="BS7" s="390"/>
      <c r="BT7" s="390"/>
      <c r="BU7" s="390"/>
      <c r="BV7" s="390"/>
      <c r="BW7" s="390"/>
      <c r="BX7" s="390"/>
      <c r="BY7" s="390"/>
      <c r="BZ7" s="390"/>
      <c r="CA7" s="390"/>
      <c r="CB7" s="390"/>
      <c r="CC7" s="390"/>
      <c r="CD7" s="390"/>
      <c r="CE7" s="390"/>
      <c r="CF7" s="390"/>
      <c r="CG7" s="390"/>
      <c r="CH7" s="390"/>
      <c r="CI7" s="390"/>
      <c r="CJ7" s="390"/>
      <c r="CK7" s="390"/>
      <c r="CL7" s="390"/>
      <c r="CM7" s="390"/>
      <c r="CN7" s="390"/>
      <c r="CO7" s="390"/>
      <c r="CP7" s="390"/>
      <c r="CQ7" s="390"/>
      <c r="CR7" s="390"/>
      <c r="CS7" s="390"/>
      <c r="CT7" s="390"/>
      <c r="CU7" s="390"/>
      <c r="CV7" s="390"/>
      <c r="CW7" s="390"/>
      <c r="CX7" s="390"/>
      <c r="CY7" s="390"/>
      <c r="CZ7" s="390"/>
      <c r="DA7" s="390"/>
      <c r="DB7" s="390"/>
      <c r="DC7" s="390"/>
      <c r="DD7" s="390"/>
      <c r="DE7" s="390"/>
      <c r="DF7" s="289"/>
      <c r="DG7" s="289"/>
      <c r="DH7" s="289"/>
      <c r="DI7" s="289"/>
      <c r="DJ7" s="289"/>
      <c r="DK7" s="289"/>
      <c r="DL7" s="289"/>
      <c r="DM7" s="289"/>
      <c r="DN7" s="289"/>
      <c r="DO7" s="289"/>
      <c r="DP7" s="289"/>
      <c r="DQ7" s="289"/>
      <c r="DR7" s="289"/>
      <c r="DS7" s="289"/>
      <c r="DT7" s="289"/>
      <c r="DU7" s="289"/>
      <c r="DV7" s="289"/>
      <c r="DW7" s="289"/>
    </row>
    <row r="8" spans="1:143" s="288" customFormat="1" ht="13.2" x14ac:dyDescent="0.2">
      <c r="A8" s="390"/>
      <c r="B8" s="390"/>
      <c r="C8" s="390"/>
      <c r="D8" s="390"/>
      <c r="E8" s="390"/>
      <c r="F8" s="390"/>
      <c r="G8" s="390"/>
      <c r="H8" s="390"/>
      <c r="I8" s="390"/>
      <c r="J8" s="390"/>
      <c r="K8" s="390"/>
      <c r="L8" s="390"/>
      <c r="M8" s="390"/>
      <c r="N8" s="390"/>
      <c r="O8" s="390"/>
      <c r="P8" s="390"/>
      <c r="Q8" s="390"/>
      <c r="R8" s="390"/>
      <c r="S8" s="390"/>
      <c r="T8" s="390"/>
      <c r="U8" s="390"/>
      <c r="V8" s="390"/>
      <c r="W8" s="390"/>
      <c r="X8" s="390"/>
      <c r="Y8" s="390"/>
      <c r="Z8" s="390"/>
      <c r="AA8" s="390"/>
      <c r="AB8" s="390"/>
      <c r="AC8" s="390"/>
      <c r="AD8" s="390"/>
      <c r="AE8" s="390"/>
      <c r="AF8" s="390"/>
      <c r="AG8" s="390"/>
      <c r="AH8" s="390"/>
      <c r="AI8" s="390"/>
      <c r="AJ8" s="390"/>
      <c r="AK8" s="390"/>
      <c r="AL8" s="390"/>
      <c r="AM8" s="390"/>
      <c r="AN8" s="390"/>
      <c r="AO8" s="390"/>
      <c r="AP8" s="390"/>
      <c r="AQ8" s="390"/>
      <c r="AR8" s="390"/>
      <c r="AS8" s="390"/>
      <c r="AT8" s="390"/>
      <c r="AU8" s="390"/>
      <c r="AV8" s="390"/>
      <c r="AW8" s="390"/>
      <c r="AX8" s="390"/>
      <c r="AY8" s="390"/>
      <c r="AZ8" s="390"/>
      <c r="BA8" s="390"/>
      <c r="BB8" s="390"/>
      <c r="BC8" s="390"/>
      <c r="BD8" s="390"/>
      <c r="BE8" s="390"/>
      <c r="BF8" s="390"/>
      <c r="BG8" s="390"/>
      <c r="BH8" s="390"/>
      <c r="BI8" s="390"/>
      <c r="BJ8" s="390"/>
      <c r="BK8" s="390"/>
      <c r="BL8" s="390"/>
      <c r="BM8" s="390"/>
      <c r="BN8" s="390"/>
      <c r="BO8" s="390"/>
      <c r="BP8" s="390"/>
      <c r="BQ8" s="390"/>
      <c r="BR8" s="390"/>
      <c r="BS8" s="390"/>
      <c r="BT8" s="390"/>
      <c r="BU8" s="390"/>
      <c r="BV8" s="390"/>
      <c r="BW8" s="390"/>
      <c r="BX8" s="390"/>
      <c r="BY8" s="390"/>
      <c r="BZ8" s="390"/>
      <c r="CA8" s="390"/>
      <c r="CB8" s="390"/>
      <c r="CC8" s="390"/>
      <c r="CD8" s="390"/>
      <c r="CE8" s="390"/>
      <c r="CF8" s="390"/>
      <c r="CG8" s="390"/>
      <c r="CH8" s="390"/>
      <c r="CI8" s="390"/>
      <c r="CJ8" s="390"/>
      <c r="CK8" s="390"/>
      <c r="CL8" s="390"/>
      <c r="CM8" s="390"/>
      <c r="CN8" s="390"/>
      <c r="CO8" s="390"/>
      <c r="CP8" s="390"/>
      <c r="CQ8" s="390"/>
      <c r="CR8" s="390"/>
      <c r="CS8" s="390"/>
      <c r="CT8" s="390"/>
      <c r="CU8" s="390"/>
      <c r="CV8" s="390"/>
      <c r="CW8" s="390"/>
      <c r="CX8" s="390"/>
      <c r="CY8" s="390"/>
      <c r="CZ8" s="390"/>
      <c r="DA8" s="390"/>
      <c r="DB8" s="390"/>
      <c r="DC8" s="390"/>
      <c r="DD8" s="390"/>
      <c r="DE8" s="390"/>
      <c r="DF8" s="289"/>
      <c r="DG8" s="289"/>
      <c r="DH8" s="289"/>
      <c r="DI8" s="289"/>
      <c r="DJ8" s="289"/>
      <c r="DK8" s="289"/>
      <c r="DL8" s="289"/>
      <c r="DM8" s="289"/>
      <c r="DN8" s="289"/>
      <c r="DO8" s="289"/>
      <c r="DP8" s="289"/>
      <c r="DQ8" s="289"/>
      <c r="DR8" s="289"/>
      <c r="DS8" s="289"/>
      <c r="DT8" s="289"/>
      <c r="DU8" s="289"/>
      <c r="DV8" s="289"/>
      <c r="DW8" s="289"/>
    </row>
    <row r="9" spans="1:143" s="288" customFormat="1" ht="13.2" x14ac:dyDescent="0.2">
      <c r="A9" s="390"/>
      <c r="B9" s="390"/>
      <c r="C9" s="390"/>
      <c r="D9" s="390"/>
      <c r="E9" s="390"/>
      <c r="F9" s="390"/>
      <c r="G9" s="390"/>
      <c r="H9" s="390"/>
      <c r="I9" s="390"/>
      <c r="J9" s="390"/>
      <c r="K9" s="390"/>
      <c r="L9" s="390"/>
      <c r="M9" s="390"/>
      <c r="N9" s="390"/>
      <c r="O9" s="390"/>
      <c r="P9" s="390"/>
      <c r="Q9" s="390"/>
      <c r="R9" s="390"/>
      <c r="S9" s="390"/>
      <c r="T9" s="390"/>
      <c r="U9" s="390"/>
      <c r="V9" s="390"/>
      <c r="W9" s="390"/>
      <c r="X9" s="390"/>
      <c r="Y9" s="390"/>
      <c r="Z9" s="390"/>
      <c r="AA9" s="390"/>
      <c r="AB9" s="390"/>
      <c r="AC9" s="390"/>
      <c r="AD9" s="390"/>
      <c r="AE9" s="390"/>
      <c r="AF9" s="390"/>
      <c r="AG9" s="390"/>
      <c r="AH9" s="390"/>
      <c r="AI9" s="390"/>
      <c r="AJ9" s="390"/>
      <c r="AK9" s="390"/>
      <c r="AL9" s="390"/>
      <c r="AM9" s="390"/>
      <c r="AN9" s="390"/>
      <c r="AO9" s="390"/>
      <c r="AP9" s="390"/>
      <c r="AQ9" s="390"/>
      <c r="AR9" s="390"/>
      <c r="AS9" s="390"/>
      <c r="AT9" s="390"/>
      <c r="AU9" s="390"/>
      <c r="AV9" s="390"/>
      <c r="AW9" s="390"/>
      <c r="AX9" s="390"/>
      <c r="AY9" s="390"/>
      <c r="AZ9" s="390"/>
      <c r="BA9" s="390"/>
      <c r="BB9" s="390"/>
      <c r="BC9" s="390"/>
      <c r="BD9" s="390"/>
      <c r="BE9" s="390"/>
      <c r="BF9" s="390"/>
      <c r="BG9" s="390"/>
      <c r="BH9" s="390"/>
      <c r="BI9" s="390"/>
      <c r="BJ9" s="390"/>
      <c r="BK9" s="390"/>
      <c r="BL9" s="390"/>
      <c r="BM9" s="390"/>
      <c r="BN9" s="390"/>
      <c r="BO9" s="390"/>
      <c r="BP9" s="390"/>
      <c r="BQ9" s="390"/>
      <c r="BR9" s="390"/>
      <c r="BS9" s="390"/>
      <c r="BT9" s="390"/>
      <c r="BU9" s="390"/>
      <c r="BV9" s="390"/>
      <c r="BW9" s="390"/>
      <c r="BX9" s="390"/>
      <c r="BY9" s="390"/>
      <c r="BZ9" s="390"/>
      <c r="CA9" s="390"/>
      <c r="CB9" s="390"/>
      <c r="CC9" s="390"/>
      <c r="CD9" s="390"/>
      <c r="CE9" s="390"/>
      <c r="CF9" s="390"/>
      <c r="CG9" s="390"/>
      <c r="CH9" s="390"/>
      <c r="CI9" s="390"/>
      <c r="CJ9" s="390"/>
      <c r="CK9" s="390"/>
      <c r="CL9" s="390"/>
      <c r="CM9" s="390"/>
      <c r="CN9" s="390"/>
      <c r="CO9" s="390"/>
      <c r="CP9" s="390"/>
      <c r="CQ9" s="390"/>
      <c r="CR9" s="390"/>
      <c r="CS9" s="390"/>
      <c r="CT9" s="390"/>
      <c r="CU9" s="390"/>
      <c r="CV9" s="390"/>
      <c r="CW9" s="390"/>
      <c r="CX9" s="390"/>
      <c r="CY9" s="390"/>
      <c r="CZ9" s="390"/>
      <c r="DA9" s="390"/>
      <c r="DB9" s="390"/>
      <c r="DC9" s="390"/>
      <c r="DD9" s="390"/>
      <c r="DE9" s="390"/>
      <c r="DF9" s="289"/>
      <c r="DG9" s="289"/>
      <c r="DH9" s="289"/>
      <c r="DI9" s="289"/>
      <c r="DJ9" s="289"/>
      <c r="DK9" s="289"/>
      <c r="DL9" s="289"/>
      <c r="DM9" s="289"/>
      <c r="DN9" s="289"/>
      <c r="DO9" s="289"/>
      <c r="DP9" s="289"/>
      <c r="DQ9" s="289"/>
      <c r="DR9" s="289"/>
      <c r="DS9" s="289"/>
      <c r="DT9" s="289"/>
      <c r="DU9" s="289"/>
      <c r="DV9" s="289"/>
      <c r="DW9" s="289"/>
    </row>
    <row r="10" spans="1:143" s="288" customFormat="1" ht="13.2" x14ac:dyDescent="0.2">
      <c r="A10" s="390"/>
      <c r="B10" s="390"/>
      <c r="C10" s="390"/>
      <c r="D10" s="390"/>
      <c r="E10" s="390"/>
      <c r="F10" s="390"/>
      <c r="G10" s="390"/>
      <c r="H10" s="390"/>
      <c r="I10" s="390"/>
      <c r="J10" s="390"/>
      <c r="K10" s="390"/>
      <c r="L10" s="390"/>
      <c r="M10" s="390"/>
      <c r="N10" s="390"/>
      <c r="O10" s="390"/>
      <c r="P10" s="390"/>
      <c r="Q10" s="390"/>
      <c r="R10" s="390"/>
      <c r="S10" s="390"/>
      <c r="T10" s="390"/>
      <c r="U10" s="390"/>
      <c r="V10" s="390"/>
      <c r="W10" s="390"/>
      <c r="X10" s="390"/>
      <c r="Y10" s="390"/>
      <c r="Z10" s="390"/>
      <c r="AA10" s="390"/>
      <c r="AB10" s="390"/>
      <c r="AC10" s="390"/>
      <c r="AD10" s="390"/>
      <c r="AE10" s="390"/>
      <c r="AF10" s="390"/>
      <c r="AG10" s="390"/>
      <c r="AH10" s="390"/>
      <c r="AI10" s="390"/>
      <c r="AJ10" s="390"/>
      <c r="AK10" s="390"/>
      <c r="AL10" s="390"/>
      <c r="AM10" s="390"/>
      <c r="AN10" s="390"/>
      <c r="AO10" s="390"/>
      <c r="AP10" s="390"/>
      <c r="AQ10" s="390"/>
      <c r="AR10" s="390"/>
      <c r="AS10" s="390"/>
      <c r="AT10" s="390"/>
      <c r="AU10" s="390"/>
      <c r="AV10" s="390"/>
      <c r="AW10" s="390"/>
      <c r="AX10" s="390"/>
      <c r="AY10" s="390"/>
      <c r="AZ10" s="390"/>
      <c r="BA10" s="390"/>
      <c r="BB10" s="390"/>
      <c r="BC10" s="390"/>
      <c r="BD10" s="390"/>
      <c r="BE10" s="390"/>
      <c r="BF10" s="390"/>
      <c r="BG10" s="390"/>
      <c r="BH10" s="390"/>
      <c r="BI10" s="390"/>
      <c r="BJ10" s="390"/>
      <c r="BK10" s="390"/>
      <c r="BL10" s="390"/>
      <c r="BM10" s="390"/>
      <c r="BN10" s="390"/>
      <c r="BO10" s="390"/>
      <c r="BP10" s="390"/>
      <c r="BQ10" s="390"/>
      <c r="BR10" s="390"/>
      <c r="BS10" s="390"/>
      <c r="BT10" s="390"/>
      <c r="BU10" s="390"/>
      <c r="BV10" s="390"/>
      <c r="BW10" s="390"/>
      <c r="BX10" s="390"/>
      <c r="BY10" s="390"/>
      <c r="BZ10" s="390"/>
      <c r="CA10" s="390"/>
      <c r="CB10" s="390"/>
      <c r="CC10" s="390"/>
      <c r="CD10" s="390"/>
      <c r="CE10" s="390"/>
      <c r="CF10" s="390"/>
      <c r="CG10" s="390"/>
      <c r="CH10" s="390"/>
      <c r="CI10" s="390"/>
      <c r="CJ10" s="390"/>
      <c r="CK10" s="390"/>
      <c r="CL10" s="390"/>
      <c r="CM10" s="390"/>
      <c r="CN10" s="390"/>
      <c r="CO10" s="390"/>
      <c r="CP10" s="390"/>
      <c r="CQ10" s="390"/>
      <c r="CR10" s="390"/>
      <c r="CS10" s="390"/>
      <c r="CT10" s="390"/>
      <c r="CU10" s="390"/>
      <c r="CV10" s="390"/>
      <c r="CW10" s="390"/>
      <c r="CX10" s="390"/>
      <c r="CY10" s="390"/>
      <c r="CZ10" s="390"/>
      <c r="DA10" s="390"/>
      <c r="DB10" s="390"/>
      <c r="DC10" s="390"/>
      <c r="DD10" s="390"/>
      <c r="DE10" s="390"/>
      <c r="DF10" s="289"/>
      <c r="DG10" s="289"/>
      <c r="DH10" s="289"/>
      <c r="DI10" s="289"/>
      <c r="DJ10" s="289"/>
      <c r="DK10" s="289"/>
      <c r="DL10" s="289"/>
      <c r="DM10" s="289"/>
      <c r="DN10" s="289"/>
      <c r="DO10" s="289"/>
      <c r="DP10" s="289"/>
      <c r="DQ10" s="289"/>
      <c r="DR10" s="289"/>
      <c r="DS10" s="289"/>
      <c r="DT10" s="289"/>
      <c r="DU10" s="289"/>
      <c r="DV10" s="289"/>
      <c r="DW10" s="289"/>
      <c r="EM10" s="288" t="s">
        <v>611</v>
      </c>
    </row>
    <row r="11" spans="1:143" s="288" customFormat="1" ht="13.2" x14ac:dyDescent="0.2">
      <c r="A11" s="390"/>
      <c r="B11" s="390"/>
      <c r="C11" s="390"/>
      <c r="D11" s="390"/>
      <c r="E11" s="390"/>
      <c r="F11" s="390"/>
      <c r="G11" s="390"/>
      <c r="H11" s="390"/>
      <c r="I11" s="390"/>
      <c r="J11" s="390"/>
      <c r="K11" s="390"/>
      <c r="L11" s="390"/>
      <c r="M11" s="390"/>
      <c r="N11" s="390"/>
      <c r="O11" s="390"/>
      <c r="P11" s="390"/>
      <c r="Q11" s="390"/>
      <c r="R11" s="390"/>
      <c r="S11" s="390"/>
      <c r="T11" s="390"/>
      <c r="U11" s="390"/>
      <c r="V11" s="390"/>
      <c r="W11" s="390"/>
      <c r="X11" s="390"/>
      <c r="Y11" s="390"/>
      <c r="Z11" s="390"/>
      <c r="AA11" s="390"/>
      <c r="AB11" s="390"/>
      <c r="AC11" s="390"/>
      <c r="AD11" s="390"/>
      <c r="AE11" s="390"/>
      <c r="AF11" s="390"/>
      <c r="AG11" s="390"/>
      <c r="AH11" s="390"/>
      <c r="AI11" s="390"/>
      <c r="AJ11" s="390"/>
      <c r="AK11" s="390"/>
      <c r="AL11" s="390"/>
      <c r="AM11" s="390"/>
      <c r="AN11" s="390"/>
      <c r="AO11" s="390"/>
      <c r="AP11" s="390"/>
      <c r="AQ11" s="390"/>
      <c r="AR11" s="390"/>
      <c r="AS11" s="390"/>
      <c r="AT11" s="390"/>
      <c r="AU11" s="390"/>
      <c r="AV11" s="390"/>
      <c r="AW11" s="390"/>
      <c r="AX11" s="390"/>
      <c r="AY11" s="390"/>
      <c r="AZ11" s="390"/>
      <c r="BA11" s="390"/>
      <c r="BB11" s="390"/>
      <c r="BC11" s="390"/>
      <c r="BD11" s="390"/>
      <c r="BE11" s="390"/>
      <c r="BF11" s="390"/>
      <c r="BG11" s="390"/>
      <c r="BH11" s="390"/>
      <c r="BI11" s="390"/>
      <c r="BJ11" s="390"/>
      <c r="BK11" s="390"/>
      <c r="BL11" s="390"/>
      <c r="BM11" s="390"/>
      <c r="BN11" s="390"/>
      <c r="BO11" s="390"/>
      <c r="BP11" s="390"/>
      <c r="BQ11" s="390"/>
      <c r="BR11" s="390"/>
      <c r="BS11" s="390"/>
      <c r="BT11" s="390"/>
      <c r="BU11" s="390"/>
      <c r="BV11" s="390"/>
      <c r="BW11" s="390"/>
      <c r="BX11" s="390"/>
      <c r="BY11" s="390"/>
      <c r="BZ11" s="390"/>
      <c r="CA11" s="390"/>
      <c r="CB11" s="390"/>
      <c r="CC11" s="390"/>
      <c r="CD11" s="390"/>
      <c r="CE11" s="390"/>
      <c r="CF11" s="390"/>
      <c r="CG11" s="390"/>
      <c r="CH11" s="390"/>
      <c r="CI11" s="390"/>
      <c r="CJ11" s="390"/>
      <c r="CK11" s="390"/>
      <c r="CL11" s="390"/>
      <c r="CM11" s="390"/>
      <c r="CN11" s="390"/>
      <c r="CO11" s="390"/>
      <c r="CP11" s="390"/>
      <c r="CQ11" s="390"/>
      <c r="CR11" s="390"/>
      <c r="CS11" s="390"/>
      <c r="CT11" s="390"/>
      <c r="CU11" s="390"/>
      <c r="CV11" s="390"/>
      <c r="CW11" s="390"/>
      <c r="CX11" s="390"/>
      <c r="CY11" s="390"/>
      <c r="CZ11" s="390"/>
      <c r="DA11" s="390"/>
      <c r="DB11" s="390"/>
      <c r="DC11" s="390"/>
      <c r="DD11" s="390"/>
      <c r="DE11" s="390"/>
      <c r="DF11" s="289"/>
      <c r="DG11" s="289"/>
      <c r="DH11" s="289"/>
      <c r="DI11" s="289"/>
      <c r="DJ11" s="289"/>
      <c r="DK11" s="289"/>
      <c r="DL11" s="289"/>
      <c r="DM11" s="289"/>
      <c r="DN11" s="289"/>
      <c r="DO11" s="289"/>
      <c r="DP11" s="289"/>
      <c r="DQ11" s="289"/>
      <c r="DR11" s="289"/>
      <c r="DS11" s="289"/>
      <c r="DT11" s="289"/>
      <c r="DU11" s="289"/>
      <c r="DV11" s="289"/>
      <c r="DW11" s="289"/>
    </row>
    <row r="12" spans="1:143" s="288" customFormat="1" ht="13.2" x14ac:dyDescent="0.2">
      <c r="A12" s="390"/>
      <c r="B12" s="390"/>
      <c r="C12" s="390"/>
      <c r="D12" s="390"/>
      <c r="E12" s="390"/>
      <c r="F12" s="390"/>
      <c r="G12" s="390"/>
      <c r="H12" s="390"/>
      <c r="I12" s="390"/>
      <c r="J12" s="390"/>
      <c r="K12" s="390"/>
      <c r="L12" s="390"/>
      <c r="M12" s="390"/>
      <c r="N12" s="390"/>
      <c r="O12" s="390"/>
      <c r="P12" s="390"/>
      <c r="Q12" s="390"/>
      <c r="R12" s="390"/>
      <c r="S12" s="390"/>
      <c r="T12" s="390"/>
      <c r="U12" s="390"/>
      <c r="V12" s="390"/>
      <c r="W12" s="390"/>
      <c r="X12" s="390"/>
      <c r="Y12" s="390"/>
      <c r="Z12" s="390"/>
      <c r="AA12" s="390"/>
      <c r="AB12" s="390"/>
      <c r="AC12" s="390"/>
      <c r="AD12" s="390"/>
      <c r="AE12" s="390"/>
      <c r="AF12" s="390"/>
      <c r="AG12" s="390"/>
      <c r="AH12" s="390"/>
      <c r="AI12" s="390"/>
      <c r="AJ12" s="390"/>
      <c r="AK12" s="390"/>
      <c r="AL12" s="390"/>
      <c r="AM12" s="390"/>
      <c r="AN12" s="390"/>
      <c r="AO12" s="390"/>
      <c r="AP12" s="390"/>
      <c r="AQ12" s="390"/>
      <c r="AR12" s="390"/>
      <c r="AS12" s="390"/>
      <c r="AT12" s="390"/>
      <c r="AU12" s="390"/>
      <c r="AV12" s="390"/>
      <c r="AW12" s="390"/>
      <c r="AX12" s="390"/>
      <c r="AY12" s="390"/>
      <c r="AZ12" s="390"/>
      <c r="BA12" s="390"/>
      <c r="BB12" s="390"/>
      <c r="BC12" s="390"/>
      <c r="BD12" s="390"/>
      <c r="BE12" s="390"/>
      <c r="BF12" s="390"/>
      <c r="BG12" s="390"/>
      <c r="BH12" s="390"/>
      <c r="BI12" s="390"/>
      <c r="BJ12" s="390"/>
      <c r="BK12" s="390"/>
      <c r="BL12" s="390"/>
      <c r="BM12" s="390"/>
      <c r="BN12" s="390"/>
      <c r="BO12" s="390"/>
      <c r="BP12" s="390"/>
      <c r="BQ12" s="390"/>
      <c r="BR12" s="390"/>
      <c r="BS12" s="390"/>
      <c r="BT12" s="390"/>
      <c r="BU12" s="390"/>
      <c r="BV12" s="390"/>
      <c r="BW12" s="390"/>
      <c r="BX12" s="390"/>
      <c r="BY12" s="390"/>
      <c r="BZ12" s="390"/>
      <c r="CA12" s="390"/>
      <c r="CB12" s="390"/>
      <c r="CC12" s="390"/>
      <c r="CD12" s="390"/>
      <c r="CE12" s="390"/>
      <c r="CF12" s="390"/>
      <c r="CG12" s="390"/>
      <c r="CH12" s="390"/>
      <c r="CI12" s="390"/>
      <c r="CJ12" s="390"/>
      <c r="CK12" s="390"/>
      <c r="CL12" s="390"/>
      <c r="CM12" s="390"/>
      <c r="CN12" s="390"/>
      <c r="CO12" s="390"/>
      <c r="CP12" s="390"/>
      <c r="CQ12" s="390"/>
      <c r="CR12" s="390"/>
      <c r="CS12" s="390"/>
      <c r="CT12" s="390"/>
      <c r="CU12" s="390"/>
      <c r="CV12" s="390"/>
      <c r="CW12" s="390"/>
      <c r="CX12" s="390"/>
      <c r="CY12" s="390"/>
      <c r="CZ12" s="390"/>
      <c r="DA12" s="390"/>
      <c r="DB12" s="390"/>
      <c r="DC12" s="390"/>
      <c r="DD12" s="390"/>
      <c r="DE12" s="390"/>
      <c r="DF12" s="289"/>
      <c r="DG12" s="289"/>
      <c r="DH12" s="289"/>
      <c r="DI12" s="289"/>
      <c r="DJ12" s="289"/>
      <c r="DK12" s="289"/>
      <c r="DL12" s="289"/>
      <c r="DM12" s="289"/>
      <c r="DN12" s="289"/>
      <c r="DO12" s="289"/>
      <c r="DP12" s="289"/>
      <c r="DQ12" s="289"/>
      <c r="DR12" s="289"/>
      <c r="DS12" s="289"/>
      <c r="DT12" s="289"/>
      <c r="DU12" s="289"/>
      <c r="DV12" s="289"/>
      <c r="DW12" s="289"/>
      <c r="EM12" s="288" t="s">
        <v>611</v>
      </c>
    </row>
    <row r="13" spans="1:143" s="288" customFormat="1" ht="13.2" x14ac:dyDescent="0.2">
      <c r="A13" s="390"/>
      <c r="B13" s="390"/>
      <c r="C13" s="390"/>
      <c r="D13" s="390"/>
      <c r="E13" s="390"/>
      <c r="F13" s="390"/>
      <c r="G13" s="390"/>
      <c r="H13" s="390"/>
      <c r="I13" s="390"/>
      <c r="J13" s="390"/>
      <c r="K13" s="390"/>
      <c r="L13" s="390"/>
      <c r="M13" s="390"/>
      <c r="N13" s="390"/>
      <c r="O13" s="390"/>
      <c r="P13" s="390"/>
      <c r="Q13" s="390"/>
      <c r="R13" s="390"/>
      <c r="S13" s="390"/>
      <c r="T13" s="390"/>
      <c r="U13" s="390"/>
      <c r="V13" s="390"/>
      <c r="W13" s="390"/>
      <c r="X13" s="390"/>
      <c r="Y13" s="390"/>
      <c r="Z13" s="390"/>
      <c r="AA13" s="390"/>
      <c r="AB13" s="390"/>
      <c r="AC13" s="390"/>
      <c r="AD13" s="390"/>
      <c r="AE13" s="390"/>
      <c r="AF13" s="390"/>
      <c r="AG13" s="390"/>
      <c r="AH13" s="390"/>
      <c r="AI13" s="390"/>
      <c r="AJ13" s="390"/>
      <c r="AK13" s="390"/>
      <c r="AL13" s="390"/>
      <c r="AM13" s="390"/>
      <c r="AN13" s="390"/>
      <c r="AO13" s="390"/>
      <c r="AP13" s="390"/>
      <c r="AQ13" s="390"/>
      <c r="AR13" s="390"/>
      <c r="AS13" s="390"/>
      <c r="AT13" s="390"/>
      <c r="AU13" s="390"/>
      <c r="AV13" s="390"/>
      <c r="AW13" s="390"/>
      <c r="AX13" s="390"/>
      <c r="AY13" s="390"/>
      <c r="AZ13" s="390"/>
      <c r="BA13" s="390"/>
      <c r="BB13" s="390"/>
      <c r="BC13" s="390"/>
      <c r="BD13" s="390"/>
      <c r="BE13" s="390"/>
      <c r="BF13" s="390"/>
      <c r="BG13" s="390"/>
      <c r="BH13" s="390"/>
      <c r="BI13" s="390"/>
      <c r="BJ13" s="390"/>
      <c r="BK13" s="390"/>
      <c r="BL13" s="390"/>
      <c r="BM13" s="390"/>
      <c r="BN13" s="390"/>
      <c r="BO13" s="390"/>
      <c r="BP13" s="390"/>
      <c r="BQ13" s="390"/>
      <c r="BR13" s="390"/>
      <c r="BS13" s="390"/>
      <c r="BT13" s="390"/>
      <c r="BU13" s="390"/>
      <c r="BV13" s="390"/>
      <c r="BW13" s="390"/>
      <c r="BX13" s="390"/>
      <c r="BY13" s="390"/>
      <c r="BZ13" s="390"/>
      <c r="CA13" s="390"/>
      <c r="CB13" s="390"/>
      <c r="CC13" s="390"/>
      <c r="CD13" s="390"/>
      <c r="CE13" s="390"/>
      <c r="CF13" s="390"/>
      <c r="CG13" s="390"/>
      <c r="CH13" s="390"/>
      <c r="CI13" s="390"/>
      <c r="CJ13" s="390"/>
      <c r="CK13" s="390"/>
      <c r="CL13" s="390"/>
      <c r="CM13" s="390"/>
      <c r="CN13" s="390"/>
      <c r="CO13" s="390"/>
      <c r="CP13" s="390"/>
      <c r="CQ13" s="390"/>
      <c r="CR13" s="390"/>
      <c r="CS13" s="390"/>
      <c r="CT13" s="390"/>
      <c r="CU13" s="390"/>
      <c r="CV13" s="390"/>
      <c r="CW13" s="390"/>
      <c r="CX13" s="390"/>
      <c r="CY13" s="390"/>
      <c r="CZ13" s="390"/>
      <c r="DA13" s="390"/>
      <c r="DB13" s="390"/>
      <c r="DC13" s="390"/>
      <c r="DD13" s="390"/>
      <c r="DE13" s="390"/>
      <c r="DF13" s="289"/>
      <c r="DG13" s="289"/>
      <c r="DH13" s="289"/>
      <c r="DI13" s="289"/>
      <c r="DJ13" s="289"/>
      <c r="DK13" s="289"/>
      <c r="DL13" s="289"/>
      <c r="DM13" s="289"/>
      <c r="DN13" s="289"/>
      <c r="DO13" s="289"/>
      <c r="DP13" s="289"/>
      <c r="DQ13" s="289"/>
      <c r="DR13" s="289"/>
      <c r="DS13" s="289"/>
      <c r="DT13" s="289"/>
      <c r="DU13" s="289"/>
      <c r="DV13" s="289"/>
      <c r="DW13" s="289"/>
    </row>
    <row r="14" spans="1:143" s="288" customFormat="1" ht="13.2" x14ac:dyDescent="0.2">
      <c r="A14" s="390"/>
      <c r="B14" s="390"/>
      <c r="C14" s="390"/>
      <c r="D14" s="390"/>
      <c r="E14" s="390"/>
      <c r="F14" s="390"/>
      <c r="G14" s="390"/>
      <c r="H14" s="390"/>
      <c r="I14" s="390"/>
      <c r="J14" s="390"/>
      <c r="K14" s="390"/>
      <c r="L14" s="390"/>
      <c r="M14" s="390"/>
      <c r="N14" s="390"/>
      <c r="O14" s="390"/>
      <c r="P14" s="390"/>
      <c r="Q14" s="390"/>
      <c r="R14" s="390"/>
      <c r="S14" s="390"/>
      <c r="T14" s="390"/>
      <c r="U14" s="390"/>
      <c r="V14" s="390"/>
      <c r="W14" s="390"/>
      <c r="X14" s="390"/>
      <c r="Y14" s="390"/>
      <c r="Z14" s="390"/>
      <c r="AA14" s="390"/>
      <c r="AB14" s="390"/>
      <c r="AC14" s="390"/>
      <c r="AD14" s="390"/>
      <c r="AE14" s="390"/>
      <c r="AF14" s="390"/>
      <c r="AG14" s="390"/>
      <c r="AH14" s="390"/>
      <c r="AI14" s="390"/>
      <c r="AJ14" s="390"/>
      <c r="AK14" s="390"/>
      <c r="AL14" s="390"/>
      <c r="AM14" s="390"/>
      <c r="AN14" s="390"/>
      <c r="AO14" s="390"/>
      <c r="AP14" s="390"/>
      <c r="AQ14" s="390"/>
      <c r="AR14" s="390"/>
      <c r="AS14" s="390"/>
      <c r="AT14" s="390"/>
      <c r="AU14" s="390"/>
      <c r="AV14" s="390"/>
      <c r="AW14" s="390"/>
      <c r="AX14" s="390"/>
      <c r="AY14" s="390"/>
      <c r="AZ14" s="390"/>
      <c r="BA14" s="390"/>
      <c r="BB14" s="390"/>
      <c r="BC14" s="390"/>
      <c r="BD14" s="390"/>
      <c r="BE14" s="390"/>
      <c r="BF14" s="390"/>
      <c r="BG14" s="390"/>
      <c r="BH14" s="390"/>
      <c r="BI14" s="390"/>
      <c r="BJ14" s="390"/>
      <c r="BK14" s="390"/>
      <c r="BL14" s="390"/>
      <c r="BM14" s="390"/>
      <c r="BN14" s="390"/>
      <c r="BO14" s="390"/>
      <c r="BP14" s="390"/>
      <c r="BQ14" s="390"/>
      <c r="BR14" s="390"/>
      <c r="BS14" s="390"/>
      <c r="BT14" s="390"/>
      <c r="BU14" s="390"/>
      <c r="BV14" s="390"/>
      <c r="BW14" s="390"/>
      <c r="BX14" s="390"/>
      <c r="BY14" s="390"/>
      <c r="BZ14" s="390"/>
      <c r="CA14" s="390"/>
      <c r="CB14" s="390"/>
      <c r="CC14" s="390"/>
      <c r="CD14" s="390"/>
      <c r="CE14" s="390"/>
      <c r="CF14" s="390"/>
      <c r="CG14" s="390"/>
      <c r="CH14" s="390"/>
      <c r="CI14" s="390"/>
      <c r="CJ14" s="390"/>
      <c r="CK14" s="390"/>
      <c r="CL14" s="390"/>
      <c r="CM14" s="390"/>
      <c r="CN14" s="390"/>
      <c r="CO14" s="390"/>
      <c r="CP14" s="390"/>
      <c r="CQ14" s="390"/>
      <c r="CR14" s="390"/>
      <c r="CS14" s="390"/>
      <c r="CT14" s="390"/>
      <c r="CU14" s="390"/>
      <c r="CV14" s="390"/>
      <c r="CW14" s="390"/>
      <c r="CX14" s="390"/>
      <c r="CY14" s="390"/>
      <c r="CZ14" s="390"/>
      <c r="DA14" s="390"/>
      <c r="DB14" s="390"/>
      <c r="DC14" s="390"/>
      <c r="DD14" s="390"/>
      <c r="DE14" s="390"/>
      <c r="DF14" s="289"/>
      <c r="DG14" s="289"/>
      <c r="DH14" s="289"/>
      <c r="DI14" s="289"/>
      <c r="DJ14" s="289"/>
      <c r="DK14" s="289"/>
      <c r="DL14" s="289"/>
      <c r="DM14" s="289"/>
      <c r="DN14" s="289"/>
      <c r="DO14" s="289"/>
      <c r="DP14" s="289"/>
      <c r="DQ14" s="289"/>
      <c r="DR14" s="289"/>
      <c r="DS14" s="289"/>
      <c r="DT14" s="289"/>
      <c r="DU14" s="289"/>
      <c r="DV14" s="289"/>
      <c r="DW14" s="289"/>
    </row>
    <row r="15" spans="1:143" s="288" customFormat="1" ht="13.2" x14ac:dyDescent="0.2">
      <c r="A15" s="389"/>
      <c r="B15" s="390"/>
      <c r="C15" s="390"/>
      <c r="D15" s="390"/>
      <c r="E15" s="390"/>
      <c r="F15" s="390"/>
      <c r="G15" s="390"/>
      <c r="H15" s="390"/>
      <c r="I15" s="390"/>
      <c r="J15" s="390"/>
      <c r="K15" s="390"/>
      <c r="L15" s="390"/>
      <c r="M15" s="390"/>
      <c r="N15" s="390"/>
      <c r="O15" s="390"/>
      <c r="P15" s="390"/>
      <c r="Q15" s="390"/>
      <c r="R15" s="390"/>
      <c r="S15" s="390"/>
      <c r="T15" s="390"/>
      <c r="U15" s="390"/>
      <c r="V15" s="390"/>
      <c r="W15" s="390"/>
      <c r="X15" s="390"/>
      <c r="Y15" s="390"/>
      <c r="Z15" s="390"/>
      <c r="AA15" s="390"/>
      <c r="AB15" s="390"/>
      <c r="AC15" s="390"/>
      <c r="AD15" s="390"/>
      <c r="AE15" s="390"/>
      <c r="AF15" s="390"/>
      <c r="AG15" s="390"/>
      <c r="AH15" s="390"/>
      <c r="AI15" s="390"/>
      <c r="AJ15" s="390"/>
      <c r="AK15" s="390"/>
      <c r="AL15" s="390"/>
      <c r="AM15" s="390"/>
      <c r="AN15" s="390"/>
      <c r="AO15" s="390"/>
      <c r="AP15" s="390"/>
      <c r="AQ15" s="390"/>
      <c r="AR15" s="390"/>
      <c r="AS15" s="390"/>
      <c r="AT15" s="390"/>
      <c r="AU15" s="390"/>
      <c r="AV15" s="390"/>
      <c r="AW15" s="390"/>
      <c r="AX15" s="390"/>
      <c r="AY15" s="390"/>
      <c r="AZ15" s="390"/>
      <c r="BA15" s="390"/>
      <c r="BB15" s="390"/>
      <c r="BC15" s="390"/>
      <c r="BD15" s="390"/>
      <c r="BE15" s="390"/>
      <c r="BF15" s="390"/>
      <c r="BG15" s="390"/>
      <c r="BH15" s="390"/>
      <c r="BI15" s="390"/>
      <c r="BJ15" s="390"/>
      <c r="BK15" s="390"/>
      <c r="BL15" s="390"/>
      <c r="BM15" s="390"/>
      <c r="BN15" s="390"/>
      <c r="BO15" s="390"/>
      <c r="BP15" s="390"/>
      <c r="BQ15" s="390"/>
      <c r="BR15" s="390"/>
      <c r="BS15" s="390"/>
      <c r="BT15" s="390"/>
      <c r="BU15" s="390"/>
      <c r="BV15" s="390"/>
      <c r="BW15" s="390"/>
      <c r="BX15" s="390"/>
      <c r="BY15" s="390"/>
      <c r="BZ15" s="390"/>
      <c r="CA15" s="390"/>
      <c r="CB15" s="390"/>
      <c r="CC15" s="390"/>
      <c r="CD15" s="390"/>
      <c r="CE15" s="390"/>
      <c r="CF15" s="390"/>
      <c r="CG15" s="390"/>
      <c r="CH15" s="390"/>
      <c r="CI15" s="390"/>
      <c r="CJ15" s="390"/>
      <c r="CK15" s="390"/>
      <c r="CL15" s="390"/>
      <c r="CM15" s="390"/>
      <c r="CN15" s="390"/>
      <c r="CO15" s="390"/>
      <c r="CP15" s="390"/>
      <c r="CQ15" s="390"/>
      <c r="CR15" s="390"/>
      <c r="CS15" s="390"/>
      <c r="CT15" s="390"/>
      <c r="CU15" s="390"/>
      <c r="CV15" s="390"/>
      <c r="CW15" s="390"/>
      <c r="CX15" s="390"/>
      <c r="CY15" s="390"/>
      <c r="CZ15" s="390"/>
      <c r="DA15" s="390"/>
      <c r="DB15" s="390"/>
      <c r="DC15" s="390"/>
      <c r="DD15" s="390"/>
      <c r="DE15" s="390"/>
      <c r="DF15" s="289"/>
      <c r="DG15" s="289"/>
      <c r="DH15" s="289"/>
      <c r="DI15" s="289"/>
      <c r="DJ15" s="289"/>
      <c r="DK15" s="289"/>
      <c r="DL15" s="289"/>
      <c r="DM15" s="289"/>
      <c r="DN15" s="289"/>
      <c r="DO15" s="289"/>
      <c r="DP15" s="289"/>
      <c r="DQ15" s="289"/>
      <c r="DR15" s="289"/>
      <c r="DS15" s="289"/>
      <c r="DT15" s="289"/>
      <c r="DU15" s="289"/>
      <c r="DV15" s="289"/>
      <c r="DW15" s="289"/>
    </row>
    <row r="16" spans="1:143" s="288" customFormat="1" ht="13.2" x14ac:dyDescent="0.2">
      <c r="A16" s="389"/>
      <c r="B16" s="390"/>
      <c r="C16" s="390"/>
      <c r="D16" s="390"/>
      <c r="E16" s="390"/>
      <c r="F16" s="390"/>
      <c r="G16" s="390"/>
      <c r="H16" s="390"/>
      <c r="I16" s="390"/>
      <c r="J16" s="390"/>
      <c r="K16" s="390"/>
      <c r="L16" s="390"/>
      <c r="M16" s="390"/>
      <c r="N16" s="390"/>
      <c r="O16" s="390"/>
      <c r="P16" s="390"/>
      <c r="Q16" s="390"/>
      <c r="R16" s="390"/>
      <c r="S16" s="390"/>
      <c r="T16" s="390"/>
      <c r="U16" s="390"/>
      <c r="V16" s="390"/>
      <c r="W16" s="390"/>
      <c r="X16" s="390"/>
      <c r="Y16" s="390"/>
      <c r="Z16" s="390"/>
      <c r="AA16" s="390"/>
      <c r="AB16" s="390"/>
      <c r="AC16" s="390"/>
      <c r="AD16" s="390"/>
      <c r="AE16" s="390"/>
      <c r="AF16" s="390"/>
      <c r="AG16" s="390"/>
      <c r="AH16" s="390"/>
      <c r="AI16" s="390"/>
      <c r="AJ16" s="390"/>
      <c r="AK16" s="390"/>
      <c r="AL16" s="390"/>
      <c r="AM16" s="390"/>
      <c r="AN16" s="390"/>
      <c r="AO16" s="390"/>
      <c r="AP16" s="390"/>
      <c r="AQ16" s="390"/>
      <c r="AR16" s="390"/>
      <c r="AS16" s="390"/>
      <c r="AT16" s="390"/>
      <c r="AU16" s="390"/>
      <c r="AV16" s="390"/>
      <c r="AW16" s="390"/>
      <c r="AX16" s="390"/>
      <c r="AY16" s="390"/>
      <c r="AZ16" s="390"/>
      <c r="BA16" s="390"/>
      <c r="BB16" s="390"/>
      <c r="BC16" s="390"/>
      <c r="BD16" s="390"/>
      <c r="BE16" s="390"/>
      <c r="BF16" s="390"/>
      <c r="BG16" s="390"/>
      <c r="BH16" s="390"/>
      <c r="BI16" s="390"/>
      <c r="BJ16" s="390"/>
      <c r="BK16" s="390"/>
      <c r="BL16" s="390"/>
      <c r="BM16" s="390"/>
      <c r="BN16" s="390"/>
      <c r="BO16" s="390"/>
      <c r="BP16" s="390"/>
      <c r="BQ16" s="390"/>
      <c r="BR16" s="390"/>
      <c r="BS16" s="390"/>
      <c r="BT16" s="390"/>
      <c r="BU16" s="390"/>
      <c r="BV16" s="390"/>
      <c r="BW16" s="390"/>
      <c r="BX16" s="390"/>
      <c r="BY16" s="390"/>
      <c r="BZ16" s="390"/>
      <c r="CA16" s="390"/>
      <c r="CB16" s="390"/>
      <c r="CC16" s="390"/>
      <c r="CD16" s="390"/>
      <c r="CE16" s="390"/>
      <c r="CF16" s="390"/>
      <c r="CG16" s="390"/>
      <c r="CH16" s="390"/>
      <c r="CI16" s="390"/>
      <c r="CJ16" s="390"/>
      <c r="CK16" s="390"/>
      <c r="CL16" s="390"/>
      <c r="CM16" s="390"/>
      <c r="CN16" s="390"/>
      <c r="CO16" s="390"/>
      <c r="CP16" s="390"/>
      <c r="CQ16" s="390"/>
      <c r="CR16" s="390"/>
      <c r="CS16" s="390"/>
      <c r="CT16" s="390"/>
      <c r="CU16" s="390"/>
      <c r="CV16" s="390"/>
      <c r="CW16" s="390"/>
      <c r="CX16" s="390"/>
      <c r="CY16" s="390"/>
      <c r="CZ16" s="390"/>
      <c r="DA16" s="390"/>
      <c r="DB16" s="390"/>
      <c r="DC16" s="390"/>
      <c r="DD16" s="390"/>
      <c r="DE16" s="390"/>
      <c r="DF16" s="289"/>
      <c r="DG16" s="289"/>
      <c r="DH16" s="289"/>
      <c r="DI16" s="289"/>
      <c r="DJ16" s="289"/>
      <c r="DK16" s="289"/>
      <c r="DL16" s="289"/>
      <c r="DM16" s="289"/>
      <c r="DN16" s="289"/>
      <c r="DO16" s="289"/>
      <c r="DP16" s="289"/>
      <c r="DQ16" s="289"/>
      <c r="DR16" s="289"/>
      <c r="DS16" s="289"/>
      <c r="DT16" s="289"/>
      <c r="DU16" s="289"/>
      <c r="DV16" s="289"/>
      <c r="DW16" s="289"/>
    </row>
    <row r="17" spans="1:351" s="288" customFormat="1" ht="13.2" x14ac:dyDescent="0.2">
      <c r="A17" s="389"/>
      <c r="B17" s="390"/>
      <c r="C17" s="390"/>
      <c r="D17" s="390"/>
      <c r="E17" s="390"/>
      <c r="F17" s="390"/>
      <c r="G17" s="390"/>
      <c r="H17" s="390"/>
      <c r="I17" s="390"/>
      <c r="J17" s="390"/>
      <c r="K17" s="390"/>
      <c r="L17" s="390"/>
      <c r="M17" s="390"/>
      <c r="N17" s="390"/>
      <c r="O17" s="390"/>
      <c r="P17" s="390"/>
      <c r="Q17" s="390"/>
      <c r="R17" s="390"/>
      <c r="S17" s="390"/>
      <c r="T17" s="390"/>
      <c r="U17" s="390"/>
      <c r="V17" s="390"/>
      <c r="W17" s="390"/>
      <c r="X17" s="390"/>
      <c r="Y17" s="390"/>
      <c r="Z17" s="390"/>
      <c r="AA17" s="390"/>
      <c r="AB17" s="390"/>
      <c r="AC17" s="390"/>
      <c r="AD17" s="390"/>
      <c r="AE17" s="390"/>
      <c r="AF17" s="390"/>
      <c r="AG17" s="390"/>
      <c r="AH17" s="390"/>
      <c r="AI17" s="390"/>
      <c r="AJ17" s="390"/>
      <c r="AK17" s="390"/>
      <c r="AL17" s="390"/>
      <c r="AM17" s="390"/>
      <c r="AN17" s="390"/>
      <c r="AO17" s="390"/>
      <c r="AP17" s="390"/>
      <c r="AQ17" s="390"/>
      <c r="AR17" s="390"/>
      <c r="AS17" s="390"/>
      <c r="AT17" s="390"/>
      <c r="AU17" s="390"/>
      <c r="AV17" s="390"/>
      <c r="AW17" s="390"/>
      <c r="AX17" s="390"/>
      <c r="AY17" s="390"/>
      <c r="AZ17" s="390"/>
      <c r="BA17" s="390"/>
      <c r="BB17" s="390"/>
      <c r="BC17" s="390"/>
      <c r="BD17" s="390"/>
      <c r="BE17" s="390"/>
      <c r="BF17" s="390"/>
      <c r="BG17" s="390"/>
      <c r="BH17" s="390"/>
      <c r="BI17" s="390"/>
      <c r="BJ17" s="390"/>
      <c r="BK17" s="390"/>
      <c r="BL17" s="390"/>
      <c r="BM17" s="390"/>
      <c r="BN17" s="390"/>
      <c r="BO17" s="390"/>
      <c r="BP17" s="390"/>
      <c r="BQ17" s="390"/>
      <c r="BR17" s="390"/>
      <c r="BS17" s="390"/>
      <c r="BT17" s="390"/>
      <c r="BU17" s="390"/>
      <c r="BV17" s="390"/>
      <c r="BW17" s="390"/>
      <c r="BX17" s="390"/>
      <c r="BY17" s="390"/>
      <c r="BZ17" s="390"/>
      <c r="CA17" s="390"/>
      <c r="CB17" s="390"/>
      <c r="CC17" s="390"/>
      <c r="CD17" s="390"/>
      <c r="CE17" s="390"/>
      <c r="CF17" s="390"/>
      <c r="CG17" s="390"/>
      <c r="CH17" s="390"/>
      <c r="CI17" s="390"/>
      <c r="CJ17" s="390"/>
      <c r="CK17" s="390"/>
      <c r="CL17" s="390"/>
      <c r="CM17" s="390"/>
      <c r="CN17" s="390"/>
      <c r="CO17" s="390"/>
      <c r="CP17" s="390"/>
      <c r="CQ17" s="390"/>
      <c r="CR17" s="390"/>
      <c r="CS17" s="390"/>
      <c r="CT17" s="390"/>
      <c r="CU17" s="390"/>
      <c r="CV17" s="390"/>
      <c r="CW17" s="390"/>
      <c r="CX17" s="390"/>
      <c r="CY17" s="390"/>
      <c r="CZ17" s="390"/>
      <c r="DA17" s="390"/>
      <c r="DB17" s="390"/>
      <c r="DC17" s="390"/>
      <c r="DD17" s="390"/>
      <c r="DE17" s="390"/>
      <c r="DF17" s="289"/>
      <c r="DG17" s="289"/>
      <c r="DH17" s="289"/>
      <c r="DI17" s="289"/>
      <c r="DJ17" s="289"/>
      <c r="DK17" s="289"/>
      <c r="DL17" s="289"/>
      <c r="DM17" s="289"/>
      <c r="DN17" s="289"/>
      <c r="DO17" s="289"/>
      <c r="DP17" s="289"/>
      <c r="DQ17" s="289"/>
      <c r="DR17" s="289"/>
      <c r="DS17" s="289"/>
      <c r="DT17" s="289"/>
      <c r="DU17" s="289"/>
      <c r="DV17" s="289"/>
      <c r="DW17" s="289"/>
    </row>
    <row r="18" spans="1:351" s="288" customFormat="1" ht="13.2" x14ac:dyDescent="0.2">
      <c r="A18" s="389"/>
      <c r="B18" s="390"/>
      <c r="C18" s="390"/>
      <c r="D18" s="390"/>
      <c r="E18" s="390"/>
      <c r="F18" s="390"/>
      <c r="G18" s="390"/>
      <c r="H18" s="390"/>
      <c r="I18" s="390"/>
      <c r="J18" s="390"/>
      <c r="K18" s="390"/>
      <c r="L18" s="390"/>
      <c r="M18" s="390"/>
      <c r="N18" s="390"/>
      <c r="O18" s="390"/>
      <c r="P18" s="390"/>
      <c r="Q18" s="390"/>
      <c r="R18" s="390"/>
      <c r="S18" s="390"/>
      <c r="T18" s="390"/>
      <c r="U18" s="390"/>
      <c r="V18" s="390"/>
      <c r="W18" s="390"/>
      <c r="X18" s="390"/>
      <c r="Y18" s="390"/>
      <c r="Z18" s="390"/>
      <c r="AA18" s="390"/>
      <c r="AB18" s="390"/>
      <c r="AC18" s="390"/>
      <c r="AD18" s="390"/>
      <c r="AE18" s="390"/>
      <c r="AF18" s="390"/>
      <c r="AG18" s="390"/>
      <c r="AH18" s="390"/>
      <c r="AI18" s="390"/>
      <c r="AJ18" s="390"/>
      <c r="AK18" s="390"/>
      <c r="AL18" s="390"/>
      <c r="AM18" s="390"/>
      <c r="AN18" s="390"/>
      <c r="AO18" s="390"/>
      <c r="AP18" s="390"/>
      <c r="AQ18" s="390"/>
      <c r="AR18" s="390"/>
      <c r="AS18" s="390"/>
      <c r="AT18" s="390"/>
      <c r="AU18" s="390"/>
      <c r="AV18" s="390"/>
      <c r="AW18" s="390"/>
      <c r="AX18" s="390"/>
      <c r="AY18" s="390"/>
      <c r="AZ18" s="390"/>
      <c r="BA18" s="390"/>
      <c r="BB18" s="390"/>
      <c r="BC18" s="390"/>
      <c r="BD18" s="390"/>
      <c r="BE18" s="390"/>
      <c r="BF18" s="390"/>
      <c r="BG18" s="390"/>
      <c r="BH18" s="390"/>
      <c r="BI18" s="390"/>
      <c r="BJ18" s="390"/>
      <c r="BK18" s="390"/>
      <c r="BL18" s="390"/>
      <c r="BM18" s="390"/>
      <c r="BN18" s="390"/>
      <c r="BO18" s="390"/>
      <c r="BP18" s="390"/>
      <c r="BQ18" s="390"/>
      <c r="BR18" s="390"/>
      <c r="BS18" s="390"/>
      <c r="BT18" s="390"/>
      <c r="BU18" s="390"/>
      <c r="BV18" s="390"/>
      <c r="BW18" s="390"/>
      <c r="BX18" s="390"/>
      <c r="BY18" s="390"/>
      <c r="BZ18" s="390"/>
      <c r="CA18" s="390"/>
      <c r="CB18" s="390"/>
      <c r="CC18" s="390"/>
      <c r="CD18" s="390"/>
      <c r="CE18" s="390"/>
      <c r="CF18" s="390"/>
      <c r="CG18" s="390"/>
      <c r="CH18" s="390"/>
      <c r="CI18" s="390"/>
      <c r="CJ18" s="390"/>
      <c r="CK18" s="390"/>
      <c r="CL18" s="390"/>
      <c r="CM18" s="390"/>
      <c r="CN18" s="390"/>
      <c r="CO18" s="390"/>
      <c r="CP18" s="390"/>
      <c r="CQ18" s="390"/>
      <c r="CR18" s="390"/>
      <c r="CS18" s="390"/>
      <c r="CT18" s="390"/>
      <c r="CU18" s="390"/>
      <c r="CV18" s="390"/>
      <c r="CW18" s="390"/>
      <c r="CX18" s="390"/>
      <c r="CY18" s="390"/>
      <c r="CZ18" s="390"/>
      <c r="DA18" s="390"/>
      <c r="DB18" s="390"/>
      <c r="DC18" s="390"/>
      <c r="DD18" s="390"/>
      <c r="DE18" s="390"/>
      <c r="DF18" s="289"/>
      <c r="DG18" s="289"/>
      <c r="DH18" s="289"/>
      <c r="DI18" s="289"/>
      <c r="DJ18" s="289"/>
      <c r="DK18" s="289"/>
      <c r="DL18" s="289"/>
      <c r="DM18" s="289"/>
      <c r="DN18" s="289"/>
      <c r="DO18" s="289"/>
      <c r="DP18" s="289"/>
      <c r="DQ18" s="289"/>
      <c r="DR18" s="289"/>
      <c r="DS18" s="289"/>
      <c r="DT18" s="289"/>
      <c r="DU18" s="289"/>
      <c r="DV18" s="289"/>
      <c r="DW18" s="289"/>
    </row>
    <row r="19" spans="1:351" ht="13.2" x14ac:dyDescent="0.2">
      <c r="DD19" s="389"/>
      <c r="DE19" s="389"/>
    </row>
    <row r="20" spans="1:351" ht="13.2" x14ac:dyDescent="0.2">
      <c r="DD20" s="389"/>
      <c r="DE20" s="389"/>
    </row>
    <row r="21" spans="1:351" ht="16.2" x14ac:dyDescent="0.2">
      <c r="B21" s="391"/>
      <c r="C21" s="392"/>
      <c r="D21" s="392"/>
      <c r="E21" s="392"/>
      <c r="F21" s="392"/>
      <c r="G21" s="392"/>
      <c r="H21" s="392"/>
      <c r="I21" s="392"/>
      <c r="J21" s="392"/>
      <c r="K21" s="392"/>
      <c r="L21" s="392"/>
      <c r="M21" s="392"/>
      <c r="N21" s="393"/>
      <c r="O21" s="392"/>
      <c r="P21" s="392"/>
      <c r="Q21" s="392"/>
      <c r="R21" s="392"/>
      <c r="S21" s="392"/>
      <c r="T21" s="392"/>
      <c r="U21" s="392"/>
      <c r="V21" s="392"/>
      <c r="W21" s="392"/>
      <c r="X21" s="392"/>
      <c r="Y21" s="392"/>
      <c r="Z21" s="392"/>
      <c r="AA21" s="392"/>
      <c r="AB21" s="392"/>
      <c r="AC21" s="392"/>
      <c r="AD21" s="392"/>
      <c r="AE21" s="392"/>
      <c r="AF21" s="392"/>
      <c r="AG21" s="392"/>
      <c r="AH21" s="392"/>
      <c r="AI21" s="392"/>
      <c r="AJ21" s="392"/>
      <c r="AK21" s="392"/>
      <c r="AL21" s="392"/>
      <c r="AM21" s="392"/>
      <c r="AN21" s="392"/>
      <c r="AO21" s="392"/>
      <c r="AP21" s="392"/>
      <c r="AQ21" s="392"/>
      <c r="AR21" s="392"/>
      <c r="AS21" s="392"/>
      <c r="AT21" s="393"/>
      <c r="AU21" s="392"/>
      <c r="AV21" s="392"/>
      <c r="AW21" s="392"/>
      <c r="AX21" s="392"/>
      <c r="AY21" s="392"/>
      <c r="AZ21" s="392"/>
      <c r="BA21" s="392"/>
      <c r="BB21" s="392"/>
      <c r="BC21" s="392"/>
      <c r="BD21" s="392"/>
      <c r="BE21" s="392"/>
      <c r="BF21" s="393"/>
      <c r="BG21" s="392"/>
      <c r="BH21" s="392"/>
      <c r="BI21" s="392"/>
      <c r="BJ21" s="392"/>
      <c r="BK21" s="392"/>
      <c r="BL21" s="392"/>
      <c r="BM21" s="392"/>
      <c r="BN21" s="392"/>
      <c r="BO21" s="392"/>
      <c r="BP21" s="392"/>
      <c r="BQ21" s="392"/>
      <c r="BR21" s="393"/>
      <c r="BS21" s="392"/>
      <c r="BT21" s="392"/>
      <c r="BU21" s="392"/>
      <c r="BV21" s="392"/>
      <c r="BW21" s="392"/>
      <c r="BX21" s="392"/>
      <c r="BY21" s="392"/>
      <c r="BZ21" s="392"/>
      <c r="CA21" s="392"/>
      <c r="CB21" s="392"/>
      <c r="CC21" s="392"/>
      <c r="CD21" s="393"/>
      <c r="CE21" s="392"/>
      <c r="CF21" s="392"/>
      <c r="CG21" s="392"/>
      <c r="CH21" s="392"/>
      <c r="CI21" s="392"/>
      <c r="CJ21" s="392"/>
      <c r="CK21" s="392"/>
      <c r="CL21" s="392"/>
      <c r="CM21" s="392"/>
      <c r="CN21" s="392"/>
      <c r="CO21" s="392"/>
      <c r="CP21" s="393"/>
      <c r="CQ21" s="392"/>
      <c r="CR21" s="392"/>
      <c r="CS21" s="392"/>
      <c r="CT21" s="392"/>
      <c r="CU21" s="392"/>
      <c r="CV21" s="392"/>
      <c r="CW21" s="392"/>
      <c r="CX21" s="392"/>
      <c r="CY21" s="392"/>
      <c r="CZ21" s="392"/>
      <c r="DA21" s="392"/>
      <c r="DB21" s="393"/>
      <c r="DC21" s="392"/>
      <c r="DD21" s="394"/>
      <c r="DE21" s="389"/>
      <c r="MM21" s="395"/>
    </row>
    <row r="22" spans="1:351" ht="16.2" x14ac:dyDescent="0.2">
      <c r="B22" s="396"/>
      <c r="MM22" s="395"/>
    </row>
    <row r="23" spans="1:351" ht="13.2" x14ac:dyDescent="0.2">
      <c r="B23" s="396"/>
    </row>
    <row r="24" spans="1:351" ht="13.2" x14ac:dyDescent="0.2">
      <c r="B24" s="396"/>
    </row>
    <row r="25" spans="1:351" ht="13.2" x14ac:dyDescent="0.2">
      <c r="B25" s="396"/>
    </row>
    <row r="26" spans="1:351" ht="13.2" x14ac:dyDescent="0.2">
      <c r="B26" s="396"/>
    </row>
    <row r="27" spans="1:351" ht="13.2" x14ac:dyDescent="0.2">
      <c r="B27" s="396"/>
    </row>
    <row r="28" spans="1:351" ht="13.2" x14ac:dyDescent="0.2">
      <c r="B28" s="396"/>
    </row>
    <row r="29" spans="1:351" ht="13.2" x14ac:dyDescent="0.2">
      <c r="B29" s="396"/>
    </row>
    <row r="30" spans="1:351" ht="13.2" x14ac:dyDescent="0.2">
      <c r="B30" s="396"/>
    </row>
    <row r="31" spans="1:351" ht="13.2" x14ac:dyDescent="0.2">
      <c r="B31" s="396"/>
    </row>
    <row r="32" spans="1:351" ht="13.2" x14ac:dyDescent="0.2">
      <c r="B32" s="396"/>
    </row>
    <row r="33" spans="2:109" ht="13.2" x14ac:dyDescent="0.2">
      <c r="B33" s="396"/>
    </row>
    <row r="34" spans="2:109" ht="13.2" x14ac:dyDescent="0.2">
      <c r="B34" s="396"/>
    </row>
    <row r="35" spans="2:109" ht="13.2" x14ac:dyDescent="0.2">
      <c r="B35" s="396"/>
    </row>
    <row r="36" spans="2:109" ht="13.2" x14ac:dyDescent="0.2">
      <c r="B36" s="396"/>
    </row>
    <row r="37" spans="2:109" ht="13.2" x14ac:dyDescent="0.2">
      <c r="B37" s="396"/>
    </row>
    <row r="38" spans="2:109" ht="13.2" x14ac:dyDescent="0.2">
      <c r="B38" s="396"/>
    </row>
    <row r="39" spans="2:109" ht="13.2" x14ac:dyDescent="0.2">
      <c r="B39" s="398"/>
      <c r="C39" s="399"/>
      <c r="D39" s="399"/>
      <c r="E39" s="399"/>
      <c r="F39" s="399"/>
      <c r="G39" s="399"/>
      <c r="H39" s="399"/>
      <c r="I39" s="399"/>
      <c r="J39" s="399"/>
      <c r="K39" s="399"/>
      <c r="L39" s="399"/>
      <c r="M39" s="399"/>
      <c r="N39" s="399"/>
      <c r="O39" s="399"/>
      <c r="P39" s="399"/>
      <c r="Q39" s="399"/>
      <c r="R39" s="399"/>
      <c r="S39" s="399"/>
      <c r="T39" s="399"/>
      <c r="U39" s="399"/>
      <c r="V39" s="399"/>
      <c r="W39" s="399"/>
      <c r="X39" s="399"/>
      <c r="Y39" s="399"/>
      <c r="Z39" s="399"/>
      <c r="AA39" s="399"/>
      <c r="AB39" s="399"/>
      <c r="AC39" s="399"/>
      <c r="AD39" s="399"/>
      <c r="AE39" s="399"/>
      <c r="AF39" s="399"/>
      <c r="AG39" s="399"/>
      <c r="AH39" s="399"/>
      <c r="AI39" s="399"/>
      <c r="AJ39" s="399"/>
      <c r="AK39" s="399"/>
      <c r="AL39" s="399"/>
      <c r="AM39" s="399"/>
      <c r="AN39" s="399"/>
      <c r="AO39" s="399"/>
      <c r="AP39" s="399"/>
      <c r="AQ39" s="399"/>
      <c r="AR39" s="399"/>
      <c r="AS39" s="399"/>
      <c r="AT39" s="399"/>
      <c r="AU39" s="399"/>
      <c r="AV39" s="399"/>
      <c r="AW39" s="399"/>
      <c r="AX39" s="399"/>
      <c r="AY39" s="399"/>
      <c r="AZ39" s="399"/>
      <c r="BA39" s="399"/>
      <c r="BB39" s="399"/>
      <c r="BC39" s="399"/>
      <c r="BD39" s="399"/>
      <c r="BE39" s="399"/>
      <c r="BF39" s="399"/>
      <c r="BG39" s="399"/>
      <c r="BH39" s="399"/>
      <c r="BI39" s="399"/>
      <c r="BJ39" s="399"/>
      <c r="BK39" s="399"/>
      <c r="BL39" s="399"/>
      <c r="BM39" s="399"/>
      <c r="BN39" s="399"/>
      <c r="BO39" s="399"/>
      <c r="BP39" s="399"/>
      <c r="BQ39" s="399"/>
      <c r="BR39" s="399"/>
      <c r="BS39" s="399"/>
      <c r="BT39" s="399"/>
      <c r="BU39" s="399"/>
      <c r="BV39" s="399"/>
      <c r="BW39" s="399"/>
      <c r="BX39" s="399"/>
      <c r="BY39" s="399"/>
      <c r="BZ39" s="399"/>
      <c r="CA39" s="399"/>
      <c r="CB39" s="399"/>
      <c r="CC39" s="399"/>
      <c r="CD39" s="399"/>
      <c r="CE39" s="399"/>
      <c r="CF39" s="399"/>
      <c r="CG39" s="399"/>
      <c r="CH39" s="399"/>
      <c r="CI39" s="399"/>
      <c r="CJ39" s="399"/>
      <c r="CK39" s="399"/>
      <c r="CL39" s="399"/>
      <c r="CM39" s="399"/>
      <c r="CN39" s="399"/>
      <c r="CO39" s="399"/>
      <c r="CP39" s="399"/>
      <c r="CQ39" s="399"/>
      <c r="CR39" s="399"/>
      <c r="CS39" s="399"/>
      <c r="CT39" s="399"/>
      <c r="CU39" s="399"/>
      <c r="CV39" s="399"/>
      <c r="CW39" s="399"/>
      <c r="CX39" s="399"/>
      <c r="CY39" s="399"/>
      <c r="CZ39" s="399"/>
      <c r="DA39" s="399"/>
      <c r="DB39" s="399"/>
      <c r="DC39" s="399"/>
      <c r="DD39" s="400"/>
    </row>
    <row r="40" spans="2:109" ht="13.2" x14ac:dyDescent="0.2">
      <c r="B40" s="401"/>
      <c r="DD40" s="401"/>
      <c r="DE40" s="389"/>
    </row>
    <row r="41" spans="2:109" ht="16.2" x14ac:dyDescent="0.2">
      <c r="B41" s="402" t="s">
        <v>612</v>
      </c>
      <c r="C41" s="392"/>
      <c r="D41" s="392"/>
      <c r="E41" s="392"/>
      <c r="F41" s="392"/>
      <c r="G41" s="392"/>
      <c r="H41" s="392"/>
      <c r="I41" s="392"/>
      <c r="J41" s="392"/>
      <c r="K41" s="392"/>
      <c r="L41" s="392"/>
      <c r="M41" s="392"/>
      <c r="N41" s="392"/>
      <c r="O41" s="392"/>
      <c r="P41" s="392"/>
      <c r="Q41" s="392"/>
      <c r="R41" s="392"/>
      <c r="S41" s="392"/>
      <c r="T41" s="392"/>
      <c r="U41" s="392"/>
      <c r="V41" s="392"/>
      <c r="W41" s="392"/>
      <c r="X41" s="392"/>
      <c r="Y41" s="392"/>
      <c r="Z41" s="392"/>
      <c r="AA41" s="392"/>
      <c r="AB41" s="392"/>
      <c r="AC41" s="392"/>
      <c r="AD41" s="392"/>
      <c r="AE41" s="392"/>
      <c r="AF41" s="392"/>
      <c r="AG41" s="392"/>
      <c r="AH41" s="392"/>
      <c r="AI41" s="392"/>
      <c r="AJ41" s="392"/>
      <c r="AK41" s="392"/>
      <c r="AL41" s="392"/>
      <c r="AM41" s="392"/>
      <c r="AN41" s="392"/>
      <c r="AO41" s="392"/>
      <c r="AP41" s="392"/>
      <c r="AQ41" s="392"/>
      <c r="AR41" s="392"/>
      <c r="AS41" s="392"/>
      <c r="AT41" s="392"/>
      <c r="AU41" s="392"/>
      <c r="AV41" s="392"/>
      <c r="AW41" s="392"/>
      <c r="AX41" s="392"/>
      <c r="AY41" s="392"/>
      <c r="AZ41" s="392"/>
      <c r="BA41" s="392"/>
      <c r="BB41" s="392"/>
      <c r="BC41" s="392"/>
      <c r="BD41" s="392"/>
      <c r="BE41" s="392"/>
      <c r="BF41" s="392"/>
      <c r="BG41" s="392"/>
      <c r="BH41" s="392"/>
      <c r="BI41" s="392"/>
      <c r="BJ41" s="392"/>
      <c r="BK41" s="392"/>
      <c r="BL41" s="392"/>
      <c r="BM41" s="392"/>
      <c r="BN41" s="392"/>
      <c r="BO41" s="392"/>
      <c r="BP41" s="392"/>
      <c r="BQ41" s="392"/>
      <c r="BR41" s="392"/>
      <c r="BS41" s="392"/>
      <c r="BT41" s="392"/>
      <c r="BU41" s="392"/>
      <c r="BV41" s="392"/>
      <c r="BW41" s="392"/>
      <c r="BX41" s="392"/>
      <c r="BY41" s="392"/>
      <c r="BZ41" s="392"/>
      <c r="CA41" s="392"/>
      <c r="CB41" s="392"/>
      <c r="CC41" s="392"/>
      <c r="CD41" s="392"/>
      <c r="CE41" s="392"/>
      <c r="CF41" s="392"/>
      <c r="CG41" s="392"/>
      <c r="CH41" s="392"/>
      <c r="CI41" s="392"/>
      <c r="CJ41" s="392"/>
      <c r="CK41" s="392"/>
      <c r="CL41" s="392"/>
      <c r="CM41" s="392"/>
      <c r="CN41" s="392"/>
      <c r="CO41" s="392"/>
      <c r="CP41" s="392"/>
      <c r="CQ41" s="392"/>
      <c r="CR41" s="392"/>
      <c r="CS41" s="392"/>
      <c r="CT41" s="392"/>
      <c r="CU41" s="392"/>
      <c r="CV41" s="392"/>
      <c r="CW41" s="392"/>
      <c r="CX41" s="392"/>
      <c r="CY41" s="392"/>
      <c r="CZ41" s="392"/>
      <c r="DA41" s="392"/>
      <c r="DB41" s="392"/>
      <c r="DC41" s="392"/>
      <c r="DD41" s="394"/>
    </row>
    <row r="42" spans="2:109" ht="13.2" x14ac:dyDescent="0.2">
      <c r="B42" s="396"/>
      <c r="G42" s="403"/>
      <c r="I42" s="404"/>
      <c r="J42" s="404"/>
      <c r="K42" s="404"/>
      <c r="AM42" s="403"/>
      <c r="AN42" s="403" t="s">
        <v>613</v>
      </c>
      <c r="AP42" s="404"/>
      <c r="AQ42" s="404"/>
      <c r="AR42" s="404"/>
      <c r="AY42" s="403"/>
      <c r="BA42" s="404"/>
      <c r="BB42" s="404"/>
      <c r="BC42" s="404"/>
      <c r="BK42" s="403"/>
      <c r="BM42" s="404"/>
      <c r="BN42" s="404"/>
      <c r="BO42" s="404"/>
      <c r="BW42" s="403"/>
      <c r="BY42" s="404"/>
      <c r="BZ42" s="404"/>
      <c r="CA42" s="404"/>
      <c r="CI42" s="403"/>
      <c r="CK42" s="404"/>
      <c r="CL42" s="404"/>
      <c r="CM42" s="404"/>
      <c r="CU42" s="403"/>
      <c r="CW42" s="404"/>
      <c r="CX42" s="404"/>
      <c r="CY42" s="404"/>
    </row>
    <row r="43" spans="2:109" ht="13.5" customHeight="1" x14ac:dyDescent="0.2">
      <c r="B43" s="396"/>
      <c r="AN43" s="1324" t="s">
        <v>622</v>
      </c>
      <c r="AO43" s="1325"/>
      <c r="AP43" s="1325"/>
      <c r="AQ43" s="1325"/>
      <c r="AR43" s="1325"/>
      <c r="AS43" s="1325"/>
      <c r="AT43" s="1325"/>
      <c r="AU43" s="1325"/>
      <c r="AV43" s="1325"/>
      <c r="AW43" s="1325"/>
      <c r="AX43" s="1325"/>
      <c r="AY43" s="1325"/>
      <c r="AZ43" s="1325"/>
      <c r="BA43" s="1325"/>
      <c r="BB43" s="1325"/>
      <c r="BC43" s="1325"/>
      <c r="BD43" s="1325"/>
      <c r="BE43" s="1325"/>
      <c r="BF43" s="1325"/>
      <c r="BG43" s="1325"/>
      <c r="BH43" s="1325"/>
      <c r="BI43" s="1325"/>
      <c r="BJ43" s="1325"/>
      <c r="BK43" s="1325"/>
      <c r="BL43" s="1325"/>
      <c r="BM43" s="1325"/>
      <c r="BN43" s="1325"/>
      <c r="BO43" s="1325"/>
      <c r="BP43" s="1325"/>
      <c r="BQ43" s="1325"/>
      <c r="BR43" s="1325"/>
      <c r="BS43" s="1325"/>
      <c r="BT43" s="1325"/>
      <c r="BU43" s="1325"/>
      <c r="BV43" s="1325"/>
      <c r="BW43" s="1325"/>
      <c r="BX43" s="1325"/>
      <c r="BY43" s="1325"/>
      <c r="BZ43" s="1325"/>
      <c r="CA43" s="1325"/>
      <c r="CB43" s="1325"/>
      <c r="CC43" s="1325"/>
      <c r="CD43" s="1325"/>
      <c r="CE43" s="1325"/>
      <c r="CF43" s="1325"/>
      <c r="CG43" s="1325"/>
      <c r="CH43" s="1325"/>
      <c r="CI43" s="1325"/>
      <c r="CJ43" s="1325"/>
      <c r="CK43" s="1325"/>
      <c r="CL43" s="1325"/>
      <c r="CM43" s="1325"/>
      <c r="CN43" s="1325"/>
      <c r="CO43" s="1325"/>
      <c r="CP43" s="1325"/>
      <c r="CQ43" s="1325"/>
      <c r="CR43" s="1325"/>
      <c r="CS43" s="1325"/>
      <c r="CT43" s="1325"/>
      <c r="CU43" s="1325"/>
      <c r="CV43" s="1325"/>
      <c r="CW43" s="1325"/>
      <c r="CX43" s="1325"/>
      <c r="CY43" s="1325"/>
      <c r="CZ43" s="1325"/>
      <c r="DA43" s="1325"/>
      <c r="DB43" s="1325"/>
      <c r="DC43" s="1326"/>
    </row>
    <row r="44" spans="2:109" ht="13.2" x14ac:dyDescent="0.2">
      <c r="B44" s="396"/>
      <c r="AN44" s="1327"/>
      <c r="AO44" s="1328"/>
      <c r="AP44" s="1328"/>
      <c r="AQ44" s="1328"/>
      <c r="AR44" s="1328"/>
      <c r="AS44" s="1328"/>
      <c r="AT44" s="1328"/>
      <c r="AU44" s="1328"/>
      <c r="AV44" s="1328"/>
      <c r="AW44" s="1328"/>
      <c r="AX44" s="1328"/>
      <c r="AY44" s="1328"/>
      <c r="AZ44" s="1328"/>
      <c r="BA44" s="1328"/>
      <c r="BB44" s="1328"/>
      <c r="BC44" s="1328"/>
      <c r="BD44" s="1328"/>
      <c r="BE44" s="1328"/>
      <c r="BF44" s="1328"/>
      <c r="BG44" s="1328"/>
      <c r="BH44" s="1328"/>
      <c r="BI44" s="1328"/>
      <c r="BJ44" s="1328"/>
      <c r="BK44" s="1328"/>
      <c r="BL44" s="1328"/>
      <c r="BM44" s="1328"/>
      <c r="BN44" s="1328"/>
      <c r="BO44" s="1328"/>
      <c r="BP44" s="1328"/>
      <c r="BQ44" s="1328"/>
      <c r="BR44" s="1328"/>
      <c r="BS44" s="1328"/>
      <c r="BT44" s="1328"/>
      <c r="BU44" s="1328"/>
      <c r="BV44" s="1328"/>
      <c r="BW44" s="1328"/>
      <c r="BX44" s="1328"/>
      <c r="BY44" s="1328"/>
      <c r="BZ44" s="1328"/>
      <c r="CA44" s="1328"/>
      <c r="CB44" s="1328"/>
      <c r="CC44" s="1328"/>
      <c r="CD44" s="1328"/>
      <c r="CE44" s="1328"/>
      <c r="CF44" s="1328"/>
      <c r="CG44" s="1328"/>
      <c r="CH44" s="1328"/>
      <c r="CI44" s="1328"/>
      <c r="CJ44" s="1328"/>
      <c r="CK44" s="1328"/>
      <c r="CL44" s="1328"/>
      <c r="CM44" s="1328"/>
      <c r="CN44" s="1328"/>
      <c r="CO44" s="1328"/>
      <c r="CP44" s="1328"/>
      <c r="CQ44" s="1328"/>
      <c r="CR44" s="1328"/>
      <c r="CS44" s="1328"/>
      <c r="CT44" s="1328"/>
      <c r="CU44" s="1328"/>
      <c r="CV44" s="1328"/>
      <c r="CW44" s="1328"/>
      <c r="CX44" s="1328"/>
      <c r="CY44" s="1328"/>
      <c r="CZ44" s="1328"/>
      <c r="DA44" s="1328"/>
      <c r="DB44" s="1328"/>
      <c r="DC44" s="1329"/>
    </row>
    <row r="45" spans="2:109" ht="13.2" x14ac:dyDescent="0.2">
      <c r="B45" s="396"/>
      <c r="AN45" s="1327"/>
      <c r="AO45" s="1328"/>
      <c r="AP45" s="1328"/>
      <c r="AQ45" s="1328"/>
      <c r="AR45" s="1328"/>
      <c r="AS45" s="1328"/>
      <c r="AT45" s="1328"/>
      <c r="AU45" s="1328"/>
      <c r="AV45" s="1328"/>
      <c r="AW45" s="1328"/>
      <c r="AX45" s="1328"/>
      <c r="AY45" s="1328"/>
      <c r="AZ45" s="1328"/>
      <c r="BA45" s="1328"/>
      <c r="BB45" s="1328"/>
      <c r="BC45" s="1328"/>
      <c r="BD45" s="1328"/>
      <c r="BE45" s="1328"/>
      <c r="BF45" s="1328"/>
      <c r="BG45" s="1328"/>
      <c r="BH45" s="1328"/>
      <c r="BI45" s="1328"/>
      <c r="BJ45" s="1328"/>
      <c r="BK45" s="1328"/>
      <c r="BL45" s="1328"/>
      <c r="BM45" s="1328"/>
      <c r="BN45" s="1328"/>
      <c r="BO45" s="1328"/>
      <c r="BP45" s="1328"/>
      <c r="BQ45" s="1328"/>
      <c r="BR45" s="1328"/>
      <c r="BS45" s="1328"/>
      <c r="BT45" s="1328"/>
      <c r="BU45" s="1328"/>
      <c r="BV45" s="1328"/>
      <c r="BW45" s="1328"/>
      <c r="BX45" s="1328"/>
      <c r="BY45" s="1328"/>
      <c r="BZ45" s="1328"/>
      <c r="CA45" s="1328"/>
      <c r="CB45" s="1328"/>
      <c r="CC45" s="1328"/>
      <c r="CD45" s="1328"/>
      <c r="CE45" s="1328"/>
      <c r="CF45" s="1328"/>
      <c r="CG45" s="1328"/>
      <c r="CH45" s="1328"/>
      <c r="CI45" s="1328"/>
      <c r="CJ45" s="1328"/>
      <c r="CK45" s="1328"/>
      <c r="CL45" s="1328"/>
      <c r="CM45" s="1328"/>
      <c r="CN45" s="1328"/>
      <c r="CO45" s="1328"/>
      <c r="CP45" s="1328"/>
      <c r="CQ45" s="1328"/>
      <c r="CR45" s="1328"/>
      <c r="CS45" s="1328"/>
      <c r="CT45" s="1328"/>
      <c r="CU45" s="1328"/>
      <c r="CV45" s="1328"/>
      <c r="CW45" s="1328"/>
      <c r="CX45" s="1328"/>
      <c r="CY45" s="1328"/>
      <c r="CZ45" s="1328"/>
      <c r="DA45" s="1328"/>
      <c r="DB45" s="1328"/>
      <c r="DC45" s="1329"/>
    </row>
    <row r="46" spans="2:109" ht="13.2" x14ac:dyDescent="0.2">
      <c r="B46" s="396"/>
      <c r="AN46" s="1327"/>
      <c r="AO46" s="1328"/>
      <c r="AP46" s="1328"/>
      <c r="AQ46" s="1328"/>
      <c r="AR46" s="1328"/>
      <c r="AS46" s="1328"/>
      <c r="AT46" s="1328"/>
      <c r="AU46" s="1328"/>
      <c r="AV46" s="1328"/>
      <c r="AW46" s="1328"/>
      <c r="AX46" s="1328"/>
      <c r="AY46" s="1328"/>
      <c r="AZ46" s="1328"/>
      <c r="BA46" s="1328"/>
      <c r="BB46" s="1328"/>
      <c r="BC46" s="1328"/>
      <c r="BD46" s="1328"/>
      <c r="BE46" s="1328"/>
      <c r="BF46" s="1328"/>
      <c r="BG46" s="1328"/>
      <c r="BH46" s="1328"/>
      <c r="BI46" s="1328"/>
      <c r="BJ46" s="1328"/>
      <c r="BK46" s="1328"/>
      <c r="BL46" s="1328"/>
      <c r="BM46" s="1328"/>
      <c r="BN46" s="1328"/>
      <c r="BO46" s="1328"/>
      <c r="BP46" s="1328"/>
      <c r="BQ46" s="1328"/>
      <c r="BR46" s="1328"/>
      <c r="BS46" s="1328"/>
      <c r="BT46" s="1328"/>
      <c r="BU46" s="1328"/>
      <c r="BV46" s="1328"/>
      <c r="BW46" s="1328"/>
      <c r="BX46" s="1328"/>
      <c r="BY46" s="1328"/>
      <c r="BZ46" s="1328"/>
      <c r="CA46" s="1328"/>
      <c r="CB46" s="1328"/>
      <c r="CC46" s="1328"/>
      <c r="CD46" s="1328"/>
      <c r="CE46" s="1328"/>
      <c r="CF46" s="1328"/>
      <c r="CG46" s="1328"/>
      <c r="CH46" s="1328"/>
      <c r="CI46" s="1328"/>
      <c r="CJ46" s="1328"/>
      <c r="CK46" s="1328"/>
      <c r="CL46" s="1328"/>
      <c r="CM46" s="1328"/>
      <c r="CN46" s="1328"/>
      <c r="CO46" s="1328"/>
      <c r="CP46" s="1328"/>
      <c r="CQ46" s="1328"/>
      <c r="CR46" s="1328"/>
      <c r="CS46" s="1328"/>
      <c r="CT46" s="1328"/>
      <c r="CU46" s="1328"/>
      <c r="CV46" s="1328"/>
      <c r="CW46" s="1328"/>
      <c r="CX46" s="1328"/>
      <c r="CY46" s="1328"/>
      <c r="CZ46" s="1328"/>
      <c r="DA46" s="1328"/>
      <c r="DB46" s="1328"/>
      <c r="DC46" s="1329"/>
    </row>
    <row r="47" spans="2:109" ht="13.2" x14ac:dyDescent="0.2">
      <c r="B47" s="396"/>
      <c r="AN47" s="1330"/>
      <c r="AO47" s="1331"/>
      <c r="AP47" s="1331"/>
      <c r="AQ47" s="1331"/>
      <c r="AR47" s="1331"/>
      <c r="AS47" s="1331"/>
      <c r="AT47" s="1331"/>
      <c r="AU47" s="1331"/>
      <c r="AV47" s="1331"/>
      <c r="AW47" s="1331"/>
      <c r="AX47" s="1331"/>
      <c r="AY47" s="1331"/>
      <c r="AZ47" s="1331"/>
      <c r="BA47" s="1331"/>
      <c r="BB47" s="1331"/>
      <c r="BC47" s="1331"/>
      <c r="BD47" s="1331"/>
      <c r="BE47" s="1331"/>
      <c r="BF47" s="1331"/>
      <c r="BG47" s="1331"/>
      <c r="BH47" s="1331"/>
      <c r="BI47" s="1331"/>
      <c r="BJ47" s="1331"/>
      <c r="BK47" s="1331"/>
      <c r="BL47" s="1331"/>
      <c r="BM47" s="1331"/>
      <c r="BN47" s="1331"/>
      <c r="BO47" s="1331"/>
      <c r="BP47" s="1331"/>
      <c r="BQ47" s="1331"/>
      <c r="BR47" s="1331"/>
      <c r="BS47" s="1331"/>
      <c r="BT47" s="1331"/>
      <c r="BU47" s="1331"/>
      <c r="BV47" s="1331"/>
      <c r="BW47" s="1331"/>
      <c r="BX47" s="1331"/>
      <c r="BY47" s="1331"/>
      <c r="BZ47" s="1331"/>
      <c r="CA47" s="1331"/>
      <c r="CB47" s="1331"/>
      <c r="CC47" s="1331"/>
      <c r="CD47" s="1331"/>
      <c r="CE47" s="1331"/>
      <c r="CF47" s="1331"/>
      <c r="CG47" s="1331"/>
      <c r="CH47" s="1331"/>
      <c r="CI47" s="1331"/>
      <c r="CJ47" s="1331"/>
      <c r="CK47" s="1331"/>
      <c r="CL47" s="1331"/>
      <c r="CM47" s="1331"/>
      <c r="CN47" s="1331"/>
      <c r="CO47" s="1331"/>
      <c r="CP47" s="1331"/>
      <c r="CQ47" s="1331"/>
      <c r="CR47" s="1331"/>
      <c r="CS47" s="1331"/>
      <c r="CT47" s="1331"/>
      <c r="CU47" s="1331"/>
      <c r="CV47" s="1331"/>
      <c r="CW47" s="1331"/>
      <c r="CX47" s="1331"/>
      <c r="CY47" s="1331"/>
      <c r="CZ47" s="1331"/>
      <c r="DA47" s="1331"/>
      <c r="DB47" s="1331"/>
      <c r="DC47" s="1332"/>
    </row>
    <row r="48" spans="2:109" ht="13.2" x14ac:dyDescent="0.2">
      <c r="B48" s="396"/>
      <c r="H48" s="405"/>
      <c r="I48" s="405"/>
      <c r="J48" s="405"/>
      <c r="AN48" s="405"/>
      <c r="AO48" s="405"/>
      <c r="AP48" s="405"/>
      <c r="AZ48" s="405"/>
      <c r="BA48" s="405"/>
      <c r="BB48" s="405"/>
      <c r="BL48" s="405"/>
      <c r="BM48" s="405"/>
      <c r="BN48" s="405"/>
      <c r="BX48" s="405"/>
      <c r="BY48" s="405"/>
      <c r="BZ48" s="405"/>
      <c r="CJ48" s="405"/>
      <c r="CK48" s="405"/>
      <c r="CL48" s="405"/>
      <c r="CV48" s="405"/>
      <c r="CW48" s="405"/>
      <c r="CX48" s="405"/>
    </row>
    <row r="49" spans="1:109" ht="13.2" x14ac:dyDescent="0.2">
      <c r="B49" s="396"/>
      <c r="AN49" s="389" t="s">
        <v>614</v>
      </c>
    </row>
    <row r="50" spans="1:109" ht="13.2" x14ac:dyDescent="0.2">
      <c r="B50" s="396"/>
      <c r="G50" s="1316"/>
      <c r="H50" s="1316"/>
      <c r="I50" s="1316"/>
      <c r="J50" s="1316"/>
      <c r="K50" s="406"/>
      <c r="L50" s="406"/>
      <c r="M50" s="407"/>
      <c r="N50" s="407"/>
      <c r="AN50" s="1334"/>
      <c r="AO50" s="1335"/>
      <c r="AP50" s="1335"/>
      <c r="AQ50" s="1335"/>
      <c r="AR50" s="1335"/>
      <c r="AS50" s="1335"/>
      <c r="AT50" s="1335"/>
      <c r="AU50" s="1335"/>
      <c r="AV50" s="1335"/>
      <c r="AW50" s="1335"/>
      <c r="AX50" s="1335"/>
      <c r="AY50" s="1335"/>
      <c r="AZ50" s="1335"/>
      <c r="BA50" s="1335"/>
      <c r="BB50" s="1335"/>
      <c r="BC50" s="1335"/>
      <c r="BD50" s="1335"/>
      <c r="BE50" s="1335"/>
      <c r="BF50" s="1335"/>
      <c r="BG50" s="1335"/>
      <c r="BH50" s="1335"/>
      <c r="BI50" s="1335"/>
      <c r="BJ50" s="1335"/>
      <c r="BK50" s="1335"/>
      <c r="BL50" s="1335"/>
      <c r="BM50" s="1335"/>
      <c r="BN50" s="1335"/>
      <c r="BO50" s="1336"/>
      <c r="BP50" s="1322" t="s">
        <v>568</v>
      </c>
      <c r="BQ50" s="1322"/>
      <c r="BR50" s="1322"/>
      <c r="BS50" s="1322"/>
      <c r="BT50" s="1322"/>
      <c r="BU50" s="1322"/>
      <c r="BV50" s="1322"/>
      <c r="BW50" s="1322"/>
      <c r="BX50" s="1322" t="s">
        <v>569</v>
      </c>
      <c r="BY50" s="1322"/>
      <c r="BZ50" s="1322"/>
      <c r="CA50" s="1322"/>
      <c r="CB50" s="1322"/>
      <c r="CC50" s="1322"/>
      <c r="CD50" s="1322"/>
      <c r="CE50" s="1322"/>
      <c r="CF50" s="1322" t="s">
        <v>570</v>
      </c>
      <c r="CG50" s="1322"/>
      <c r="CH50" s="1322"/>
      <c r="CI50" s="1322"/>
      <c r="CJ50" s="1322"/>
      <c r="CK50" s="1322"/>
      <c r="CL50" s="1322"/>
      <c r="CM50" s="1322"/>
      <c r="CN50" s="1322" t="s">
        <v>571</v>
      </c>
      <c r="CO50" s="1322"/>
      <c r="CP50" s="1322"/>
      <c r="CQ50" s="1322"/>
      <c r="CR50" s="1322"/>
      <c r="CS50" s="1322"/>
      <c r="CT50" s="1322"/>
      <c r="CU50" s="1322"/>
      <c r="CV50" s="1322" t="s">
        <v>572</v>
      </c>
      <c r="CW50" s="1322"/>
      <c r="CX50" s="1322"/>
      <c r="CY50" s="1322"/>
      <c r="CZ50" s="1322"/>
      <c r="DA50" s="1322"/>
      <c r="DB50" s="1322"/>
      <c r="DC50" s="1322"/>
    </row>
    <row r="51" spans="1:109" ht="13.5" customHeight="1" x14ac:dyDescent="0.2">
      <c r="B51" s="396"/>
      <c r="G51" s="1333"/>
      <c r="H51" s="1333"/>
      <c r="I51" s="1337"/>
      <c r="J51" s="1337"/>
      <c r="K51" s="1323"/>
      <c r="L51" s="1323"/>
      <c r="M51" s="1323"/>
      <c r="N51" s="1323"/>
      <c r="AM51" s="405"/>
      <c r="AN51" s="1321" t="s">
        <v>615</v>
      </c>
      <c r="AO51" s="1321"/>
      <c r="AP51" s="1321"/>
      <c r="AQ51" s="1321"/>
      <c r="AR51" s="1321"/>
      <c r="AS51" s="1321"/>
      <c r="AT51" s="1321"/>
      <c r="AU51" s="1321"/>
      <c r="AV51" s="1321"/>
      <c r="AW51" s="1321"/>
      <c r="AX51" s="1321"/>
      <c r="AY51" s="1321"/>
      <c r="AZ51" s="1321"/>
      <c r="BA51" s="1321"/>
      <c r="BB51" s="1321" t="s">
        <v>616</v>
      </c>
      <c r="BC51" s="1321"/>
      <c r="BD51" s="1321"/>
      <c r="BE51" s="1321"/>
      <c r="BF51" s="1321"/>
      <c r="BG51" s="1321"/>
      <c r="BH51" s="1321"/>
      <c r="BI51" s="1321"/>
      <c r="BJ51" s="1321"/>
      <c r="BK51" s="1321"/>
      <c r="BL51" s="1321"/>
      <c r="BM51" s="1321"/>
      <c r="BN51" s="1321"/>
      <c r="BO51" s="1321"/>
      <c r="BP51" s="1318"/>
      <c r="BQ51" s="1318"/>
      <c r="BR51" s="1318"/>
      <c r="BS51" s="1318"/>
      <c r="BT51" s="1318"/>
      <c r="BU51" s="1318"/>
      <c r="BV51" s="1318"/>
      <c r="BW51" s="1318"/>
      <c r="BX51" s="1318"/>
      <c r="BY51" s="1318"/>
      <c r="BZ51" s="1318"/>
      <c r="CA51" s="1318"/>
      <c r="CB51" s="1318"/>
      <c r="CC51" s="1318"/>
      <c r="CD51" s="1318"/>
      <c r="CE51" s="1318"/>
      <c r="CF51" s="1318"/>
      <c r="CG51" s="1318"/>
      <c r="CH51" s="1318"/>
      <c r="CI51" s="1318"/>
      <c r="CJ51" s="1318"/>
      <c r="CK51" s="1318"/>
      <c r="CL51" s="1318"/>
      <c r="CM51" s="1318"/>
      <c r="CN51" s="1318"/>
      <c r="CO51" s="1318"/>
      <c r="CP51" s="1318"/>
      <c r="CQ51" s="1318"/>
      <c r="CR51" s="1318"/>
      <c r="CS51" s="1318"/>
      <c r="CT51" s="1318"/>
      <c r="CU51" s="1318"/>
      <c r="CV51" s="1318"/>
      <c r="CW51" s="1318"/>
      <c r="CX51" s="1318"/>
      <c r="CY51" s="1318"/>
      <c r="CZ51" s="1318"/>
      <c r="DA51" s="1318"/>
      <c r="DB51" s="1318"/>
      <c r="DC51" s="1318"/>
    </row>
    <row r="52" spans="1:109" ht="13.2" x14ac:dyDescent="0.2">
      <c r="B52" s="396"/>
      <c r="G52" s="1333"/>
      <c r="H52" s="1333"/>
      <c r="I52" s="1337"/>
      <c r="J52" s="1337"/>
      <c r="K52" s="1323"/>
      <c r="L52" s="1323"/>
      <c r="M52" s="1323"/>
      <c r="N52" s="1323"/>
      <c r="AM52" s="405"/>
      <c r="AN52" s="1321"/>
      <c r="AO52" s="1321"/>
      <c r="AP52" s="1321"/>
      <c r="AQ52" s="1321"/>
      <c r="AR52" s="1321"/>
      <c r="AS52" s="1321"/>
      <c r="AT52" s="1321"/>
      <c r="AU52" s="1321"/>
      <c r="AV52" s="1321"/>
      <c r="AW52" s="1321"/>
      <c r="AX52" s="1321"/>
      <c r="AY52" s="1321"/>
      <c r="AZ52" s="1321"/>
      <c r="BA52" s="1321"/>
      <c r="BB52" s="1321"/>
      <c r="BC52" s="1321"/>
      <c r="BD52" s="1321"/>
      <c r="BE52" s="1321"/>
      <c r="BF52" s="1321"/>
      <c r="BG52" s="1321"/>
      <c r="BH52" s="1321"/>
      <c r="BI52" s="1321"/>
      <c r="BJ52" s="1321"/>
      <c r="BK52" s="1321"/>
      <c r="BL52" s="1321"/>
      <c r="BM52" s="1321"/>
      <c r="BN52" s="1321"/>
      <c r="BO52" s="1321"/>
      <c r="BP52" s="1318"/>
      <c r="BQ52" s="1318"/>
      <c r="BR52" s="1318"/>
      <c r="BS52" s="1318"/>
      <c r="BT52" s="1318"/>
      <c r="BU52" s="1318"/>
      <c r="BV52" s="1318"/>
      <c r="BW52" s="1318"/>
      <c r="BX52" s="1318"/>
      <c r="BY52" s="1318"/>
      <c r="BZ52" s="1318"/>
      <c r="CA52" s="1318"/>
      <c r="CB52" s="1318"/>
      <c r="CC52" s="1318"/>
      <c r="CD52" s="1318"/>
      <c r="CE52" s="1318"/>
      <c r="CF52" s="1318"/>
      <c r="CG52" s="1318"/>
      <c r="CH52" s="1318"/>
      <c r="CI52" s="1318"/>
      <c r="CJ52" s="1318"/>
      <c r="CK52" s="1318"/>
      <c r="CL52" s="1318"/>
      <c r="CM52" s="1318"/>
      <c r="CN52" s="1318"/>
      <c r="CO52" s="1318"/>
      <c r="CP52" s="1318"/>
      <c r="CQ52" s="1318"/>
      <c r="CR52" s="1318"/>
      <c r="CS52" s="1318"/>
      <c r="CT52" s="1318"/>
      <c r="CU52" s="1318"/>
      <c r="CV52" s="1318"/>
      <c r="CW52" s="1318"/>
      <c r="CX52" s="1318"/>
      <c r="CY52" s="1318"/>
      <c r="CZ52" s="1318"/>
      <c r="DA52" s="1318"/>
      <c r="DB52" s="1318"/>
      <c r="DC52" s="1318"/>
    </row>
    <row r="53" spans="1:109" ht="13.2" x14ac:dyDescent="0.2">
      <c r="A53" s="404"/>
      <c r="B53" s="396"/>
      <c r="G53" s="1333"/>
      <c r="H53" s="1333"/>
      <c r="I53" s="1316"/>
      <c r="J53" s="1316"/>
      <c r="K53" s="1323"/>
      <c r="L53" s="1323"/>
      <c r="M53" s="1323"/>
      <c r="N53" s="1323"/>
      <c r="AM53" s="405"/>
      <c r="AN53" s="1321"/>
      <c r="AO53" s="1321"/>
      <c r="AP53" s="1321"/>
      <c r="AQ53" s="1321"/>
      <c r="AR53" s="1321"/>
      <c r="AS53" s="1321"/>
      <c r="AT53" s="1321"/>
      <c r="AU53" s="1321"/>
      <c r="AV53" s="1321"/>
      <c r="AW53" s="1321"/>
      <c r="AX53" s="1321"/>
      <c r="AY53" s="1321"/>
      <c r="AZ53" s="1321"/>
      <c r="BA53" s="1321"/>
      <c r="BB53" s="1321" t="s">
        <v>617</v>
      </c>
      <c r="BC53" s="1321"/>
      <c r="BD53" s="1321"/>
      <c r="BE53" s="1321"/>
      <c r="BF53" s="1321"/>
      <c r="BG53" s="1321"/>
      <c r="BH53" s="1321"/>
      <c r="BI53" s="1321"/>
      <c r="BJ53" s="1321"/>
      <c r="BK53" s="1321"/>
      <c r="BL53" s="1321"/>
      <c r="BM53" s="1321"/>
      <c r="BN53" s="1321"/>
      <c r="BO53" s="1321"/>
      <c r="BP53" s="1318">
        <v>59.6</v>
      </c>
      <c r="BQ53" s="1318"/>
      <c r="BR53" s="1318"/>
      <c r="BS53" s="1318"/>
      <c r="BT53" s="1318"/>
      <c r="BU53" s="1318"/>
      <c r="BV53" s="1318"/>
      <c r="BW53" s="1318"/>
      <c r="BX53" s="1318">
        <v>62.7</v>
      </c>
      <c r="BY53" s="1318"/>
      <c r="BZ53" s="1318"/>
      <c r="CA53" s="1318"/>
      <c r="CB53" s="1318"/>
      <c r="CC53" s="1318"/>
      <c r="CD53" s="1318"/>
      <c r="CE53" s="1318"/>
      <c r="CF53" s="1318">
        <v>63.7</v>
      </c>
      <c r="CG53" s="1318"/>
      <c r="CH53" s="1318"/>
      <c r="CI53" s="1318"/>
      <c r="CJ53" s="1318"/>
      <c r="CK53" s="1318"/>
      <c r="CL53" s="1318"/>
      <c r="CM53" s="1318"/>
      <c r="CN53" s="1318">
        <v>64.7</v>
      </c>
      <c r="CO53" s="1318"/>
      <c r="CP53" s="1318"/>
      <c r="CQ53" s="1318"/>
      <c r="CR53" s="1318"/>
      <c r="CS53" s="1318"/>
      <c r="CT53" s="1318"/>
      <c r="CU53" s="1318"/>
      <c r="CV53" s="1318">
        <v>65.7</v>
      </c>
      <c r="CW53" s="1318"/>
      <c r="CX53" s="1318"/>
      <c r="CY53" s="1318"/>
      <c r="CZ53" s="1318"/>
      <c r="DA53" s="1318"/>
      <c r="DB53" s="1318"/>
      <c r="DC53" s="1318"/>
    </row>
    <row r="54" spans="1:109" ht="13.2" x14ac:dyDescent="0.2">
      <c r="A54" s="404"/>
      <c r="B54" s="396"/>
      <c r="G54" s="1333"/>
      <c r="H54" s="1333"/>
      <c r="I54" s="1316"/>
      <c r="J54" s="1316"/>
      <c r="K54" s="1323"/>
      <c r="L54" s="1323"/>
      <c r="M54" s="1323"/>
      <c r="N54" s="1323"/>
      <c r="AM54" s="405"/>
      <c r="AN54" s="1321"/>
      <c r="AO54" s="1321"/>
      <c r="AP54" s="1321"/>
      <c r="AQ54" s="1321"/>
      <c r="AR54" s="1321"/>
      <c r="AS54" s="1321"/>
      <c r="AT54" s="1321"/>
      <c r="AU54" s="1321"/>
      <c r="AV54" s="1321"/>
      <c r="AW54" s="1321"/>
      <c r="AX54" s="1321"/>
      <c r="AY54" s="1321"/>
      <c r="AZ54" s="1321"/>
      <c r="BA54" s="1321"/>
      <c r="BB54" s="1321"/>
      <c r="BC54" s="1321"/>
      <c r="BD54" s="1321"/>
      <c r="BE54" s="1321"/>
      <c r="BF54" s="1321"/>
      <c r="BG54" s="1321"/>
      <c r="BH54" s="1321"/>
      <c r="BI54" s="1321"/>
      <c r="BJ54" s="1321"/>
      <c r="BK54" s="1321"/>
      <c r="BL54" s="1321"/>
      <c r="BM54" s="1321"/>
      <c r="BN54" s="1321"/>
      <c r="BO54" s="1321"/>
      <c r="BP54" s="1318"/>
      <c r="BQ54" s="1318"/>
      <c r="BR54" s="1318"/>
      <c r="BS54" s="1318"/>
      <c r="BT54" s="1318"/>
      <c r="BU54" s="1318"/>
      <c r="BV54" s="1318"/>
      <c r="BW54" s="1318"/>
      <c r="BX54" s="1318"/>
      <c r="BY54" s="1318"/>
      <c r="BZ54" s="1318"/>
      <c r="CA54" s="1318"/>
      <c r="CB54" s="1318"/>
      <c r="CC54" s="1318"/>
      <c r="CD54" s="1318"/>
      <c r="CE54" s="1318"/>
      <c r="CF54" s="1318"/>
      <c r="CG54" s="1318"/>
      <c r="CH54" s="1318"/>
      <c r="CI54" s="1318"/>
      <c r="CJ54" s="1318"/>
      <c r="CK54" s="1318"/>
      <c r="CL54" s="1318"/>
      <c r="CM54" s="1318"/>
      <c r="CN54" s="1318"/>
      <c r="CO54" s="1318"/>
      <c r="CP54" s="1318"/>
      <c r="CQ54" s="1318"/>
      <c r="CR54" s="1318"/>
      <c r="CS54" s="1318"/>
      <c r="CT54" s="1318"/>
      <c r="CU54" s="1318"/>
      <c r="CV54" s="1318"/>
      <c r="CW54" s="1318"/>
      <c r="CX54" s="1318"/>
      <c r="CY54" s="1318"/>
      <c r="CZ54" s="1318"/>
      <c r="DA54" s="1318"/>
      <c r="DB54" s="1318"/>
      <c r="DC54" s="1318"/>
    </row>
    <row r="55" spans="1:109" ht="13.2" x14ac:dyDescent="0.2">
      <c r="A55" s="404"/>
      <c r="B55" s="396"/>
      <c r="G55" s="1316"/>
      <c r="H55" s="1316"/>
      <c r="I55" s="1316"/>
      <c r="J55" s="1316"/>
      <c r="K55" s="1323"/>
      <c r="L55" s="1323"/>
      <c r="M55" s="1323"/>
      <c r="N55" s="1323"/>
      <c r="AN55" s="1322" t="s">
        <v>618</v>
      </c>
      <c r="AO55" s="1322"/>
      <c r="AP55" s="1322"/>
      <c r="AQ55" s="1322"/>
      <c r="AR55" s="1322"/>
      <c r="AS55" s="1322"/>
      <c r="AT55" s="1322"/>
      <c r="AU55" s="1322"/>
      <c r="AV55" s="1322"/>
      <c r="AW55" s="1322"/>
      <c r="AX55" s="1322"/>
      <c r="AY55" s="1322"/>
      <c r="AZ55" s="1322"/>
      <c r="BA55" s="1322"/>
      <c r="BB55" s="1321" t="s">
        <v>616</v>
      </c>
      <c r="BC55" s="1321"/>
      <c r="BD55" s="1321"/>
      <c r="BE55" s="1321"/>
      <c r="BF55" s="1321"/>
      <c r="BG55" s="1321"/>
      <c r="BH55" s="1321"/>
      <c r="BI55" s="1321"/>
      <c r="BJ55" s="1321"/>
      <c r="BK55" s="1321"/>
      <c r="BL55" s="1321"/>
      <c r="BM55" s="1321"/>
      <c r="BN55" s="1321"/>
      <c r="BO55" s="1321"/>
      <c r="BP55" s="1318">
        <v>0</v>
      </c>
      <c r="BQ55" s="1318"/>
      <c r="BR55" s="1318"/>
      <c r="BS55" s="1318"/>
      <c r="BT55" s="1318"/>
      <c r="BU55" s="1318"/>
      <c r="BV55" s="1318"/>
      <c r="BW55" s="1318"/>
      <c r="BX55" s="1318">
        <v>0</v>
      </c>
      <c r="BY55" s="1318"/>
      <c r="BZ55" s="1318"/>
      <c r="CA55" s="1318"/>
      <c r="CB55" s="1318"/>
      <c r="CC55" s="1318"/>
      <c r="CD55" s="1318"/>
      <c r="CE55" s="1318"/>
      <c r="CF55" s="1318">
        <v>0</v>
      </c>
      <c r="CG55" s="1318"/>
      <c r="CH55" s="1318"/>
      <c r="CI55" s="1318"/>
      <c r="CJ55" s="1318"/>
      <c r="CK55" s="1318"/>
      <c r="CL55" s="1318"/>
      <c r="CM55" s="1318"/>
      <c r="CN55" s="1318">
        <v>0</v>
      </c>
      <c r="CO55" s="1318"/>
      <c r="CP55" s="1318"/>
      <c r="CQ55" s="1318"/>
      <c r="CR55" s="1318"/>
      <c r="CS55" s="1318"/>
      <c r="CT55" s="1318"/>
      <c r="CU55" s="1318"/>
      <c r="CV55" s="1318">
        <v>0</v>
      </c>
      <c r="CW55" s="1318"/>
      <c r="CX55" s="1318"/>
      <c r="CY55" s="1318"/>
      <c r="CZ55" s="1318"/>
      <c r="DA55" s="1318"/>
      <c r="DB55" s="1318"/>
      <c r="DC55" s="1318"/>
    </row>
    <row r="56" spans="1:109" ht="13.2" x14ac:dyDescent="0.2">
      <c r="A56" s="404"/>
      <c r="B56" s="396"/>
      <c r="G56" s="1316"/>
      <c r="H56" s="1316"/>
      <c r="I56" s="1316"/>
      <c r="J56" s="1316"/>
      <c r="K56" s="1323"/>
      <c r="L56" s="1323"/>
      <c r="M56" s="1323"/>
      <c r="N56" s="1323"/>
      <c r="AN56" s="1322"/>
      <c r="AO56" s="1322"/>
      <c r="AP56" s="1322"/>
      <c r="AQ56" s="1322"/>
      <c r="AR56" s="1322"/>
      <c r="AS56" s="1322"/>
      <c r="AT56" s="1322"/>
      <c r="AU56" s="1322"/>
      <c r="AV56" s="1322"/>
      <c r="AW56" s="1322"/>
      <c r="AX56" s="1322"/>
      <c r="AY56" s="1322"/>
      <c r="AZ56" s="1322"/>
      <c r="BA56" s="1322"/>
      <c r="BB56" s="1321"/>
      <c r="BC56" s="1321"/>
      <c r="BD56" s="1321"/>
      <c r="BE56" s="1321"/>
      <c r="BF56" s="1321"/>
      <c r="BG56" s="1321"/>
      <c r="BH56" s="1321"/>
      <c r="BI56" s="1321"/>
      <c r="BJ56" s="1321"/>
      <c r="BK56" s="1321"/>
      <c r="BL56" s="1321"/>
      <c r="BM56" s="1321"/>
      <c r="BN56" s="1321"/>
      <c r="BO56" s="1321"/>
      <c r="BP56" s="1318"/>
      <c r="BQ56" s="1318"/>
      <c r="BR56" s="1318"/>
      <c r="BS56" s="1318"/>
      <c r="BT56" s="1318"/>
      <c r="BU56" s="1318"/>
      <c r="BV56" s="1318"/>
      <c r="BW56" s="1318"/>
      <c r="BX56" s="1318"/>
      <c r="BY56" s="1318"/>
      <c r="BZ56" s="1318"/>
      <c r="CA56" s="1318"/>
      <c r="CB56" s="1318"/>
      <c r="CC56" s="1318"/>
      <c r="CD56" s="1318"/>
      <c r="CE56" s="1318"/>
      <c r="CF56" s="1318"/>
      <c r="CG56" s="1318"/>
      <c r="CH56" s="1318"/>
      <c r="CI56" s="1318"/>
      <c r="CJ56" s="1318"/>
      <c r="CK56" s="1318"/>
      <c r="CL56" s="1318"/>
      <c r="CM56" s="1318"/>
      <c r="CN56" s="1318"/>
      <c r="CO56" s="1318"/>
      <c r="CP56" s="1318"/>
      <c r="CQ56" s="1318"/>
      <c r="CR56" s="1318"/>
      <c r="CS56" s="1318"/>
      <c r="CT56" s="1318"/>
      <c r="CU56" s="1318"/>
      <c r="CV56" s="1318"/>
      <c r="CW56" s="1318"/>
      <c r="CX56" s="1318"/>
      <c r="CY56" s="1318"/>
      <c r="CZ56" s="1318"/>
      <c r="DA56" s="1318"/>
      <c r="DB56" s="1318"/>
      <c r="DC56" s="1318"/>
    </row>
    <row r="57" spans="1:109" s="404" customFormat="1" ht="13.2" x14ac:dyDescent="0.2">
      <c r="B57" s="408"/>
      <c r="G57" s="1316"/>
      <c r="H57" s="1316"/>
      <c r="I57" s="1319"/>
      <c r="J57" s="1319"/>
      <c r="K57" s="1323"/>
      <c r="L57" s="1323"/>
      <c r="M57" s="1323"/>
      <c r="N57" s="1323"/>
      <c r="AM57" s="389"/>
      <c r="AN57" s="1322"/>
      <c r="AO57" s="1322"/>
      <c r="AP57" s="1322"/>
      <c r="AQ57" s="1322"/>
      <c r="AR57" s="1322"/>
      <c r="AS57" s="1322"/>
      <c r="AT57" s="1322"/>
      <c r="AU57" s="1322"/>
      <c r="AV57" s="1322"/>
      <c r="AW57" s="1322"/>
      <c r="AX57" s="1322"/>
      <c r="AY57" s="1322"/>
      <c r="AZ57" s="1322"/>
      <c r="BA57" s="1322"/>
      <c r="BB57" s="1321" t="s">
        <v>617</v>
      </c>
      <c r="BC57" s="1321"/>
      <c r="BD57" s="1321"/>
      <c r="BE57" s="1321"/>
      <c r="BF57" s="1321"/>
      <c r="BG57" s="1321"/>
      <c r="BH57" s="1321"/>
      <c r="BI57" s="1321"/>
      <c r="BJ57" s="1321"/>
      <c r="BK57" s="1321"/>
      <c r="BL57" s="1321"/>
      <c r="BM57" s="1321"/>
      <c r="BN57" s="1321"/>
      <c r="BO57" s="1321"/>
      <c r="BP57" s="1318">
        <v>56.3</v>
      </c>
      <c r="BQ57" s="1318"/>
      <c r="BR57" s="1318"/>
      <c r="BS57" s="1318"/>
      <c r="BT57" s="1318"/>
      <c r="BU57" s="1318"/>
      <c r="BV57" s="1318"/>
      <c r="BW57" s="1318"/>
      <c r="BX57" s="1318">
        <v>57.7</v>
      </c>
      <c r="BY57" s="1318"/>
      <c r="BZ57" s="1318"/>
      <c r="CA57" s="1318"/>
      <c r="CB57" s="1318"/>
      <c r="CC57" s="1318"/>
      <c r="CD57" s="1318"/>
      <c r="CE57" s="1318"/>
      <c r="CF57" s="1318">
        <v>58.9</v>
      </c>
      <c r="CG57" s="1318"/>
      <c r="CH57" s="1318"/>
      <c r="CI57" s="1318"/>
      <c r="CJ57" s="1318"/>
      <c r="CK57" s="1318"/>
      <c r="CL57" s="1318"/>
      <c r="CM57" s="1318"/>
      <c r="CN57" s="1318">
        <v>60</v>
      </c>
      <c r="CO57" s="1318"/>
      <c r="CP57" s="1318"/>
      <c r="CQ57" s="1318"/>
      <c r="CR57" s="1318"/>
      <c r="CS57" s="1318"/>
      <c r="CT57" s="1318"/>
      <c r="CU57" s="1318"/>
      <c r="CV57" s="1318">
        <v>60.9</v>
      </c>
      <c r="CW57" s="1318"/>
      <c r="CX57" s="1318"/>
      <c r="CY57" s="1318"/>
      <c r="CZ57" s="1318"/>
      <c r="DA57" s="1318"/>
      <c r="DB57" s="1318"/>
      <c r="DC57" s="1318"/>
      <c r="DD57" s="409"/>
      <c r="DE57" s="408"/>
    </row>
    <row r="58" spans="1:109" s="404" customFormat="1" ht="13.2" x14ac:dyDescent="0.2">
      <c r="A58" s="389"/>
      <c r="B58" s="408"/>
      <c r="G58" s="1316"/>
      <c r="H58" s="1316"/>
      <c r="I58" s="1319"/>
      <c r="J58" s="1319"/>
      <c r="K58" s="1323"/>
      <c r="L58" s="1323"/>
      <c r="M58" s="1323"/>
      <c r="N58" s="1323"/>
      <c r="AM58" s="389"/>
      <c r="AN58" s="1322"/>
      <c r="AO58" s="1322"/>
      <c r="AP58" s="1322"/>
      <c r="AQ58" s="1322"/>
      <c r="AR58" s="1322"/>
      <c r="AS58" s="1322"/>
      <c r="AT58" s="1322"/>
      <c r="AU58" s="1322"/>
      <c r="AV58" s="1322"/>
      <c r="AW58" s="1322"/>
      <c r="AX58" s="1322"/>
      <c r="AY58" s="1322"/>
      <c r="AZ58" s="1322"/>
      <c r="BA58" s="1322"/>
      <c r="BB58" s="1321"/>
      <c r="BC58" s="1321"/>
      <c r="BD58" s="1321"/>
      <c r="BE58" s="1321"/>
      <c r="BF58" s="1321"/>
      <c r="BG58" s="1321"/>
      <c r="BH58" s="1321"/>
      <c r="BI58" s="1321"/>
      <c r="BJ58" s="1321"/>
      <c r="BK58" s="1321"/>
      <c r="BL58" s="1321"/>
      <c r="BM58" s="1321"/>
      <c r="BN58" s="1321"/>
      <c r="BO58" s="1321"/>
      <c r="BP58" s="1318"/>
      <c r="BQ58" s="1318"/>
      <c r="BR58" s="1318"/>
      <c r="BS58" s="1318"/>
      <c r="BT58" s="1318"/>
      <c r="BU58" s="1318"/>
      <c r="BV58" s="1318"/>
      <c r="BW58" s="1318"/>
      <c r="BX58" s="1318"/>
      <c r="BY58" s="1318"/>
      <c r="BZ58" s="1318"/>
      <c r="CA58" s="1318"/>
      <c r="CB58" s="1318"/>
      <c r="CC58" s="1318"/>
      <c r="CD58" s="1318"/>
      <c r="CE58" s="1318"/>
      <c r="CF58" s="1318"/>
      <c r="CG58" s="1318"/>
      <c r="CH58" s="1318"/>
      <c r="CI58" s="1318"/>
      <c r="CJ58" s="1318"/>
      <c r="CK58" s="1318"/>
      <c r="CL58" s="1318"/>
      <c r="CM58" s="1318"/>
      <c r="CN58" s="1318"/>
      <c r="CO58" s="1318"/>
      <c r="CP58" s="1318"/>
      <c r="CQ58" s="1318"/>
      <c r="CR58" s="1318"/>
      <c r="CS58" s="1318"/>
      <c r="CT58" s="1318"/>
      <c r="CU58" s="1318"/>
      <c r="CV58" s="1318"/>
      <c r="CW58" s="1318"/>
      <c r="CX58" s="1318"/>
      <c r="CY58" s="1318"/>
      <c r="CZ58" s="1318"/>
      <c r="DA58" s="1318"/>
      <c r="DB58" s="1318"/>
      <c r="DC58" s="1318"/>
      <c r="DD58" s="409"/>
      <c r="DE58" s="408"/>
    </row>
    <row r="59" spans="1:109" s="404" customFormat="1" ht="13.2" x14ac:dyDescent="0.2">
      <c r="A59" s="389"/>
      <c r="B59" s="408"/>
      <c r="K59" s="410"/>
      <c r="L59" s="410"/>
      <c r="M59" s="410"/>
      <c r="N59" s="410"/>
      <c r="AQ59" s="410"/>
      <c r="AR59" s="410"/>
      <c r="AS59" s="410"/>
      <c r="AT59" s="410"/>
      <c r="BC59" s="410"/>
      <c r="BD59" s="410"/>
      <c r="BE59" s="410"/>
      <c r="BF59" s="410"/>
      <c r="BO59" s="410"/>
      <c r="BP59" s="410"/>
      <c r="BQ59" s="410"/>
      <c r="BR59" s="410"/>
      <c r="CA59" s="410"/>
      <c r="CB59" s="410"/>
      <c r="CC59" s="410"/>
      <c r="CD59" s="410"/>
      <c r="CM59" s="410"/>
      <c r="CN59" s="410"/>
      <c r="CO59" s="410"/>
      <c r="CP59" s="410"/>
      <c r="CY59" s="410"/>
      <c r="CZ59" s="410"/>
      <c r="DA59" s="410"/>
      <c r="DB59" s="410"/>
      <c r="DC59" s="410"/>
      <c r="DD59" s="409"/>
      <c r="DE59" s="408"/>
    </row>
    <row r="60" spans="1:109" s="404" customFormat="1" ht="13.2" x14ac:dyDescent="0.2">
      <c r="A60" s="389"/>
      <c r="B60" s="408"/>
      <c r="K60" s="410"/>
      <c r="L60" s="410"/>
      <c r="M60" s="410"/>
      <c r="N60" s="410"/>
      <c r="AQ60" s="410"/>
      <c r="AR60" s="410"/>
      <c r="AS60" s="410"/>
      <c r="AT60" s="410"/>
      <c r="BC60" s="410"/>
      <c r="BD60" s="410"/>
      <c r="BE60" s="410"/>
      <c r="BF60" s="410"/>
      <c r="BO60" s="410"/>
      <c r="BP60" s="410"/>
      <c r="BQ60" s="410"/>
      <c r="BR60" s="410"/>
      <c r="CA60" s="410"/>
      <c r="CB60" s="410"/>
      <c r="CC60" s="410"/>
      <c r="CD60" s="410"/>
      <c r="CM60" s="410"/>
      <c r="CN60" s="410"/>
      <c r="CO60" s="410"/>
      <c r="CP60" s="410"/>
      <c r="CY60" s="410"/>
      <c r="CZ60" s="410"/>
      <c r="DA60" s="410"/>
      <c r="DB60" s="410"/>
      <c r="DC60" s="410"/>
      <c r="DD60" s="409"/>
      <c r="DE60" s="408"/>
    </row>
    <row r="61" spans="1:109" s="404" customFormat="1" ht="13.2" x14ac:dyDescent="0.2">
      <c r="A61" s="389"/>
      <c r="B61" s="411"/>
      <c r="C61" s="412"/>
      <c r="D61" s="412"/>
      <c r="E61" s="412"/>
      <c r="F61" s="412"/>
      <c r="G61" s="412"/>
      <c r="H61" s="412"/>
      <c r="I61" s="412"/>
      <c r="J61" s="412"/>
      <c r="K61" s="412"/>
      <c r="L61" s="412"/>
      <c r="M61" s="413"/>
      <c r="N61" s="413"/>
      <c r="O61" s="412"/>
      <c r="P61" s="412"/>
      <c r="Q61" s="412"/>
      <c r="R61" s="412"/>
      <c r="S61" s="412"/>
      <c r="T61" s="412"/>
      <c r="U61" s="412"/>
      <c r="V61" s="412"/>
      <c r="W61" s="412"/>
      <c r="X61" s="412"/>
      <c r="Y61" s="412"/>
      <c r="Z61" s="412"/>
      <c r="AA61" s="412"/>
      <c r="AB61" s="412"/>
      <c r="AC61" s="412"/>
      <c r="AD61" s="412"/>
      <c r="AE61" s="412"/>
      <c r="AF61" s="412"/>
      <c r="AG61" s="412"/>
      <c r="AH61" s="412"/>
      <c r="AI61" s="412"/>
      <c r="AJ61" s="412"/>
      <c r="AK61" s="412"/>
      <c r="AL61" s="412"/>
      <c r="AM61" s="412"/>
      <c r="AN61" s="412"/>
      <c r="AO61" s="412"/>
      <c r="AP61" s="412"/>
      <c r="AQ61" s="412"/>
      <c r="AR61" s="412"/>
      <c r="AS61" s="413"/>
      <c r="AT61" s="413"/>
      <c r="AU61" s="412"/>
      <c r="AV61" s="412"/>
      <c r="AW61" s="412"/>
      <c r="AX61" s="412"/>
      <c r="AY61" s="412"/>
      <c r="AZ61" s="412"/>
      <c r="BA61" s="412"/>
      <c r="BB61" s="412"/>
      <c r="BC61" s="412"/>
      <c r="BD61" s="412"/>
      <c r="BE61" s="413"/>
      <c r="BF61" s="413"/>
      <c r="BG61" s="412"/>
      <c r="BH61" s="412"/>
      <c r="BI61" s="412"/>
      <c r="BJ61" s="412"/>
      <c r="BK61" s="412"/>
      <c r="BL61" s="412"/>
      <c r="BM61" s="412"/>
      <c r="BN61" s="412"/>
      <c r="BO61" s="412"/>
      <c r="BP61" s="412"/>
      <c r="BQ61" s="413"/>
      <c r="BR61" s="413"/>
      <c r="BS61" s="412"/>
      <c r="BT61" s="412"/>
      <c r="BU61" s="412"/>
      <c r="BV61" s="412"/>
      <c r="BW61" s="412"/>
      <c r="BX61" s="412"/>
      <c r="BY61" s="412"/>
      <c r="BZ61" s="412"/>
      <c r="CA61" s="412"/>
      <c r="CB61" s="412"/>
      <c r="CC61" s="413"/>
      <c r="CD61" s="413"/>
      <c r="CE61" s="412"/>
      <c r="CF61" s="412"/>
      <c r="CG61" s="412"/>
      <c r="CH61" s="412"/>
      <c r="CI61" s="412"/>
      <c r="CJ61" s="412"/>
      <c r="CK61" s="412"/>
      <c r="CL61" s="412"/>
      <c r="CM61" s="412"/>
      <c r="CN61" s="412"/>
      <c r="CO61" s="413"/>
      <c r="CP61" s="413"/>
      <c r="CQ61" s="412"/>
      <c r="CR61" s="412"/>
      <c r="CS61" s="412"/>
      <c r="CT61" s="412"/>
      <c r="CU61" s="412"/>
      <c r="CV61" s="412"/>
      <c r="CW61" s="412"/>
      <c r="CX61" s="412"/>
      <c r="CY61" s="412"/>
      <c r="CZ61" s="412"/>
      <c r="DA61" s="413"/>
      <c r="DB61" s="413"/>
      <c r="DC61" s="413"/>
      <c r="DD61" s="414"/>
      <c r="DE61" s="408"/>
    </row>
    <row r="62" spans="1:109" ht="13.2" x14ac:dyDescent="0.2">
      <c r="B62" s="401"/>
      <c r="C62" s="401"/>
      <c r="D62" s="401"/>
      <c r="E62" s="401"/>
      <c r="F62" s="401"/>
      <c r="G62" s="401"/>
      <c r="H62" s="401"/>
      <c r="I62" s="401"/>
      <c r="J62" s="401"/>
      <c r="K62" s="401"/>
      <c r="L62" s="401"/>
      <c r="M62" s="401"/>
      <c r="N62" s="401"/>
      <c r="O62" s="401"/>
      <c r="P62" s="401"/>
      <c r="Q62" s="401"/>
      <c r="R62" s="401"/>
      <c r="S62" s="401"/>
      <c r="T62" s="401"/>
      <c r="U62" s="401"/>
      <c r="V62" s="401"/>
      <c r="W62" s="401"/>
      <c r="X62" s="401"/>
      <c r="Y62" s="401"/>
      <c r="Z62" s="401"/>
      <c r="AA62" s="401"/>
      <c r="AB62" s="401"/>
      <c r="AC62" s="401"/>
      <c r="AD62" s="401"/>
      <c r="AE62" s="401"/>
      <c r="AF62" s="401"/>
      <c r="AG62" s="401"/>
      <c r="AH62" s="401"/>
      <c r="AI62" s="401"/>
      <c r="AJ62" s="401"/>
      <c r="AK62" s="401"/>
      <c r="AL62" s="401"/>
      <c r="AM62" s="401"/>
      <c r="AN62" s="401"/>
      <c r="AO62" s="401"/>
      <c r="AP62" s="401"/>
      <c r="AQ62" s="401"/>
      <c r="AR62" s="401"/>
      <c r="AS62" s="401"/>
      <c r="AT62" s="401"/>
      <c r="AU62" s="401"/>
      <c r="AV62" s="401"/>
      <c r="AW62" s="401"/>
      <c r="AX62" s="401"/>
      <c r="AY62" s="401"/>
      <c r="AZ62" s="401"/>
      <c r="BA62" s="401"/>
      <c r="BB62" s="401"/>
      <c r="BC62" s="401"/>
      <c r="BD62" s="401"/>
      <c r="BE62" s="401"/>
      <c r="BF62" s="401"/>
      <c r="BG62" s="401"/>
      <c r="BH62" s="401"/>
      <c r="BI62" s="401"/>
      <c r="BJ62" s="401"/>
      <c r="BK62" s="401"/>
      <c r="BL62" s="401"/>
      <c r="BM62" s="401"/>
      <c r="BN62" s="401"/>
      <c r="BO62" s="401"/>
      <c r="BP62" s="401"/>
      <c r="BQ62" s="401"/>
      <c r="BR62" s="401"/>
      <c r="BS62" s="401"/>
      <c r="BT62" s="401"/>
      <c r="BU62" s="401"/>
      <c r="BV62" s="401"/>
      <c r="BW62" s="401"/>
      <c r="BX62" s="401"/>
      <c r="BY62" s="401"/>
      <c r="BZ62" s="401"/>
      <c r="CA62" s="401"/>
      <c r="CB62" s="401"/>
      <c r="CC62" s="401"/>
      <c r="CD62" s="401"/>
      <c r="CE62" s="401"/>
      <c r="CF62" s="401"/>
      <c r="CG62" s="401"/>
      <c r="CH62" s="401"/>
      <c r="CI62" s="401"/>
      <c r="CJ62" s="401"/>
      <c r="CK62" s="401"/>
      <c r="CL62" s="401"/>
      <c r="CM62" s="401"/>
      <c r="CN62" s="401"/>
      <c r="CO62" s="401"/>
      <c r="CP62" s="401"/>
      <c r="CQ62" s="401"/>
      <c r="CR62" s="401"/>
      <c r="CS62" s="401"/>
      <c r="CT62" s="401"/>
      <c r="CU62" s="401"/>
      <c r="CV62" s="401"/>
      <c r="CW62" s="401"/>
      <c r="CX62" s="401"/>
      <c r="CY62" s="401"/>
      <c r="CZ62" s="401"/>
      <c r="DA62" s="401"/>
      <c r="DB62" s="401"/>
      <c r="DC62" s="401"/>
      <c r="DD62" s="401"/>
      <c r="DE62" s="389"/>
    </row>
    <row r="63" spans="1:109" ht="16.2" x14ac:dyDescent="0.2">
      <c r="B63" s="415" t="s">
        <v>619</v>
      </c>
    </row>
    <row r="64" spans="1:109" ht="13.2" x14ac:dyDescent="0.2">
      <c r="B64" s="396"/>
      <c r="G64" s="403"/>
      <c r="I64" s="416"/>
      <c r="J64" s="416"/>
      <c r="K64" s="416"/>
      <c r="L64" s="416"/>
      <c r="M64" s="416"/>
      <c r="N64" s="417"/>
      <c r="AM64" s="403"/>
      <c r="AN64" s="403" t="s">
        <v>613</v>
      </c>
      <c r="AP64" s="404"/>
      <c r="AQ64" s="404"/>
      <c r="AR64" s="404"/>
      <c r="AY64" s="403"/>
      <c r="BA64" s="404"/>
      <c r="BB64" s="404"/>
      <c r="BC64" s="404"/>
      <c r="BK64" s="403"/>
      <c r="BM64" s="404"/>
      <c r="BN64" s="404"/>
      <c r="BO64" s="404"/>
      <c r="BW64" s="403"/>
      <c r="BY64" s="404"/>
      <c r="BZ64" s="404"/>
      <c r="CA64" s="404"/>
      <c r="CI64" s="403"/>
      <c r="CK64" s="404"/>
      <c r="CL64" s="404"/>
      <c r="CM64" s="404"/>
      <c r="CU64" s="403"/>
      <c r="CW64" s="404"/>
      <c r="CX64" s="404"/>
      <c r="CY64" s="404"/>
    </row>
    <row r="65" spans="2:107" ht="13.2" x14ac:dyDescent="0.2">
      <c r="B65" s="396"/>
      <c r="AN65" s="1324" t="s">
        <v>620</v>
      </c>
      <c r="AO65" s="1325"/>
      <c r="AP65" s="1325"/>
      <c r="AQ65" s="1325"/>
      <c r="AR65" s="1325"/>
      <c r="AS65" s="1325"/>
      <c r="AT65" s="1325"/>
      <c r="AU65" s="1325"/>
      <c r="AV65" s="1325"/>
      <c r="AW65" s="1325"/>
      <c r="AX65" s="1325"/>
      <c r="AY65" s="1325"/>
      <c r="AZ65" s="1325"/>
      <c r="BA65" s="1325"/>
      <c r="BB65" s="1325"/>
      <c r="BC65" s="1325"/>
      <c r="BD65" s="1325"/>
      <c r="BE65" s="1325"/>
      <c r="BF65" s="1325"/>
      <c r="BG65" s="1325"/>
      <c r="BH65" s="1325"/>
      <c r="BI65" s="1325"/>
      <c r="BJ65" s="1325"/>
      <c r="BK65" s="1325"/>
      <c r="BL65" s="1325"/>
      <c r="BM65" s="1325"/>
      <c r="BN65" s="1325"/>
      <c r="BO65" s="1325"/>
      <c r="BP65" s="1325"/>
      <c r="BQ65" s="1325"/>
      <c r="BR65" s="1325"/>
      <c r="BS65" s="1325"/>
      <c r="BT65" s="1325"/>
      <c r="BU65" s="1325"/>
      <c r="BV65" s="1325"/>
      <c r="BW65" s="1325"/>
      <c r="BX65" s="1325"/>
      <c r="BY65" s="1325"/>
      <c r="BZ65" s="1325"/>
      <c r="CA65" s="1325"/>
      <c r="CB65" s="1325"/>
      <c r="CC65" s="1325"/>
      <c r="CD65" s="1325"/>
      <c r="CE65" s="1325"/>
      <c r="CF65" s="1325"/>
      <c r="CG65" s="1325"/>
      <c r="CH65" s="1325"/>
      <c r="CI65" s="1325"/>
      <c r="CJ65" s="1325"/>
      <c r="CK65" s="1325"/>
      <c r="CL65" s="1325"/>
      <c r="CM65" s="1325"/>
      <c r="CN65" s="1325"/>
      <c r="CO65" s="1325"/>
      <c r="CP65" s="1325"/>
      <c r="CQ65" s="1325"/>
      <c r="CR65" s="1325"/>
      <c r="CS65" s="1325"/>
      <c r="CT65" s="1325"/>
      <c r="CU65" s="1325"/>
      <c r="CV65" s="1325"/>
      <c r="CW65" s="1325"/>
      <c r="CX65" s="1325"/>
      <c r="CY65" s="1325"/>
      <c r="CZ65" s="1325"/>
      <c r="DA65" s="1325"/>
      <c r="DB65" s="1325"/>
      <c r="DC65" s="1326"/>
    </row>
    <row r="66" spans="2:107" ht="13.2" x14ac:dyDescent="0.2">
      <c r="B66" s="396"/>
      <c r="AN66" s="1327"/>
      <c r="AO66" s="1328"/>
      <c r="AP66" s="1328"/>
      <c r="AQ66" s="1328"/>
      <c r="AR66" s="1328"/>
      <c r="AS66" s="1328"/>
      <c r="AT66" s="1328"/>
      <c r="AU66" s="1328"/>
      <c r="AV66" s="1328"/>
      <c r="AW66" s="1328"/>
      <c r="AX66" s="1328"/>
      <c r="AY66" s="1328"/>
      <c r="AZ66" s="1328"/>
      <c r="BA66" s="1328"/>
      <c r="BB66" s="1328"/>
      <c r="BC66" s="1328"/>
      <c r="BD66" s="1328"/>
      <c r="BE66" s="1328"/>
      <c r="BF66" s="1328"/>
      <c r="BG66" s="1328"/>
      <c r="BH66" s="1328"/>
      <c r="BI66" s="1328"/>
      <c r="BJ66" s="1328"/>
      <c r="BK66" s="1328"/>
      <c r="BL66" s="1328"/>
      <c r="BM66" s="1328"/>
      <c r="BN66" s="1328"/>
      <c r="BO66" s="1328"/>
      <c r="BP66" s="1328"/>
      <c r="BQ66" s="1328"/>
      <c r="BR66" s="1328"/>
      <c r="BS66" s="1328"/>
      <c r="BT66" s="1328"/>
      <c r="BU66" s="1328"/>
      <c r="BV66" s="1328"/>
      <c r="BW66" s="1328"/>
      <c r="BX66" s="1328"/>
      <c r="BY66" s="1328"/>
      <c r="BZ66" s="1328"/>
      <c r="CA66" s="1328"/>
      <c r="CB66" s="1328"/>
      <c r="CC66" s="1328"/>
      <c r="CD66" s="1328"/>
      <c r="CE66" s="1328"/>
      <c r="CF66" s="1328"/>
      <c r="CG66" s="1328"/>
      <c r="CH66" s="1328"/>
      <c r="CI66" s="1328"/>
      <c r="CJ66" s="1328"/>
      <c r="CK66" s="1328"/>
      <c r="CL66" s="1328"/>
      <c r="CM66" s="1328"/>
      <c r="CN66" s="1328"/>
      <c r="CO66" s="1328"/>
      <c r="CP66" s="1328"/>
      <c r="CQ66" s="1328"/>
      <c r="CR66" s="1328"/>
      <c r="CS66" s="1328"/>
      <c r="CT66" s="1328"/>
      <c r="CU66" s="1328"/>
      <c r="CV66" s="1328"/>
      <c r="CW66" s="1328"/>
      <c r="CX66" s="1328"/>
      <c r="CY66" s="1328"/>
      <c r="CZ66" s="1328"/>
      <c r="DA66" s="1328"/>
      <c r="DB66" s="1328"/>
      <c r="DC66" s="1329"/>
    </row>
    <row r="67" spans="2:107" ht="13.2" x14ac:dyDescent="0.2">
      <c r="B67" s="396"/>
      <c r="AN67" s="1327"/>
      <c r="AO67" s="1328"/>
      <c r="AP67" s="1328"/>
      <c r="AQ67" s="1328"/>
      <c r="AR67" s="1328"/>
      <c r="AS67" s="1328"/>
      <c r="AT67" s="1328"/>
      <c r="AU67" s="1328"/>
      <c r="AV67" s="1328"/>
      <c r="AW67" s="1328"/>
      <c r="AX67" s="1328"/>
      <c r="AY67" s="1328"/>
      <c r="AZ67" s="1328"/>
      <c r="BA67" s="1328"/>
      <c r="BB67" s="1328"/>
      <c r="BC67" s="1328"/>
      <c r="BD67" s="1328"/>
      <c r="BE67" s="1328"/>
      <c r="BF67" s="1328"/>
      <c r="BG67" s="1328"/>
      <c r="BH67" s="1328"/>
      <c r="BI67" s="1328"/>
      <c r="BJ67" s="1328"/>
      <c r="BK67" s="1328"/>
      <c r="BL67" s="1328"/>
      <c r="BM67" s="1328"/>
      <c r="BN67" s="1328"/>
      <c r="BO67" s="1328"/>
      <c r="BP67" s="1328"/>
      <c r="BQ67" s="1328"/>
      <c r="BR67" s="1328"/>
      <c r="BS67" s="1328"/>
      <c r="BT67" s="1328"/>
      <c r="BU67" s="1328"/>
      <c r="BV67" s="1328"/>
      <c r="BW67" s="1328"/>
      <c r="BX67" s="1328"/>
      <c r="BY67" s="1328"/>
      <c r="BZ67" s="1328"/>
      <c r="CA67" s="1328"/>
      <c r="CB67" s="1328"/>
      <c r="CC67" s="1328"/>
      <c r="CD67" s="1328"/>
      <c r="CE67" s="1328"/>
      <c r="CF67" s="1328"/>
      <c r="CG67" s="1328"/>
      <c r="CH67" s="1328"/>
      <c r="CI67" s="1328"/>
      <c r="CJ67" s="1328"/>
      <c r="CK67" s="1328"/>
      <c r="CL67" s="1328"/>
      <c r="CM67" s="1328"/>
      <c r="CN67" s="1328"/>
      <c r="CO67" s="1328"/>
      <c r="CP67" s="1328"/>
      <c r="CQ67" s="1328"/>
      <c r="CR67" s="1328"/>
      <c r="CS67" s="1328"/>
      <c r="CT67" s="1328"/>
      <c r="CU67" s="1328"/>
      <c r="CV67" s="1328"/>
      <c r="CW67" s="1328"/>
      <c r="CX67" s="1328"/>
      <c r="CY67" s="1328"/>
      <c r="CZ67" s="1328"/>
      <c r="DA67" s="1328"/>
      <c r="DB67" s="1328"/>
      <c r="DC67" s="1329"/>
    </row>
    <row r="68" spans="2:107" ht="13.2" x14ac:dyDescent="0.2">
      <c r="B68" s="396"/>
      <c r="AN68" s="1327"/>
      <c r="AO68" s="1328"/>
      <c r="AP68" s="1328"/>
      <c r="AQ68" s="1328"/>
      <c r="AR68" s="1328"/>
      <c r="AS68" s="1328"/>
      <c r="AT68" s="1328"/>
      <c r="AU68" s="1328"/>
      <c r="AV68" s="1328"/>
      <c r="AW68" s="1328"/>
      <c r="AX68" s="1328"/>
      <c r="AY68" s="1328"/>
      <c r="AZ68" s="1328"/>
      <c r="BA68" s="1328"/>
      <c r="BB68" s="1328"/>
      <c r="BC68" s="1328"/>
      <c r="BD68" s="1328"/>
      <c r="BE68" s="1328"/>
      <c r="BF68" s="1328"/>
      <c r="BG68" s="1328"/>
      <c r="BH68" s="1328"/>
      <c r="BI68" s="1328"/>
      <c r="BJ68" s="1328"/>
      <c r="BK68" s="1328"/>
      <c r="BL68" s="1328"/>
      <c r="BM68" s="1328"/>
      <c r="BN68" s="1328"/>
      <c r="BO68" s="1328"/>
      <c r="BP68" s="1328"/>
      <c r="BQ68" s="1328"/>
      <c r="BR68" s="1328"/>
      <c r="BS68" s="1328"/>
      <c r="BT68" s="1328"/>
      <c r="BU68" s="1328"/>
      <c r="BV68" s="1328"/>
      <c r="BW68" s="1328"/>
      <c r="BX68" s="1328"/>
      <c r="BY68" s="1328"/>
      <c r="BZ68" s="1328"/>
      <c r="CA68" s="1328"/>
      <c r="CB68" s="1328"/>
      <c r="CC68" s="1328"/>
      <c r="CD68" s="1328"/>
      <c r="CE68" s="1328"/>
      <c r="CF68" s="1328"/>
      <c r="CG68" s="1328"/>
      <c r="CH68" s="1328"/>
      <c r="CI68" s="1328"/>
      <c r="CJ68" s="1328"/>
      <c r="CK68" s="1328"/>
      <c r="CL68" s="1328"/>
      <c r="CM68" s="1328"/>
      <c r="CN68" s="1328"/>
      <c r="CO68" s="1328"/>
      <c r="CP68" s="1328"/>
      <c r="CQ68" s="1328"/>
      <c r="CR68" s="1328"/>
      <c r="CS68" s="1328"/>
      <c r="CT68" s="1328"/>
      <c r="CU68" s="1328"/>
      <c r="CV68" s="1328"/>
      <c r="CW68" s="1328"/>
      <c r="CX68" s="1328"/>
      <c r="CY68" s="1328"/>
      <c r="CZ68" s="1328"/>
      <c r="DA68" s="1328"/>
      <c r="DB68" s="1328"/>
      <c r="DC68" s="1329"/>
    </row>
    <row r="69" spans="2:107" ht="13.2" x14ac:dyDescent="0.2">
      <c r="B69" s="396"/>
      <c r="AN69" s="1330"/>
      <c r="AO69" s="1331"/>
      <c r="AP69" s="1331"/>
      <c r="AQ69" s="1331"/>
      <c r="AR69" s="1331"/>
      <c r="AS69" s="1331"/>
      <c r="AT69" s="1331"/>
      <c r="AU69" s="1331"/>
      <c r="AV69" s="1331"/>
      <c r="AW69" s="1331"/>
      <c r="AX69" s="1331"/>
      <c r="AY69" s="1331"/>
      <c r="AZ69" s="1331"/>
      <c r="BA69" s="1331"/>
      <c r="BB69" s="1331"/>
      <c r="BC69" s="1331"/>
      <c r="BD69" s="1331"/>
      <c r="BE69" s="1331"/>
      <c r="BF69" s="1331"/>
      <c r="BG69" s="1331"/>
      <c r="BH69" s="1331"/>
      <c r="BI69" s="1331"/>
      <c r="BJ69" s="1331"/>
      <c r="BK69" s="1331"/>
      <c r="BL69" s="1331"/>
      <c r="BM69" s="1331"/>
      <c r="BN69" s="1331"/>
      <c r="BO69" s="1331"/>
      <c r="BP69" s="1331"/>
      <c r="BQ69" s="1331"/>
      <c r="BR69" s="1331"/>
      <c r="BS69" s="1331"/>
      <c r="BT69" s="1331"/>
      <c r="BU69" s="1331"/>
      <c r="BV69" s="1331"/>
      <c r="BW69" s="1331"/>
      <c r="BX69" s="1331"/>
      <c r="BY69" s="1331"/>
      <c r="BZ69" s="1331"/>
      <c r="CA69" s="1331"/>
      <c r="CB69" s="1331"/>
      <c r="CC69" s="1331"/>
      <c r="CD69" s="1331"/>
      <c r="CE69" s="1331"/>
      <c r="CF69" s="1331"/>
      <c r="CG69" s="1331"/>
      <c r="CH69" s="1331"/>
      <c r="CI69" s="1331"/>
      <c r="CJ69" s="1331"/>
      <c r="CK69" s="1331"/>
      <c r="CL69" s="1331"/>
      <c r="CM69" s="1331"/>
      <c r="CN69" s="1331"/>
      <c r="CO69" s="1331"/>
      <c r="CP69" s="1331"/>
      <c r="CQ69" s="1331"/>
      <c r="CR69" s="1331"/>
      <c r="CS69" s="1331"/>
      <c r="CT69" s="1331"/>
      <c r="CU69" s="1331"/>
      <c r="CV69" s="1331"/>
      <c r="CW69" s="1331"/>
      <c r="CX69" s="1331"/>
      <c r="CY69" s="1331"/>
      <c r="CZ69" s="1331"/>
      <c r="DA69" s="1331"/>
      <c r="DB69" s="1331"/>
      <c r="DC69" s="1332"/>
    </row>
    <row r="70" spans="2:107" ht="13.2" x14ac:dyDescent="0.2">
      <c r="B70" s="396"/>
      <c r="H70" s="418"/>
      <c r="I70" s="418"/>
      <c r="J70" s="419"/>
      <c r="K70" s="419"/>
      <c r="L70" s="420"/>
      <c r="M70" s="419"/>
      <c r="N70" s="420"/>
      <c r="AN70" s="405"/>
      <c r="AO70" s="405"/>
      <c r="AP70" s="405"/>
      <c r="AZ70" s="405"/>
      <c r="BA70" s="405"/>
      <c r="BB70" s="405"/>
      <c r="BL70" s="405"/>
      <c r="BM70" s="405"/>
      <c r="BN70" s="405"/>
      <c r="BX70" s="405"/>
      <c r="BY70" s="405"/>
      <c r="BZ70" s="405"/>
      <c r="CJ70" s="405"/>
      <c r="CK70" s="405"/>
      <c r="CL70" s="405"/>
      <c r="CV70" s="405"/>
      <c r="CW70" s="405"/>
      <c r="CX70" s="405"/>
    </row>
    <row r="71" spans="2:107" ht="13.2" x14ac:dyDescent="0.2">
      <c r="B71" s="396"/>
      <c r="G71" s="421"/>
      <c r="I71" s="422"/>
      <c r="J71" s="419"/>
      <c r="K71" s="419"/>
      <c r="L71" s="420"/>
      <c r="M71" s="419"/>
      <c r="N71" s="420"/>
      <c r="AM71" s="421"/>
      <c r="AN71" s="389" t="s">
        <v>614</v>
      </c>
    </row>
    <row r="72" spans="2:107" ht="13.2" x14ac:dyDescent="0.2">
      <c r="B72" s="396"/>
      <c r="G72" s="1316"/>
      <c r="H72" s="1316"/>
      <c r="I72" s="1316"/>
      <c r="J72" s="1316"/>
      <c r="K72" s="406"/>
      <c r="L72" s="406"/>
      <c r="M72" s="407"/>
      <c r="N72" s="407"/>
      <c r="AN72" s="1334"/>
      <c r="AO72" s="1335"/>
      <c r="AP72" s="1335"/>
      <c r="AQ72" s="1335"/>
      <c r="AR72" s="1335"/>
      <c r="AS72" s="1335"/>
      <c r="AT72" s="1335"/>
      <c r="AU72" s="1335"/>
      <c r="AV72" s="1335"/>
      <c r="AW72" s="1335"/>
      <c r="AX72" s="1335"/>
      <c r="AY72" s="1335"/>
      <c r="AZ72" s="1335"/>
      <c r="BA72" s="1335"/>
      <c r="BB72" s="1335"/>
      <c r="BC72" s="1335"/>
      <c r="BD72" s="1335"/>
      <c r="BE72" s="1335"/>
      <c r="BF72" s="1335"/>
      <c r="BG72" s="1335"/>
      <c r="BH72" s="1335"/>
      <c r="BI72" s="1335"/>
      <c r="BJ72" s="1335"/>
      <c r="BK72" s="1335"/>
      <c r="BL72" s="1335"/>
      <c r="BM72" s="1335"/>
      <c r="BN72" s="1335"/>
      <c r="BO72" s="1336"/>
      <c r="BP72" s="1322" t="s">
        <v>568</v>
      </c>
      <c r="BQ72" s="1322"/>
      <c r="BR72" s="1322"/>
      <c r="BS72" s="1322"/>
      <c r="BT72" s="1322"/>
      <c r="BU72" s="1322"/>
      <c r="BV72" s="1322"/>
      <c r="BW72" s="1322"/>
      <c r="BX72" s="1322" t="s">
        <v>569</v>
      </c>
      <c r="BY72" s="1322"/>
      <c r="BZ72" s="1322"/>
      <c r="CA72" s="1322"/>
      <c r="CB72" s="1322"/>
      <c r="CC72" s="1322"/>
      <c r="CD72" s="1322"/>
      <c r="CE72" s="1322"/>
      <c r="CF72" s="1322" t="s">
        <v>570</v>
      </c>
      <c r="CG72" s="1322"/>
      <c r="CH72" s="1322"/>
      <c r="CI72" s="1322"/>
      <c r="CJ72" s="1322"/>
      <c r="CK72" s="1322"/>
      <c r="CL72" s="1322"/>
      <c r="CM72" s="1322"/>
      <c r="CN72" s="1322" t="s">
        <v>571</v>
      </c>
      <c r="CO72" s="1322"/>
      <c r="CP72" s="1322"/>
      <c r="CQ72" s="1322"/>
      <c r="CR72" s="1322"/>
      <c r="CS72" s="1322"/>
      <c r="CT72" s="1322"/>
      <c r="CU72" s="1322"/>
      <c r="CV72" s="1322" t="s">
        <v>572</v>
      </c>
      <c r="CW72" s="1322"/>
      <c r="CX72" s="1322"/>
      <c r="CY72" s="1322"/>
      <c r="CZ72" s="1322"/>
      <c r="DA72" s="1322"/>
      <c r="DB72" s="1322"/>
      <c r="DC72" s="1322"/>
    </row>
    <row r="73" spans="2:107" ht="13.2" x14ac:dyDescent="0.2">
      <c r="B73" s="396"/>
      <c r="G73" s="1333"/>
      <c r="H73" s="1333"/>
      <c r="I73" s="1333"/>
      <c r="J73" s="1333"/>
      <c r="K73" s="1317"/>
      <c r="L73" s="1317"/>
      <c r="M73" s="1317"/>
      <c r="N73" s="1317"/>
      <c r="AM73" s="405"/>
      <c r="AN73" s="1321" t="s">
        <v>615</v>
      </c>
      <c r="AO73" s="1321"/>
      <c r="AP73" s="1321"/>
      <c r="AQ73" s="1321"/>
      <c r="AR73" s="1321"/>
      <c r="AS73" s="1321"/>
      <c r="AT73" s="1321"/>
      <c r="AU73" s="1321"/>
      <c r="AV73" s="1321"/>
      <c r="AW73" s="1321"/>
      <c r="AX73" s="1321"/>
      <c r="AY73" s="1321"/>
      <c r="AZ73" s="1321"/>
      <c r="BA73" s="1321"/>
      <c r="BB73" s="1321" t="s">
        <v>616</v>
      </c>
      <c r="BC73" s="1321"/>
      <c r="BD73" s="1321"/>
      <c r="BE73" s="1321"/>
      <c r="BF73" s="1321"/>
      <c r="BG73" s="1321"/>
      <c r="BH73" s="1321"/>
      <c r="BI73" s="1321"/>
      <c r="BJ73" s="1321"/>
      <c r="BK73" s="1321"/>
      <c r="BL73" s="1321"/>
      <c r="BM73" s="1321"/>
      <c r="BN73" s="1321"/>
      <c r="BO73" s="1321"/>
      <c r="BP73" s="1318"/>
      <c r="BQ73" s="1318"/>
      <c r="BR73" s="1318"/>
      <c r="BS73" s="1318"/>
      <c r="BT73" s="1318"/>
      <c r="BU73" s="1318"/>
      <c r="BV73" s="1318"/>
      <c r="BW73" s="1318"/>
      <c r="BX73" s="1318"/>
      <c r="BY73" s="1318"/>
      <c r="BZ73" s="1318"/>
      <c r="CA73" s="1318"/>
      <c r="CB73" s="1318"/>
      <c r="CC73" s="1318"/>
      <c r="CD73" s="1318"/>
      <c r="CE73" s="1318"/>
      <c r="CF73" s="1318"/>
      <c r="CG73" s="1318"/>
      <c r="CH73" s="1318"/>
      <c r="CI73" s="1318"/>
      <c r="CJ73" s="1318"/>
      <c r="CK73" s="1318"/>
      <c r="CL73" s="1318"/>
      <c r="CM73" s="1318"/>
      <c r="CN73" s="1318"/>
      <c r="CO73" s="1318"/>
      <c r="CP73" s="1318"/>
      <c r="CQ73" s="1318"/>
      <c r="CR73" s="1318"/>
      <c r="CS73" s="1318"/>
      <c r="CT73" s="1318"/>
      <c r="CU73" s="1318"/>
      <c r="CV73" s="1318"/>
      <c r="CW73" s="1318"/>
      <c r="CX73" s="1318"/>
      <c r="CY73" s="1318"/>
      <c r="CZ73" s="1318"/>
      <c r="DA73" s="1318"/>
      <c r="DB73" s="1318"/>
      <c r="DC73" s="1318"/>
    </row>
    <row r="74" spans="2:107" ht="13.2" x14ac:dyDescent="0.2">
      <c r="B74" s="396"/>
      <c r="G74" s="1333"/>
      <c r="H74" s="1333"/>
      <c r="I74" s="1333"/>
      <c r="J74" s="1333"/>
      <c r="K74" s="1317"/>
      <c r="L74" s="1317"/>
      <c r="M74" s="1317"/>
      <c r="N74" s="1317"/>
      <c r="AM74" s="405"/>
      <c r="AN74" s="1321"/>
      <c r="AO74" s="1321"/>
      <c r="AP74" s="1321"/>
      <c r="AQ74" s="1321"/>
      <c r="AR74" s="1321"/>
      <c r="AS74" s="1321"/>
      <c r="AT74" s="1321"/>
      <c r="AU74" s="1321"/>
      <c r="AV74" s="1321"/>
      <c r="AW74" s="1321"/>
      <c r="AX74" s="1321"/>
      <c r="AY74" s="1321"/>
      <c r="AZ74" s="1321"/>
      <c r="BA74" s="1321"/>
      <c r="BB74" s="1321"/>
      <c r="BC74" s="1321"/>
      <c r="BD74" s="1321"/>
      <c r="BE74" s="1321"/>
      <c r="BF74" s="1321"/>
      <c r="BG74" s="1321"/>
      <c r="BH74" s="1321"/>
      <c r="BI74" s="1321"/>
      <c r="BJ74" s="1321"/>
      <c r="BK74" s="1321"/>
      <c r="BL74" s="1321"/>
      <c r="BM74" s="1321"/>
      <c r="BN74" s="1321"/>
      <c r="BO74" s="1321"/>
      <c r="BP74" s="1318"/>
      <c r="BQ74" s="1318"/>
      <c r="BR74" s="1318"/>
      <c r="BS74" s="1318"/>
      <c r="BT74" s="1318"/>
      <c r="BU74" s="1318"/>
      <c r="BV74" s="1318"/>
      <c r="BW74" s="1318"/>
      <c r="BX74" s="1318"/>
      <c r="BY74" s="1318"/>
      <c r="BZ74" s="1318"/>
      <c r="CA74" s="1318"/>
      <c r="CB74" s="1318"/>
      <c r="CC74" s="1318"/>
      <c r="CD74" s="1318"/>
      <c r="CE74" s="1318"/>
      <c r="CF74" s="1318"/>
      <c r="CG74" s="1318"/>
      <c r="CH74" s="1318"/>
      <c r="CI74" s="1318"/>
      <c r="CJ74" s="1318"/>
      <c r="CK74" s="1318"/>
      <c r="CL74" s="1318"/>
      <c r="CM74" s="1318"/>
      <c r="CN74" s="1318"/>
      <c r="CO74" s="1318"/>
      <c r="CP74" s="1318"/>
      <c r="CQ74" s="1318"/>
      <c r="CR74" s="1318"/>
      <c r="CS74" s="1318"/>
      <c r="CT74" s="1318"/>
      <c r="CU74" s="1318"/>
      <c r="CV74" s="1318"/>
      <c r="CW74" s="1318"/>
      <c r="CX74" s="1318"/>
      <c r="CY74" s="1318"/>
      <c r="CZ74" s="1318"/>
      <c r="DA74" s="1318"/>
      <c r="DB74" s="1318"/>
      <c r="DC74" s="1318"/>
    </row>
    <row r="75" spans="2:107" ht="13.2" x14ac:dyDescent="0.2">
      <c r="B75" s="396"/>
      <c r="G75" s="1333"/>
      <c r="H75" s="1333"/>
      <c r="I75" s="1316"/>
      <c r="J75" s="1316"/>
      <c r="K75" s="1323"/>
      <c r="L75" s="1323"/>
      <c r="M75" s="1323"/>
      <c r="N75" s="1323"/>
      <c r="AM75" s="405"/>
      <c r="AN75" s="1321"/>
      <c r="AO75" s="1321"/>
      <c r="AP75" s="1321"/>
      <c r="AQ75" s="1321"/>
      <c r="AR75" s="1321"/>
      <c r="AS75" s="1321"/>
      <c r="AT75" s="1321"/>
      <c r="AU75" s="1321"/>
      <c r="AV75" s="1321"/>
      <c r="AW75" s="1321"/>
      <c r="AX75" s="1321"/>
      <c r="AY75" s="1321"/>
      <c r="AZ75" s="1321"/>
      <c r="BA75" s="1321"/>
      <c r="BB75" s="1321" t="s">
        <v>621</v>
      </c>
      <c r="BC75" s="1321"/>
      <c r="BD75" s="1321"/>
      <c r="BE75" s="1321"/>
      <c r="BF75" s="1321"/>
      <c r="BG75" s="1321"/>
      <c r="BH75" s="1321"/>
      <c r="BI75" s="1321"/>
      <c r="BJ75" s="1321"/>
      <c r="BK75" s="1321"/>
      <c r="BL75" s="1321"/>
      <c r="BM75" s="1321"/>
      <c r="BN75" s="1321"/>
      <c r="BO75" s="1321"/>
      <c r="BP75" s="1318">
        <v>7.7</v>
      </c>
      <c r="BQ75" s="1318"/>
      <c r="BR75" s="1318"/>
      <c r="BS75" s="1318"/>
      <c r="BT75" s="1318"/>
      <c r="BU75" s="1318"/>
      <c r="BV75" s="1318"/>
      <c r="BW75" s="1318"/>
      <c r="BX75" s="1318">
        <v>6.9</v>
      </c>
      <c r="BY75" s="1318"/>
      <c r="BZ75" s="1318"/>
      <c r="CA75" s="1318"/>
      <c r="CB75" s="1318"/>
      <c r="CC75" s="1318"/>
      <c r="CD75" s="1318"/>
      <c r="CE75" s="1318"/>
      <c r="CF75" s="1318">
        <v>6.1</v>
      </c>
      <c r="CG75" s="1318"/>
      <c r="CH75" s="1318"/>
      <c r="CI75" s="1318"/>
      <c r="CJ75" s="1318"/>
      <c r="CK75" s="1318"/>
      <c r="CL75" s="1318"/>
      <c r="CM75" s="1318"/>
      <c r="CN75" s="1318">
        <v>5.5</v>
      </c>
      <c r="CO75" s="1318"/>
      <c r="CP75" s="1318"/>
      <c r="CQ75" s="1318"/>
      <c r="CR75" s="1318"/>
      <c r="CS75" s="1318"/>
      <c r="CT75" s="1318"/>
      <c r="CU75" s="1318"/>
      <c r="CV75" s="1318">
        <v>5.4</v>
      </c>
      <c r="CW75" s="1318"/>
      <c r="CX75" s="1318"/>
      <c r="CY75" s="1318"/>
      <c r="CZ75" s="1318"/>
      <c r="DA75" s="1318"/>
      <c r="DB75" s="1318"/>
      <c r="DC75" s="1318"/>
    </row>
    <row r="76" spans="2:107" ht="13.2" x14ac:dyDescent="0.2">
      <c r="B76" s="396"/>
      <c r="G76" s="1333"/>
      <c r="H76" s="1333"/>
      <c r="I76" s="1316"/>
      <c r="J76" s="1316"/>
      <c r="K76" s="1323"/>
      <c r="L76" s="1323"/>
      <c r="M76" s="1323"/>
      <c r="N76" s="1323"/>
      <c r="AM76" s="405"/>
      <c r="AN76" s="1321"/>
      <c r="AO76" s="1321"/>
      <c r="AP76" s="1321"/>
      <c r="AQ76" s="1321"/>
      <c r="AR76" s="1321"/>
      <c r="AS76" s="1321"/>
      <c r="AT76" s="1321"/>
      <c r="AU76" s="1321"/>
      <c r="AV76" s="1321"/>
      <c r="AW76" s="1321"/>
      <c r="AX76" s="1321"/>
      <c r="AY76" s="1321"/>
      <c r="AZ76" s="1321"/>
      <c r="BA76" s="1321"/>
      <c r="BB76" s="1321"/>
      <c r="BC76" s="1321"/>
      <c r="BD76" s="1321"/>
      <c r="BE76" s="1321"/>
      <c r="BF76" s="1321"/>
      <c r="BG76" s="1321"/>
      <c r="BH76" s="1321"/>
      <c r="BI76" s="1321"/>
      <c r="BJ76" s="1321"/>
      <c r="BK76" s="1321"/>
      <c r="BL76" s="1321"/>
      <c r="BM76" s="1321"/>
      <c r="BN76" s="1321"/>
      <c r="BO76" s="1321"/>
      <c r="BP76" s="1318"/>
      <c r="BQ76" s="1318"/>
      <c r="BR76" s="1318"/>
      <c r="BS76" s="1318"/>
      <c r="BT76" s="1318"/>
      <c r="BU76" s="1318"/>
      <c r="BV76" s="1318"/>
      <c r="BW76" s="1318"/>
      <c r="BX76" s="1318"/>
      <c r="BY76" s="1318"/>
      <c r="BZ76" s="1318"/>
      <c r="CA76" s="1318"/>
      <c r="CB76" s="1318"/>
      <c r="CC76" s="1318"/>
      <c r="CD76" s="1318"/>
      <c r="CE76" s="1318"/>
      <c r="CF76" s="1318"/>
      <c r="CG76" s="1318"/>
      <c r="CH76" s="1318"/>
      <c r="CI76" s="1318"/>
      <c r="CJ76" s="1318"/>
      <c r="CK76" s="1318"/>
      <c r="CL76" s="1318"/>
      <c r="CM76" s="1318"/>
      <c r="CN76" s="1318"/>
      <c r="CO76" s="1318"/>
      <c r="CP76" s="1318"/>
      <c r="CQ76" s="1318"/>
      <c r="CR76" s="1318"/>
      <c r="CS76" s="1318"/>
      <c r="CT76" s="1318"/>
      <c r="CU76" s="1318"/>
      <c r="CV76" s="1318"/>
      <c r="CW76" s="1318"/>
      <c r="CX76" s="1318"/>
      <c r="CY76" s="1318"/>
      <c r="CZ76" s="1318"/>
      <c r="DA76" s="1318"/>
      <c r="DB76" s="1318"/>
      <c r="DC76" s="1318"/>
    </row>
    <row r="77" spans="2:107" ht="13.2" x14ac:dyDescent="0.2">
      <c r="B77" s="396"/>
      <c r="G77" s="1316"/>
      <c r="H77" s="1316"/>
      <c r="I77" s="1316"/>
      <c r="J77" s="1316"/>
      <c r="K77" s="1317"/>
      <c r="L77" s="1317"/>
      <c r="M77" s="1317"/>
      <c r="N77" s="1317"/>
      <c r="AN77" s="1322" t="s">
        <v>618</v>
      </c>
      <c r="AO77" s="1322"/>
      <c r="AP77" s="1322"/>
      <c r="AQ77" s="1322"/>
      <c r="AR77" s="1322"/>
      <c r="AS77" s="1322"/>
      <c r="AT77" s="1322"/>
      <c r="AU77" s="1322"/>
      <c r="AV77" s="1322"/>
      <c r="AW77" s="1322"/>
      <c r="AX77" s="1322"/>
      <c r="AY77" s="1322"/>
      <c r="AZ77" s="1322"/>
      <c r="BA77" s="1322"/>
      <c r="BB77" s="1321" t="s">
        <v>616</v>
      </c>
      <c r="BC77" s="1321"/>
      <c r="BD77" s="1321"/>
      <c r="BE77" s="1321"/>
      <c r="BF77" s="1321"/>
      <c r="BG77" s="1321"/>
      <c r="BH77" s="1321"/>
      <c r="BI77" s="1321"/>
      <c r="BJ77" s="1321"/>
      <c r="BK77" s="1321"/>
      <c r="BL77" s="1321"/>
      <c r="BM77" s="1321"/>
      <c r="BN77" s="1321"/>
      <c r="BO77" s="1321"/>
      <c r="BP77" s="1318">
        <v>0</v>
      </c>
      <c r="BQ77" s="1318"/>
      <c r="BR77" s="1318"/>
      <c r="BS77" s="1318"/>
      <c r="BT77" s="1318"/>
      <c r="BU77" s="1318"/>
      <c r="BV77" s="1318"/>
      <c r="BW77" s="1318"/>
      <c r="BX77" s="1318">
        <v>0</v>
      </c>
      <c r="BY77" s="1318"/>
      <c r="BZ77" s="1318"/>
      <c r="CA77" s="1318"/>
      <c r="CB77" s="1318"/>
      <c r="CC77" s="1318"/>
      <c r="CD77" s="1318"/>
      <c r="CE77" s="1318"/>
      <c r="CF77" s="1318">
        <v>0</v>
      </c>
      <c r="CG77" s="1318"/>
      <c r="CH77" s="1318"/>
      <c r="CI77" s="1318"/>
      <c r="CJ77" s="1318"/>
      <c r="CK77" s="1318"/>
      <c r="CL77" s="1318"/>
      <c r="CM77" s="1318"/>
      <c r="CN77" s="1318">
        <v>0</v>
      </c>
      <c r="CO77" s="1318"/>
      <c r="CP77" s="1318"/>
      <c r="CQ77" s="1318"/>
      <c r="CR77" s="1318"/>
      <c r="CS77" s="1318"/>
      <c r="CT77" s="1318"/>
      <c r="CU77" s="1318"/>
      <c r="CV77" s="1318">
        <v>0</v>
      </c>
      <c r="CW77" s="1318"/>
      <c r="CX77" s="1318"/>
      <c r="CY77" s="1318"/>
      <c r="CZ77" s="1318"/>
      <c r="DA77" s="1318"/>
      <c r="DB77" s="1318"/>
      <c r="DC77" s="1318"/>
    </row>
    <row r="78" spans="2:107" ht="13.2" x14ac:dyDescent="0.2">
      <c r="B78" s="396"/>
      <c r="G78" s="1316"/>
      <c r="H78" s="1316"/>
      <c r="I78" s="1316"/>
      <c r="J78" s="1316"/>
      <c r="K78" s="1317"/>
      <c r="L78" s="1317"/>
      <c r="M78" s="1317"/>
      <c r="N78" s="1317"/>
      <c r="AN78" s="1322"/>
      <c r="AO78" s="1322"/>
      <c r="AP78" s="1322"/>
      <c r="AQ78" s="1322"/>
      <c r="AR78" s="1322"/>
      <c r="AS78" s="1322"/>
      <c r="AT78" s="1322"/>
      <c r="AU78" s="1322"/>
      <c r="AV78" s="1322"/>
      <c r="AW78" s="1322"/>
      <c r="AX78" s="1322"/>
      <c r="AY78" s="1322"/>
      <c r="AZ78" s="1322"/>
      <c r="BA78" s="1322"/>
      <c r="BB78" s="1321"/>
      <c r="BC78" s="1321"/>
      <c r="BD78" s="1321"/>
      <c r="BE78" s="1321"/>
      <c r="BF78" s="1321"/>
      <c r="BG78" s="1321"/>
      <c r="BH78" s="1321"/>
      <c r="BI78" s="1321"/>
      <c r="BJ78" s="1321"/>
      <c r="BK78" s="1321"/>
      <c r="BL78" s="1321"/>
      <c r="BM78" s="1321"/>
      <c r="BN78" s="1321"/>
      <c r="BO78" s="1321"/>
      <c r="BP78" s="1318"/>
      <c r="BQ78" s="1318"/>
      <c r="BR78" s="1318"/>
      <c r="BS78" s="1318"/>
      <c r="BT78" s="1318"/>
      <c r="BU78" s="1318"/>
      <c r="BV78" s="1318"/>
      <c r="BW78" s="1318"/>
      <c r="BX78" s="1318"/>
      <c r="BY78" s="1318"/>
      <c r="BZ78" s="1318"/>
      <c r="CA78" s="1318"/>
      <c r="CB78" s="1318"/>
      <c r="CC78" s="1318"/>
      <c r="CD78" s="1318"/>
      <c r="CE78" s="1318"/>
      <c r="CF78" s="1318"/>
      <c r="CG78" s="1318"/>
      <c r="CH78" s="1318"/>
      <c r="CI78" s="1318"/>
      <c r="CJ78" s="1318"/>
      <c r="CK78" s="1318"/>
      <c r="CL78" s="1318"/>
      <c r="CM78" s="1318"/>
      <c r="CN78" s="1318"/>
      <c r="CO78" s="1318"/>
      <c r="CP78" s="1318"/>
      <c r="CQ78" s="1318"/>
      <c r="CR78" s="1318"/>
      <c r="CS78" s="1318"/>
      <c r="CT78" s="1318"/>
      <c r="CU78" s="1318"/>
      <c r="CV78" s="1318"/>
      <c r="CW78" s="1318"/>
      <c r="CX78" s="1318"/>
      <c r="CY78" s="1318"/>
      <c r="CZ78" s="1318"/>
      <c r="DA78" s="1318"/>
      <c r="DB78" s="1318"/>
      <c r="DC78" s="1318"/>
    </row>
    <row r="79" spans="2:107" ht="13.2" x14ac:dyDescent="0.2">
      <c r="B79" s="396"/>
      <c r="G79" s="1316"/>
      <c r="H79" s="1316"/>
      <c r="I79" s="1319"/>
      <c r="J79" s="1319"/>
      <c r="K79" s="1320"/>
      <c r="L79" s="1320"/>
      <c r="M79" s="1320"/>
      <c r="N79" s="1320"/>
      <c r="AN79" s="1322"/>
      <c r="AO79" s="1322"/>
      <c r="AP79" s="1322"/>
      <c r="AQ79" s="1322"/>
      <c r="AR79" s="1322"/>
      <c r="AS79" s="1322"/>
      <c r="AT79" s="1322"/>
      <c r="AU79" s="1322"/>
      <c r="AV79" s="1322"/>
      <c r="AW79" s="1322"/>
      <c r="AX79" s="1322"/>
      <c r="AY79" s="1322"/>
      <c r="AZ79" s="1322"/>
      <c r="BA79" s="1322"/>
      <c r="BB79" s="1321" t="s">
        <v>621</v>
      </c>
      <c r="BC79" s="1321"/>
      <c r="BD79" s="1321"/>
      <c r="BE79" s="1321"/>
      <c r="BF79" s="1321"/>
      <c r="BG79" s="1321"/>
      <c r="BH79" s="1321"/>
      <c r="BI79" s="1321"/>
      <c r="BJ79" s="1321"/>
      <c r="BK79" s="1321"/>
      <c r="BL79" s="1321"/>
      <c r="BM79" s="1321"/>
      <c r="BN79" s="1321"/>
      <c r="BO79" s="1321"/>
      <c r="BP79" s="1318">
        <v>7.4</v>
      </c>
      <c r="BQ79" s="1318"/>
      <c r="BR79" s="1318"/>
      <c r="BS79" s="1318"/>
      <c r="BT79" s="1318"/>
      <c r="BU79" s="1318"/>
      <c r="BV79" s="1318"/>
      <c r="BW79" s="1318"/>
      <c r="BX79" s="1318">
        <v>7.1</v>
      </c>
      <c r="BY79" s="1318"/>
      <c r="BZ79" s="1318"/>
      <c r="CA79" s="1318"/>
      <c r="CB79" s="1318"/>
      <c r="CC79" s="1318"/>
      <c r="CD79" s="1318"/>
      <c r="CE79" s="1318"/>
      <c r="CF79" s="1318">
        <v>7.1</v>
      </c>
      <c r="CG79" s="1318"/>
      <c r="CH79" s="1318"/>
      <c r="CI79" s="1318"/>
      <c r="CJ79" s="1318"/>
      <c r="CK79" s="1318"/>
      <c r="CL79" s="1318"/>
      <c r="CM79" s="1318"/>
      <c r="CN79" s="1318">
        <v>7.3</v>
      </c>
      <c r="CO79" s="1318"/>
      <c r="CP79" s="1318"/>
      <c r="CQ79" s="1318"/>
      <c r="CR79" s="1318"/>
      <c r="CS79" s="1318"/>
      <c r="CT79" s="1318"/>
      <c r="CU79" s="1318"/>
      <c r="CV79" s="1318">
        <v>7.4</v>
      </c>
      <c r="CW79" s="1318"/>
      <c r="CX79" s="1318"/>
      <c r="CY79" s="1318"/>
      <c r="CZ79" s="1318"/>
      <c r="DA79" s="1318"/>
      <c r="DB79" s="1318"/>
      <c r="DC79" s="1318"/>
    </row>
    <row r="80" spans="2:107" ht="13.2" x14ac:dyDescent="0.2">
      <c r="B80" s="396"/>
      <c r="G80" s="1316"/>
      <c r="H80" s="1316"/>
      <c r="I80" s="1319"/>
      <c r="J80" s="1319"/>
      <c r="K80" s="1320"/>
      <c r="L80" s="1320"/>
      <c r="M80" s="1320"/>
      <c r="N80" s="1320"/>
      <c r="AN80" s="1322"/>
      <c r="AO80" s="1322"/>
      <c r="AP80" s="1322"/>
      <c r="AQ80" s="1322"/>
      <c r="AR80" s="1322"/>
      <c r="AS80" s="1322"/>
      <c r="AT80" s="1322"/>
      <c r="AU80" s="1322"/>
      <c r="AV80" s="1322"/>
      <c r="AW80" s="1322"/>
      <c r="AX80" s="1322"/>
      <c r="AY80" s="1322"/>
      <c r="AZ80" s="1322"/>
      <c r="BA80" s="1322"/>
      <c r="BB80" s="1321"/>
      <c r="BC80" s="1321"/>
      <c r="BD80" s="1321"/>
      <c r="BE80" s="1321"/>
      <c r="BF80" s="1321"/>
      <c r="BG80" s="1321"/>
      <c r="BH80" s="1321"/>
      <c r="BI80" s="1321"/>
      <c r="BJ80" s="1321"/>
      <c r="BK80" s="1321"/>
      <c r="BL80" s="1321"/>
      <c r="BM80" s="1321"/>
      <c r="BN80" s="1321"/>
      <c r="BO80" s="1321"/>
      <c r="BP80" s="1318"/>
      <c r="BQ80" s="1318"/>
      <c r="BR80" s="1318"/>
      <c r="BS80" s="1318"/>
      <c r="BT80" s="1318"/>
      <c r="BU80" s="1318"/>
      <c r="BV80" s="1318"/>
      <c r="BW80" s="1318"/>
      <c r="BX80" s="1318"/>
      <c r="BY80" s="1318"/>
      <c r="BZ80" s="1318"/>
      <c r="CA80" s="1318"/>
      <c r="CB80" s="1318"/>
      <c r="CC80" s="1318"/>
      <c r="CD80" s="1318"/>
      <c r="CE80" s="1318"/>
      <c r="CF80" s="1318"/>
      <c r="CG80" s="1318"/>
      <c r="CH80" s="1318"/>
      <c r="CI80" s="1318"/>
      <c r="CJ80" s="1318"/>
      <c r="CK80" s="1318"/>
      <c r="CL80" s="1318"/>
      <c r="CM80" s="1318"/>
      <c r="CN80" s="1318"/>
      <c r="CO80" s="1318"/>
      <c r="CP80" s="1318"/>
      <c r="CQ80" s="1318"/>
      <c r="CR80" s="1318"/>
      <c r="CS80" s="1318"/>
      <c r="CT80" s="1318"/>
      <c r="CU80" s="1318"/>
      <c r="CV80" s="1318"/>
      <c r="CW80" s="1318"/>
      <c r="CX80" s="1318"/>
      <c r="CY80" s="1318"/>
      <c r="CZ80" s="1318"/>
      <c r="DA80" s="1318"/>
      <c r="DB80" s="1318"/>
      <c r="DC80" s="1318"/>
    </row>
    <row r="81" spans="2:109" ht="13.2" x14ac:dyDescent="0.2">
      <c r="B81" s="396"/>
    </row>
    <row r="82" spans="2:109" ht="16.2" x14ac:dyDescent="0.2">
      <c r="B82" s="396"/>
      <c r="K82" s="423"/>
      <c r="L82" s="423"/>
      <c r="M82" s="423"/>
      <c r="N82" s="423"/>
      <c r="AQ82" s="423"/>
      <c r="AR82" s="423"/>
      <c r="AS82" s="423"/>
      <c r="AT82" s="423"/>
      <c r="BC82" s="423"/>
      <c r="BD82" s="423"/>
      <c r="BE82" s="423"/>
      <c r="BF82" s="423"/>
      <c r="BO82" s="423"/>
      <c r="BP82" s="423"/>
      <c r="BQ82" s="423"/>
      <c r="BR82" s="423"/>
      <c r="CA82" s="423"/>
      <c r="CB82" s="423"/>
      <c r="CC82" s="423"/>
      <c r="CD82" s="423"/>
      <c r="CM82" s="423"/>
      <c r="CN82" s="423"/>
      <c r="CO82" s="423"/>
      <c r="CP82" s="423"/>
      <c r="CY82" s="423"/>
      <c r="CZ82" s="423"/>
      <c r="DA82" s="423"/>
      <c r="DB82" s="423"/>
      <c r="DC82" s="423"/>
    </row>
    <row r="83" spans="2:109" ht="13.2" x14ac:dyDescent="0.2">
      <c r="B83" s="398"/>
      <c r="C83" s="399"/>
      <c r="D83" s="399"/>
      <c r="E83" s="399"/>
      <c r="F83" s="399"/>
      <c r="G83" s="399"/>
      <c r="H83" s="399"/>
      <c r="I83" s="399"/>
      <c r="J83" s="399"/>
      <c r="K83" s="399"/>
      <c r="L83" s="399"/>
      <c r="M83" s="399"/>
      <c r="N83" s="399"/>
      <c r="O83" s="399"/>
      <c r="P83" s="399"/>
      <c r="Q83" s="399"/>
      <c r="R83" s="399"/>
      <c r="S83" s="399"/>
      <c r="T83" s="399"/>
      <c r="U83" s="399"/>
      <c r="V83" s="399"/>
      <c r="W83" s="399"/>
      <c r="X83" s="399"/>
      <c r="Y83" s="399"/>
      <c r="Z83" s="399"/>
      <c r="AA83" s="399"/>
      <c r="AB83" s="399"/>
      <c r="AC83" s="399"/>
      <c r="AD83" s="399"/>
      <c r="AE83" s="399"/>
      <c r="AF83" s="399"/>
      <c r="AG83" s="399"/>
      <c r="AH83" s="399"/>
      <c r="AI83" s="399"/>
      <c r="AJ83" s="399"/>
      <c r="AK83" s="399"/>
      <c r="AL83" s="399"/>
      <c r="AM83" s="399"/>
      <c r="AN83" s="399"/>
      <c r="AO83" s="399"/>
      <c r="AP83" s="399"/>
      <c r="AQ83" s="399"/>
      <c r="AR83" s="399"/>
      <c r="AS83" s="399"/>
      <c r="AT83" s="399"/>
      <c r="AU83" s="399"/>
      <c r="AV83" s="399"/>
      <c r="AW83" s="399"/>
      <c r="AX83" s="399"/>
      <c r="AY83" s="399"/>
      <c r="AZ83" s="399"/>
      <c r="BA83" s="399"/>
      <c r="BB83" s="399"/>
      <c r="BC83" s="399"/>
      <c r="BD83" s="399"/>
      <c r="BE83" s="399"/>
      <c r="BF83" s="399"/>
      <c r="BG83" s="399"/>
      <c r="BH83" s="399"/>
      <c r="BI83" s="399"/>
      <c r="BJ83" s="399"/>
      <c r="BK83" s="399"/>
      <c r="BL83" s="399"/>
      <c r="BM83" s="399"/>
      <c r="BN83" s="399"/>
      <c r="BO83" s="399"/>
      <c r="BP83" s="399"/>
      <c r="BQ83" s="399"/>
      <c r="BR83" s="399"/>
      <c r="BS83" s="399"/>
      <c r="BT83" s="399"/>
      <c r="BU83" s="399"/>
      <c r="BV83" s="399"/>
      <c r="BW83" s="399"/>
      <c r="BX83" s="399"/>
      <c r="BY83" s="399"/>
      <c r="BZ83" s="399"/>
      <c r="CA83" s="399"/>
      <c r="CB83" s="399"/>
      <c r="CC83" s="399"/>
      <c r="CD83" s="399"/>
      <c r="CE83" s="399"/>
      <c r="CF83" s="399"/>
      <c r="CG83" s="399"/>
      <c r="CH83" s="399"/>
      <c r="CI83" s="399"/>
      <c r="CJ83" s="399"/>
      <c r="CK83" s="399"/>
      <c r="CL83" s="399"/>
      <c r="CM83" s="399"/>
      <c r="CN83" s="399"/>
      <c r="CO83" s="399"/>
      <c r="CP83" s="399"/>
      <c r="CQ83" s="399"/>
      <c r="CR83" s="399"/>
      <c r="CS83" s="399"/>
      <c r="CT83" s="399"/>
      <c r="CU83" s="399"/>
      <c r="CV83" s="399"/>
      <c r="CW83" s="399"/>
      <c r="CX83" s="399"/>
      <c r="CY83" s="399"/>
      <c r="CZ83" s="399"/>
      <c r="DA83" s="399"/>
      <c r="DB83" s="399"/>
      <c r="DC83" s="399"/>
      <c r="DD83" s="400"/>
    </row>
    <row r="84" spans="2:109" ht="13.2" x14ac:dyDescent="0.2">
      <c r="DD84" s="389"/>
      <c r="DE84" s="389"/>
    </row>
    <row r="85" spans="2:109" ht="13.2" x14ac:dyDescent="0.2">
      <c r="DD85" s="389"/>
      <c r="DE85" s="389"/>
    </row>
    <row r="86" spans="2:109" ht="13.2" hidden="1" x14ac:dyDescent="0.2">
      <c r="DD86" s="389"/>
      <c r="DE86" s="389"/>
    </row>
    <row r="87" spans="2:109" ht="13.2" hidden="1" x14ac:dyDescent="0.2">
      <c r="K87" s="424"/>
      <c r="AQ87" s="424"/>
      <c r="BC87" s="424"/>
      <c r="BO87" s="424"/>
      <c r="CA87" s="424"/>
      <c r="CM87" s="424"/>
      <c r="CY87" s="424"/>
      <c r="DD87" s="389"/>
      <c r="DE87" s="389"/>
    </row>
    <row r="88" spans="2:109" ht="13.2" hidden="1" x14ac:dyDescent="0.2">
      <c r="DD88" s="389"/>
      <c r="DE88" s="389"/>
    </row>
    <row r="89" spans="2:109" ht="13.2" hidden="1" x14ac:dyDescent="0.2">
      <c r="DD89" s="389"/>
      <c r="DE89" s="389"/>
    </row>
    <row r="90" spans="2:109" ht="13.2" hidden="1" x14ac:dyDescent="0.2">
      <c r="DD90" s="389"/>
      <c r="DE90" s="389"/>
    </row>
    <row r="91" spans="2:109" ht="13.2" hidden="1" x14ac:dyDescent="0.2">
      <c r="DD91" s="389"/>
      <c r="DE91" s="389"/>
    </row>
    <row r="92" spans="2:109" ht="13.5" hidden="1" customHeight="1" x14ac:dyDescent="0.2">
      <c r="DD92" s="389"/>
      <c r="DE92" s="389"/>
    </row>
    <row r="93" spans="2:109" ht="13.5" hidden="1" customHeight="1" x14ac:dyDescent="0.2">
      <c r="DD93" s="389"/>
      <c r="DE93" s="389"/>
    </row>
    <row r="94" spans="2:109" ht="13.5" hidden="1" customHeight="1" x14ac:dyDescent="0.2">
      <c r="DD94" s="389"/>
      <c r="DE94" s="389"/>
    </row>
    <row r="95" spans="2:109" ht="13.5" hidden="1" customHeight="1" x14ac:dyDescent="0.2">
      <c r="DD95" s="389"/>
      <c r="DE95" s="389"/>
    </row>
    <row r="96" spans="2:109" ht="13.5" hidden="1" customHeight="1" x14ac:dyDescent="0.2">
      <c r="DD96" s="389"/>
      <c r="DE96" s="389"/>
    </row>
    <row r="97" s="389" customFormat="1" ht="13.5" hidden="1" customHeight="1" x14ac:dyDescent="0.2"/>
    <row r="98" s="389" customFormat="1" ht="13.5" hidden="1" customHeight="1" x14ac:dyDescent="0.2"/>
    <row r="99" s="389" customFormat="1" ht="13.5" hidden="1" customHeight="1" x14ac:dyDescent="0.2"/>
    <row r="100" s="389" customFormat="1" ht="13.5" hidden="1" customHeight="1" x14ac:dyDescent="0.2"/>
    <row r="101" s="389" customFormat="1" ht="13.5" hidden="1" customHeight="1" x14ac:dyDescent="0.2"/>
    <row r="102" s="389" customFormat="1" ht="13.5" hidden="1" customHeight="1" x14ac:dyDescent="0.2"/>
    <row r="103" s="389" customFormat="1" ht="13.5" hidden="1" customHeight="1" x14ac:dyDescent="0.2"/>
    <row r="104" s="389" customFormat="1" ht="13.5" hidden="1" customHeight="1" x14ac:dyDescent="0.2"/>
    <row r="105" s="389" customFormat="1" ht="13.5" hidden="1" customHeight="1" x14ac:dyDescent="0.2"/>
    <row r="106" s="389" customFormat="1" ht="13.5" hidden="1" customHeight="1" x14ac:dyDescent="0.2"/>
    <row r="107" s="389" customFormat="1" ht="13.5" hidden="1" customHeight="1" x14ac:dyDescent="0.2"/>
    <row r="108" s="389" customFormat="1" ht="13.5" hidden="1" customHeight="1" x14ac:dyDescent="0.2"/>
    <row r="109" s="389" customFormat="1" ht="13.5" hidden="1" customHeight="1" x14ac:dyDescent="0.2"/>
    <row r="110" s="389" customFormat="1" ht="13.5" hidden="1" customHeight="1" x14ac:dyDescent="0.2"/>
    <row r="111" s="389" customFormat="1" ht="13.5" hidden="1" customHeight="1" x14ac:dyDescent="0.2"/>
    <row r="112" s="389" customFormat="1" ht="13.5" hidden="1" customHeight="1" x14ac:dyDescent="0.2"/>
    <row r="113" s="389" customFormat="1" ht="13.5" hidden="1" customHeight="1" x14ac:dyDescent="0.2"/>
    <row r="114" s="389" customFormat="1" ht="13.5" hidden="1" customHeight="1" x14ac:dyDescent="0.2"/>
    <row r="115" s="389" customFormat="1" ht="13.5" hidden="1" customHeight="1" x14ac:dyDescent="0.2"/>
    <row r="116" s="389" customFormat="1" ht="13.5" hidden="1" customHeight="1" x14ac:dyDescent="0.2"/>
    <row r="117" s="389" customFormat="1" ht="13.5" hidden="1" customHeight="1" x14ac:dyDescent="0.2"/>
    <row r="118" s="389" customFormat="1" ht="13.5" hidden="1" customHeight="1" x14ac:dyDescent="0.2"/>
    <row r="119" s="389" customFormat="1" ht="13.5" hidden="1" customHeight="1" x14ac:dyDescent="0.2"/>
    <row r="120" s="389" customFormat="1" ht="13.5" hidden="1" customHeight="1" x14ac:dyDescent="0.2"/>
    <row r="121" s="389" customFormat="1" ht="13.5" hidden="1" customHeight="1" x14ac:dyDescent="0.2"/>
    <row r="122" s="389" customFormat="1" ht="13.5" hidden="1" customHeight="1" x14ac:dyDescent="0.2"/>
    <row r="123" s="389" customFormat="1" ht="13.5" hidden="1" customHeight="1" x14ac:dyDescent="0.2"/>
    <row r="124" s="389" customFormat="1" ht="13.5" hidden="1" customHeight="1" x14ac:dyDescent="0.2"/>
    <row r="125" s="389" customFormat="1" ht="13.5" hidden="1" customHeight="1" x14ac:dyDescent="0.2"/>
    <row r="126" s="389" customFormat="1" ht="13.5" hidden="1" customHeight="1" x14ac:dyDescent="0.2"/>
    <row r="127" s="389" customFormat="1" ht="13.5" hidden="1" customHeight="1" x14ac:dyDescent="0.2"/>
    <row r="128" s="389" customFormat="1" ht="13.5" hidden="1" customHeight="1" x14ac:dyDescent="0.2"/>
    <row r="129" s="389" customFormat="1" ht="13.5" hidden="1" customHeight="1" x14ac:dyDescent="0.2"/>
    <row r="130" s="389" customFormat="1" ht="13.5" hidden="1" customHeight="1" x14ac:dyDescent="0.2"/>
    <row r="131" s="389" customFormat="1" ht="13.5" hidden="1" customHeight="1" x14ac:dyDescent="0.2"/>
    <row r="132" s="389" customFormat="1" ht="13.5" hidden="1" customHeight="1" x14ac:dyDescent="0.2"/>
    <row r="133" s="389" customFormat="1" ht="13.5" hidden="1" customHeight="1" x14ac:dyDescent="0.2"/>
    <row r="134" s="389" customFormat="1" ht="13.5" hidden="1" customHeight="1" x14ac:dyDescent="0.2"/>
    <row r="135" s="389" customFormat="1" ht="13.5" hidden="1" customHeight="1" x14ac:dyDescent="0.2"/>
    <row r="136" s="389" customFormat="1" ht="13.5" hidden="1" customHeight="1" x14ac:dyDescent="0.2"/>
    <row r="137" s="389" customFormat="1" ht="13.5" hidden="1" customHeight="1" x14ac:dyDescent="0.2"/>
    <row r="138" s="389" customFormat="1" ht="13.5" hidden="1" customHeight="1" x14ac:dyDescent="0.2"/>
    <row r="139" s="389" customFormat="1" ht="13.5" hidden="1" customHeight="1" x14ac:dyDescent="0.2"/>
    <row r="140" s="389" customFormat="1" ht="13.5" hidden="1" customHeight="1" x14ac:dyDescent="0.2"/>
    <row r="141" s="389" customFormat="1" ht="13.5" hidden="1" customHeight="1" x14ac:dyDescent="0.2"/>
    <row r="142" s="389" customFormat="1" ht="13.5" hidden="1" customHeight="1" x14ac:dyDescent="0.2"/>
    <row r="143" s="389" customFormat="1" ht="13.5" hidden="1" customHeight="1" x14ac:dyDescent="0.2"/>
    <row r="144" s="389" customFormat="1" ht="13.5" hidden="1" customHeight="1" x14ac:dyDescent="0.2"/>
    <row r="145" s="389" customFormat="1" ht="13.5" hidden="1" customHeight="1" x14ac:dyDescent="0.2"/>
    <row r="146" s="389" customFormat="1" ht="13.5" hidden="1" customHeight="1" x14ac:dyDescent="0.2"/>
    <row r="147" s="389" customFormat="1" ht="13.5" hidden="1" customHeight="1" x14ac:dyDescent="0.2"/>
    <row r="148" s="389" customFormat="1" ht="13.5" hidden="1" customHeight="1" x14ac:dyDescent="0.2"/>
    <row r="149" s="389" customFormat="1" ht="13.5" hidden="1" customHeight="1" x14ac:dyDescent="0.2"/>
    <row r="150" s="389" customFormat="1" ht="13.5" hidden="1" customHeight="1" x14ac:dyDescent="0.2"/>
    <row r="151" s="389" customFormat="1" ht="13.5" hidden="1" customHeight="1" x14ac:dyDescent="0.2"/>
    <row r="152" s="389" customFormat="1" ht="13.5" hidden="1" customHeight="1" x14ac:dyDescent="0.2"/>
    <row r="153" s="389" customFormat="1" ht="13.5" hidden="1" customHeight="1" x14ac:dyDescent="0.2"/>
    <row r="154" s="389" customFormat="1" ht="13.5" hidden="1" customHeight="1" x14ac:dyDescent="0.2"/>
    <row r="155" s="389" customFormat="1" ht="13.5" hidden="1" customHeight="1" x14ac:dyDescent="0.2"/>
    <row r="156" s="389" customFormat="1" ht="13.5" hidden="1" customHeight="1" x14ac:dyDescent="0.2"/>
    <row r="157" s="389" customFormat="1" ht="13.5" hidden="1" customHeight="1" x14ac:dyDescent="0.2"/>
    <row r="158" s="389" customFormat="1" ht="13.5" hidden="1" customHeight="1" x14ac:dyDescent="0.2"/>
    <row r="159" s="389" customFormat="1" ht="13.5" hidden="1" customHeight="1" x14ac:dyDescent="0.2"/>
    <row r="160" s="389" customFormat="1" ht="13.5" hidden="1" customHeight="1" x14ac:dyDescent="0.2"/>
  </sheetData>
  <mergeCells count="112">
    <mergeCell ref="G50:J50"/>
    <mergeCell ref="AN50:BO50"/>
    <mergeCell ref="BP50:BW50"/>
    <mergeCell ref="BX50:CE50"/>
    <mergeCell ref="CF50:CM50"/>
    <mergeCell ref="CN50:CU50"/>
    <mergeCell ref="CV50:DC50"/>
    <mergeCell ref="CV51:DC52"/>
    <mergeCell ref="CN51:CU52"/>
    <mergeCell ref="BP53:BW54"/>
    <mergeCell ref="BX53:CE54"/>
    <mergeCell ref="CF53:CM54"/>
    <mergeCell ref="AN51:BA54"/>
    <mergeCell ref="BB51:BO52"/>
    <mergeCell ref="BP51:BW52"/>
    <mergeCell ref="BX51:CE52"/>
    <mergeCell ref="CF51:CM52"/>
    <mergeCell ref="AN43:DC47"/>
    <mergeCell ref="L57:L58"/>
    <mergeCell ref="M57:M58"/>
    <mergeCell ref="N57:N58"/>
    <mergeCell ref="BB57:BO58"/>
    <mergeCell ref="I53:J54"/>
    <mergeCell ref="K53:K54"/>
    <mergeCell ref="L53:L54"/>
    <mergeCell ref="M53:M54"/>
    <mergeCell ref="N53:N54"/>
    <mergeCell ref="BB53:BO54"/>
    <mergeCell ref="CV53:DC54"/>
    <mergeCell ref="G55:H58"/>
    <mergeCell ref="I55:J56"/>
    <mergeCell ref="K55:K56"/>
    <mergeCell ref="L55:L56"/>
    <mergeCell ref="M55:M56"/>
    <mergeCell ref="N55:N56"/>
    <mergeCell ref="AN55:BA58"/>
    <mergeCell ref="BB55:BO56"/>
    <mergeCell ref="BP55:BW56"/>
    <mergeCell ref="G51:H54"/>
    <mergeCell ref="BP57:BW58"/>
    <mergeCell ref="BX57:CE58"/>
    <mergeCell ref="CF57:CM58"/>
    <mergeCell ref="CN57:CU58"/>
    <mergeCell ref="CV57:DC58"/>
    <mergeCell ref="CN53:CU54"/>
    <mergeCell ref="I51:J52"/>
    <mergeCell ref="K51:K52"/>
    <mergeCell ref="L51:L52"/>
    <mergeCell ref="M51:M52"/>
    <mergeCell ref="N51:N52"/>
    <mergeCell ref="I57:J58"/>
    <mergeCell ref="K57:K58"/>
    <mergeCell ref="AN65:DC69"/>
    <mergeCell ref="BX55:CE56"/>
    <mergeCell ref="CF55:CM56"/>
    <mergeCell ref="CN55:CU56"/>
    <mergeCell ref="CV55:DC56"/>
    <mergeCell ref="CV72:DC72"/>
    <mergeCell ref="G73:H76"/>
    <mergeCell ref="I73:J74"/>
    <mergeCell ref="K73:K74"/>
    <mergeCell ref="L73:L74"/>
    <mergeCell ref="M73:M74"/>
    <mergeCell ref="N73:N74"/>
    <mergeCell ref="AN73:BA76"/>
    <mergeCell ref="BB73:BO74"/>
    <mergeCell ref="BP73:BW74"/>
    <mergeCell ref="G72:J72"/>
    <mergeCell ref="AN72:BO72"/>
    <mergeCell ref="BP72:BW72"/>
    <mergeCell ref="BX72:CE72"/>
    <mergeCell ref="CF72:CM72"/>
    <mergeCell ref="CN72:CU72"/>
    <mergeCell ref="BX73:CE74"/>
    <mergeCell ref="CF73:CM74"/>
    <mergeCell ref="CN73:CU74"/>
    <mergeCell ref="CV73:DC74"/>
    <mergeCell ref="I75:J76"/>
    <mergeCell ref="K75:K76"/>
    <mergeCell ref="L75:L76"/>
    <mergeCell ref="M75:M76"/>
    <mergeCell ref="N75:N76"/>
    <mergeCell ref="BB75:BO76"/>
    <mergeCell ref="BP75:BW76"/>
    <mergeCell ref="BX75:CE76"/>
    <mergeCell ref="CF75:CM76"/>
    <mergeCell ref="CN75:CU76"/>
    <mergeCell ref="CV75:DC76"/>
    <mergeCell ref="G77:H80"/>
    <mergeCell ref="I77:J78"/>
    <mergeCell ref="K77:K78"/>
    <mergeCell ref="L77:L78"/>
    <mergeCell ref="M77:M78"/>
    <mergeCell ref="CN79:CU80"/>
    <mergeCell ref="CV79:DC80"/>
    <mergeCell ref="CN77:CU78"/>
    <mergeCell ref="CV77:DC78"/>
    <mergeCell ref="I79:J80"/>
    <mergeCell ref="K79:K80"/>
    <mergeCell ref="L79:L80"/>
    <mergeCell ref="M79:M80"/>
    <mergeCell ref="N79:N80"/>
    <mergeCell ref="BB79:BO80"/>
    <mergeCell ref="BP79:BW80"/>
    <mergeCell ref="BX79:CE80"/>
    <mergeCell ref="N77:N78"/>
    <mergeCell ref="AN77:BA80"/>
    <mergeCell ref="BB77:BO78"/>
    <mergeCell ref="BP77:BW78"/>
    <mergeCell ref="BX77:CE78"/>
    <mergeCell ref="CF77:CM78"/>
    <mergeCell ref="CF79:CM80"/>
  </mergeCells>
  <phoneticPr fontId="2"/>
  <pageMargins left="0.70866141732283472" right="0.70866141732283472" top="0.74803149606299213" bottom="0.74803149606299213" header="0.31496062992125984" footer="0.31496062992125984"/>
  <pageSetup paperSize="8" scale="68"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DR125"/>
  <sheetViews>
    <sheetView topLeftCell="AR67" workbookViewId="0">
      <selection activeCell="C105" sqref="C105"/>
    </sheetView>
  </sheetViews>
  <sheetFormatPr defaultColWidth="0" defaultRowHeight="13.5" customHeight="1" zeroHeight="1" x14ac:dyDescent="0.2"/>
  <cols>
    <col min="1" max="34" width="2.44140625" style="289" customWidth="1"/>
    <col min="35" max="122" width="2.44140625" style="288" customWidth="1"/>
    <col min="123" max="16384" width="2.44140625" style="288" hidden="1"/>
  </cols>
  <sheetData>
    <row r="1" spans="1:34" ht="13.5" customHeight="1" x14ac:dyDescent="0.2">
      <c r="A1" s="288"/>
      <c r="B1" s="288"/>
      <c r="C1" s="288"/>
      <c r="D1" s="288"/>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row>
    <row r="2" spans="1:34" ht="13.2" x14ac:dyDescent="0.2">
      <c r="S2" s="288"/>
      <c r="AH2" s="288"/>
    </row>
    <row r="3" spans="1:34" ht="13.2" x14ac:dyDescent="0.2">
      <c r="C3" s="288"/>
      <c r="D3" s="288"/>
      <c r="E3" s="288"/>
      <c r="F3" s="288"/>
      <c r="G3" s="288"/>
      <c r="H3" s="288"/>
      <c r="I3" s="288"/>
      <c r="J3" s="288"/>
      <c r="K3" s="288"/>
      <c r="L3" s="288"/>
      <c r="M3" s="288"/>
      <c r="N3" s="288"/>
      <c r="O3" s="288"/>
      <c r="P3" s="288"/>
      <c r="Q3" s="288"/>
      <c r="R3" s="288"/>
      <c r="S3" s="288"/>
      <c r="U3" s="288"/>
      <c r="V3" s="288"/>
      <c r="W3" s="288"/>
      <c r="X3" s="288"/>
      <c r="Y3" s="288"/>
      <c r="Z3" s="288"/>
      <c r="AA3" s="288"/>
      <c r="AB3" s="288"/>
      <c r="AC3" s="288"/>
      <c r="AD3" s="288"/>
      <c r="AE3" s="288"/>
      <c r="AF3" s="288"/>
      <c r="AG3" s="288"/>
      <c r="AH3" s="288"/>
    </row>
    <row r="4" spans="1:34" ht="13.2" x14ac:dyDescent="0.2"/>
    <row r="5" spans="1:34" ht="13.2" x14ac:dyDescent="0.2"/>
    <row r="6" spans="1:34" ht="13.2" x14ac:dyDescent="0.2"/>
    <row r="7" spans="1:34" ht="13.2" x14ac:dyDescent="0.2"/>
    <row r="8" spans="1:34" ht="13.2" x14ac:dyDescent="0.2"/>
    <row r="9" spans="1:34" ht="13.2" x14ac:dyDescent="0.2">
      <c r="AH9" s="288"/>
    </row>
    <row r="10" spans="1:34" ht="13.2" x14ac:dyDescent="0.2"/>
    <row r="11" spans="1:34" ht="13.2" x14ac:dyDescent="0.2"/>
    <row r="12" spans="1:34" ht="13.2" x14ac:dyDescent="0.2"/>
    <row r="13" spans="1:34" ht="13.2" x14ac:dyDescent="0.2"/>
    <row r="14" spans="1:34" ht="13.2" x14ac:dyDescent="0.2"/>
    <row r="15" spans="1:34" ht="13.2" x14ac:dyDescent="0.2"/>
    <row r="16" spans="1:34" ht="13.2" x14ac:dyDescent="0.2"/>
    <row r="17" spans="12:34" ht="13.2" x14ac:dyDescent="0.2">
      <c r="AH17" s="288"/>
    </row>
    <row r="18" spans="12:34" ht="13.2" x14ac:dyDescent="0.2"/>
    <row r="19" spans="12:34" ht="13.2" x14ac:dyDescent="0.2"/>
    <row r="20" spans="12:34" ht="13.2" x14ac:dyDescent="0.2">
      <c r="AH20" s="288"/>
    </row>
    <row r="21" spans="12:34" ht="13.2" x14ac:dyDescent="0.2">
      <c r="AH21" s="288"/>
    </row>
    <row r="22" spans="12:34" ht="13.2" x14ac:dyDescent="0.2"/>
    <row r="23" spans="12:34" ht="13.2" x14ac:dyDescent="0.2"/>
    <row r="24" spans="12:34" ht="13.2" x14ac:dyDescent="0.2">
      <c r="Q24" s="288"/>
    </row>
    <row r="25" spans="12:34" ht="13.2" x14ac:dyDescent="0.2"/>
    <row r="26" spans="12:34" ht="13.2" x14ac:dyDescent="0.2"/>
    <row r="27" spans="12:34" ht="13.2" x14ac:dyDescent="0.2"/>
    <row r="28" spans="12:34" ht="13.2" x14ac:dyDescent="0.2">
      <c r="O28" s="288"/>
      <c r="T28" s="288"/>
      <c r="AH28" s="288"/>
    </row>
    <row r="29" spans="12:34" ht="13.2" x14ac:dyDescent="0.2"/>
    <row r="30" spans="12:34" ht="13.2" x14ac:dyDescent="0.2"/>
    <row r="31" spans="12:34" ht="13.2" x14ac:dyDescent="0.2">
      <c r="Q31" s="288"/>
    </row>
    <row r="32" spans="12:34" ht="13.2" x14ac:dyDescent="0.2">
      <c r="L32" s="288"/>
    </row>
    <row r="33" spans="2:34" ht="13.2" x14ac:dyDescent="0.2">
      <c r="C33" s="288"/>
      <c r="E33" s="288"/>
      <c r="G33" s="288"/>
      <c r="I33" s="288"/>
      <c r="X33" s="288"/>
    </row>
    <row r="34" spans="2:34" ht="13.2" x14ac:dyDescent="0.2">
      <c r="B34" s="288"/>
      <c r="P34" s="288"/>
      <c r="R34" s="288"/>
      <c r="T34" s="288"/>
    </row>
    <row r="35" spans="2:34" ht="13.2" x14ac:dyDescent="0.2">
      <c r="D35" s="288"/>
      <c r="W35" s="288"/>
      <c r="AC35" s="288"/>
      <c r="AD35" s="288"/>
      <c r="AE35" s="288"/>
      <c r="AF35" s="288"/>
      <c r="AG35" s="288"/>
      <c r="AH35" s="288"/>
    </row>
    <row r="36" spans="2:34" ht="13.2" x14ac:dyDescent="0.2">
      <c r="H36" s="288"/>
      <c r="J36" s="288"/>
      <c r="K36" s="288"/>
      <c r="M36" s="288"/>
      <c r="Y36" s="288"/>
      <c r="Z36" s="288"/>
      <c r="AA36" s="288"/>
      <c r="AB36" s="288"/>
      <c r="AC36" s="288"/>
      <c r="AD36" s="288"/>
      <c r="AE36" s="288"/>
      <c r="AF36" s="288"/>
      <c r="AG36" s="288"/>
      <c r="AH36" s="288"/>
    </row>
    <row r="37" spans="2:34" ht="13.2" x14ac:dyDescent="0.2">
      <c r="AH37" s="288"/>
    </row>
    <row r="38" spans="2:34" ht="13.2" x14ac:dyDescent="0.2">
      <c r="AG38" s="288"/>
      <c r="AH38" s="288"/>
    </row>
    <row r="39" spans="2:34" ht="13.2" x14ac:dyDescent="0.2"/>
    <row r="40" spans="2:34" ht="13.2" x14ac:dyDescent="0.2">
      <c r="X40" s="288"/>
    </row>
    <row r="41" spans="2:34" ht="13.2" x14ac:dyDescent="0.2">
      <c r="R41" s="288"/>
    </row>
    <row r="42" spans="2:34" ht="13.2" x14ac:dyDescent="0.2">
      <c r="W42" s="288"/>
    </row>
    <row r="43" spans="2:34" ht="13.2" x14ac:dyDescent="0.2">
      <c r="Y43" s="288"/>
      <c r="Z43" s="288"/>
      <c r="AA43" s="288"/>
      <c r="AB43" s="288"/>
      <c r="AC43" s="288"/>
      <c r="AD43" s="288"/>
      <c r="AE43" s="288"/>
      <c r="AF43" s="288"/>
      <c r="AG43" s="288"/>
      <c r="AH43" s="288"/>
    </row>
    <row r="44" spans="2:34" ht="13.2" x14ac:dyDescent="0.2">
      <c r="AH44" s="288"/>
    </row>
    <row r="45" spans="2:34" ht="13.2" x14ac:dyDescent="0.2">
      <c r="X45" s="288"/>
    </row>
    <row r="46" spans="2:34" ht="13.2" x14ac:dyDescent="0.2"/>
    <row r="47" spans="2:34" ht="13.2" x14ac:dyDescent="0.2"/>
    <row r="48" spans="2:34" ht="13.2" x14ac:dyDescent="0.2">
      <c r="W48" s="288"/>
      <c r="Y48" s="288"/>
      <c r="Z48" s="288"/>
      <c r="AA48" s="288"/>
      <c r="AB48" s="288"/>
      <c r="AC48" s="288"/>
      <c r="AD48" s="288"/>
      <c r="AE48" s="288"/>
      <c r="AF48" s="288"/>
      <c r="AG48" s="288"/>
      <c r="AH48" s="288"/>
    </row>
    <row r="49" spans="28:34" ht="13.2" x14ac:dyDescent="0.2"/>
    <row r="50" spans="28:34" ht="13.2" x14ac:dyDescent="0.2">
      <c r="AE50" s="288"/>
      <c r="AF50" s="288"/>
      <c r="AG50" s="288"/>
      <c r="AH50" s="288"/>
    </row>
    <row r="51" spans="28:34" ht="13.2" x14ac:dyDescent="0.2">
      <c r="AC51" s="288"/>
      <c r="AD51" s="288"/>
      <c r="AE51" s="288"/>
      <c r="AF51" s="288"/>
      <c r="AG51" s="288"/>
      <c r="AH51" s="288"/>
    </row>
    <row r="52" spans="28:34" ht="13.2" x14ac:dyDescent="0.2"/>
    <row r="53" spans="28:34" ht="13.2" x14ac:dyDescent="0.2">
      <c r="AF53" s="288"/>
      <c r="AG53" s="288"/>
      <c r="AH53" s="288"/>
    </row>
    <row r="54" spans="28:34" ht="13.2" x14ac:dyDescent="0.2">
      <c r="AH54" s="288"/>
    </row>
    <row r="55" spans="28:34" ht="13.2" x14ac:dyDescent="0.2"/>
    <row r="56" spans="28:34" ht="13.2" x14ac:dyDescent="0.2">
      <c r="AB56" s="288"/>
      <c r="AC56" s="288"/>
      <c r="AD56" s="288"/>
      <c r="AE56" s="288"/>
      <c r="AF56" s="288"/>
      <c r="AG56" s="288"/>
      <c r="AH56" s="288"/>
    </row>
    <row r="57" spans="28:34" ht="13.2" x14ac:dyDescent="0.2">
      <c r="AH57" s="288"/>
    </row>
    <row r="58" spans="28:34" ht="13.2" x14ac:dyDescent="0.2">
      <c r="AH58" s="288"/>
    </row>
    <row r="59" spans="28:34" ht="13.2" x14ac:dyDescent="0.2"/>
    <row r="60" spans="28:34" ht="13.2" x14ac:dyDescent="0.2"/>
    <row r="61" spans="28:34" ht="13.2" x14ac:dyDescent="0.2"/>
    <row r="62" spans="28:34" ht="13.2" x14ac:dyDescent="0.2"/>
    <row r="63" spans="28:34" ht="13.2" x14ac:dyDescent="0.2">
      <c r="AH63" s="288"/>
    </row>
    <row r="64" spans="28:34" ht="13.2" x14ac:dyDescent="0.2">
      <c r="AG64" s="288"/>
      <c r="AH64" s="288"/>
    </row>
    <row r="65" spans="28:34" ht="13.2" x14ac:dyDescent="0.2"/>
    <row r="66" spans="28:34" ht="13.2" x14ac:dyDescent="0.2"/>
    <row r="67" spans="28:34" ht="13.2" x14ac:dyDescent="0.2"/>
    <row r="68" spans="28:34" ht="13.2" x14ac:dyDescent="0.2">
      <c r="AB68" s="288"/>
      <c r="AC68" s="288"/>
      <c r="AD68" s="288"/>
      <c r="AE68" s="288"/>
      <c r="AF68" s="288"/>
      <c r="AG68" s="288"/>
      <c r="AH68" s="288"/>
    </row>
    <row r="69" spans="28:34" ht="13.2" x14ac:dyDescent="0.2">
      <c r="AF69" s="288"/>
      <c r="AG69" s="288"/>
      <c r="AH69" s="288"/>
    </row>
    <row r="70" spans="28:34" ht="13.2" x14ac:dyDescent="0.2"/>
    <row r="71" spans="28:34" ht="13.2" x14ac:dyDescent="0.2"/>
    <row r="72" spans="28:34" ht="13.2" x14ac:dyDescent="0.2"/>
    <row r="73" spans="28:34" ht="13.2" x14ac:dyDescent="0.2"/>
    <row r="74" spans="28:34" ht="13.2" x14ac:dyDescent="0.2"/>
    <row r="75" spans="28:34" ht="13.2" x14ac:dyDescent="0.2">
      <c r="AH75" s="288"/>
    </row>
    <row r="76" spans="28:34" ht="13.2" x14ac:dyDescent="0.2">
      <c r="AF76" s="288"/>
      <c r="AG76" s="288"/>
      <c r="AH76" s="288"/>
    </row>
    <row r="77" spans="28:34" ht="13.2" x14ac:dyDescent="0.2">
      <c r="AG77" s="288"/>
      <c r="AH77" s="288"/>
    </row>
    <row r="78" spans="28:34" ht="13.2" x14ac:dyDescent="0.2"/>
    <row r="79" spans="28:34" ht="13.2" x14ac:dyDescent="0.2"/>
    <row r="80" spans="28:34" ht="13.2" x14ac:dyDescent="0.2"/>
    <row r="81" spans="25:34" ht="13.2" x14ac:dyDescent="0.2"/>
    <row r="82" spans="25:34" ht="13.2" x14ac:dyDescent="0.2">
      <c r="Y82" s="288"/>
    </row>
    <row r="83" spans="25:34" ht="13.2" x14ac:dyDescent="0.2">
      <c r="Y83" s="288"/>
      <c r="Z83" s="288"/>
      <c r="AA83" s="288"/>
      <c r="AB83" s="288"/>
      <c r="AC83" s="288"/>
      <c r="AD83" s="288"/>
      <c r="AE83" s="288"/>
      <c r="AF83" s="288"/>
      <c r="AG83" s="288"/>
      <c r="AH83" s="288"/>
    </row>
    <row r="84" spans="25:34" ht="13.2" x14ac:dyDescent="0.2"/>
    <row r="85" spans="25:34" ht="13.2" x14ac:dyDescent="0.2"/>
    <row r="86" spans="25:34" ht="13.2" x14ac:dyDescent="0.2"/>
    <row r="87" spans="25:34" ht="13.2" x14ac:dyDescent="0.2"/>
    <row r="88" spans="25:34" ht="13.2" x14ac:dyDescent="0.2">
      <c r="AH88" s="288"/>
    </row>
    <row r="89" spans="25:34" ht="13.2" x14ac:dyDescent="0.2"/>
    <row r="90" spans="25:34" ht="13.2" x14ac:dyDescent="0.2"/>
    <row r="91" spans="25:34" ht="13.2" x14ac:dyDescent="0.2"/>
    <row r="92" spans="25:34" ht="13.5" customHeight="1" x14ac:dyDescent="0.2"/>
    <row r="93" spans="25:34" ht="13.5" customHeight="1" x14ac:dyDescent="0.2"/>
    <row r="94" spans="25:34" ht="13.5" customHeight="1" x14ac:dyDescent="0.2">
      <c r="AF94" s="288"/>
      <c r="AG94" s="288"/>
      <c r="AH94" s="288"/>
    </row>
    <row r="95" spans="25:34" ht="13.5" customHeight="1" x14ac:dyDescent="0.2">
      <c r="AH95" s="288"/>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88"/>
    </row>
    <row r="102" spans="33:34" ht="13.5" customHeight="1" x14ac:dyDescent="0.2"/>
    <row r="103" spans="33:34" ht="13.5" customHeight="1" x14ac:dyDescent="0.2"/>
    <row r="104" spans="33:34" ht="13.5" customHeight="1" x14ac:dyDescent="0.2">
      <c r="AG104" s="288"/>
      <c r="AH104" s="288"/>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88"/>
    </row>
    <row r="117" spans="34:122" ht="13.5" customHeight="1" x14ac:dyDescent="0.2"/>
    <row r="118" spans="34:122" ht="13.5" customHeight="1" x14ac:dyDescent="0.2"/>
    <row r="119" spans="34:122" ht="13.5" customHeight="1" x14ac:dyDescent="0.2"/>
    <row r="120" spans="34:122" ht="13.5" customHeight="1" x14ac:dyDescent="0.2">
      <c r="AH120" s="288"/>
    </row>
    <row r="121" spans="34:122" ht="13.5" customHeight="1" x14ac:dyDescent="0.2">
      <c r="AH121" s="288"/>
    </row>
    <row r="122" spans="34:122" ht="13.5" customHeight="1" x14ac:dyDescent="0.2"/>
    <row r="123" spans="34:122" ht="13.5" customHeight="1" x14ac:dyDescent="0.2"/>
    <row r="124" spans="34:122" ht="13.5" customHeight="1" x14ac:dyDescent="0.2"/>
    <row r="125" spans="34:122" ht="13.5" customHeight="1" x14ac:dyDescent="0.2">
      <c r="DR125" s="288" t="s">
        <v>515</v>
      </c>
    </row>
  </sheetData>
  <phoneticPr fontId="2"/>
  <pageMargins left="0.70866141732283472" right="0.70866141732283472" top="0.74803149606299213" bottom="0.74803149606299213" header="0.31496062992125984" footer="0.31496062992125984"/>
  <pageSetup paperSize="8" scale="4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DR125"/>
  <sheetViews>
    <sheetView topLeftCell="A85" zoomScale="70" zoomScaleNormal="70" workbookViewId="0">
      <selection sqref="A1:XFD1048576"/>
    </sheetView>
  </sheetViews>
  <sheetFormatPr defaultColWidth="0" defaultRowHeight="13.5" customHeight="1" zeroHeight="1" x14ac:dyDescent="0.2"/>
  <cols>
    <col min="1" max="34" width="2.44140625" style="289" customWidth="1"/>
    <col min="35" max="122" width="2.44140625" style="288" customWidth="1"/>
    <col min="123" max="16384" width="2.44140625" style="288" hidden="1"/>
  </cols>
  <sheetData>
    <row r="1" spans="2:34" ht="13.5" customHeight="1" x14ac:dyDescent="0.2">
      <c r="B1" s="288"/>
      <c r="C1" s="288"/>
      <c r="D1" s="288"/>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row>
    <row r="2" spans="2:34" ht="13.2" x14ac:dyDescent="0.2">
      <c r="S2" s="288"/>
      <c r="AH2" s="288"/>
    </row>
    <row r="3" spans="2:34" ht="13.2" x14ac:dyDescent="0.2">
      <c r="C3" s="288"/>
      <c r="D3" s="288"/>
      <c r="E3" s="288"/>
      <c r="F3" s="288"/>
      <c r="G3" s="288"/>
      <c r="H3" s="288"/>
      <c r="I3" s="288"/>
      <c r="J3" s="288"/>
      <c r="K3" s="288"/>
      <c r="L3" s="288"/>
      <c r="M3" s="288"/>
      <c r="N3" s="288"/>
      <c r="O3" s="288"/>
      <c r="P3" s="288"/>
      <c r="Q3" s="288"/>
      <c r="R3" s="288"/>
      <c r="S3" s="288"/>
      <c r="U3" s="288"/>
      <c r="V3" s="288"/>
      <c r="W3" s="288"/>
      <c r="X3" s="288"/>
      <c r="Y3" s="288"/>
      <c r="Z3" s="288"/>
      <c r="AA3" s="288"/>
      <c r="AB3" s="288"/>
      <c r="AC3" s="288"/>
      <c r="AD3" s="288"/>
      <c r="AE3" s="288"/>
      <c r="AF3" s="288"/>
      <c r="AG3" s="288"/>
      <c r="AH3" s="288"/>
    </row>
    <row r="4" spans="2:34" ht="13.2" x14ac:dyDescent="0.2"/>
    <row r="5" spans="2:34" ht="13.2" x14ac:dyDescent="0.2"/>
    <row r="6" spans="2:34" ht="13.2" x14ac:dyDescent="0.2"/>
    <row r="7" spans="2:34" ht="13.2" x14ac:dyDescent="0.2"/>
    <row r="8" spans="2:34" ht="13.2" x14ac:dyDescent="0.2"/>
    <row r="9" spans="2:34" ht="13.2" x14ac:dyDescent="0.2">
      <c r="AH9" s="288"/>
    </row>
    <row r="10" spans="2:34" ht="13.2" x14ac:dyDescent="0.2"/>
    <row r="11" spans="2:34" ht="13.2" x14ac:dyDescent="0.2"/>
    <row r="12" spans="2:34" ht="13.2" x14ac:dyDescent="0.2"/>
    <row r="13" spans="2:34" ht="13.2" x14ac:dyDescent="0.2"/>
    <row r="14" spans="2:34" ht="13.2" x14ac:dyDescent="0.2"/>
    <row r="15" spans="2:34" ht="13.2" x14ac:dyDescent="0.2"/>
    <row r="16" spans="2:34" ht="13.2" x14ac:dyDescent="0.2"/>
    <row r="17" spans="12:34" ht="13.2" x14ac:dyDescent="0.2">
      <c r="AH17" s="288"/>
    </row>
    <row r="18" spans="12:34" ht="13.2" x14ac:dyDescent="0.2"/>
    <row r="19" spans="12:34" ht="13.2" x14ac:dyDescent="0.2"/>
    <row r="20" spans="12:34" ht="13.2" x14ac:dyDescent="0.2">
      <c r="AH20" s="288"/>
    </row>
    <row r="21" spans="12:34" ht="13.2" x14ac:dyDescent="0.2">
      <c r="AH21" s="288"/>
    </row>
    <row r="22" spans="12:34" ht="13.2" x14ac:dyDescent="0.2"/>
    <row r="23" spans="12:34" ht="13.2" x14ac:dyDescent="0.2"/>
    <row r="24" spans="12:34" ht="13.2" x14ac:dyDescent="0.2">
      <c r="Q24" s="288"/>
    </row>
    <row r="25" spans="12:34" ht="13.2" x14ac:dyDescent="0.2"/>
    <row r="26" spans="12:34" ht="13.2" x14ac:dyDescent="0.2"/>
    <row r="27" spans="12:34" ht="13.2" x14ac:dyDescent="0.2"/>
    <row r="28" spans="12:34" ht="13.2" x14ac:dyDescent="0.2">
      <c r="O28" s="288"/>
      <c r="T28" s="288"/>
      <c r="AH28" s="288"/>
    </row>
    <row r="29" spans="12:34" ht="13.2" x14ac:dyDescent="0.2"/>
    <row r="30" spans="12:34" ht="13.2" x14ac:dyDescent="0.2"/>
    <row r="31" spans="12:34" ht="13.2" x14ac:dyDescent="0.2">
      <c r="Q31" s="288"/>
    </row>
    <row r="32" spans="12:34" ht="13.2" x14ac:dyDescent="0.2">
      <c r="L32" s="288"/>
    </row>
    <row r="33" spans="2:34" ht="13.2" x14ac:dyDescent="0.2">
      <c r="C33" s="288"/>
      <c r="E33" s="288"/>
      <c r="G33" s="288"/>
      <c r="I33" s="288"/>
      <c r="X33" s="288"/>
    </row>
    <row r="34" spans="2:34" ht="13.2" x14ac:dyDescent="0.2">
      <c r="B34" s="288"/>
      <c r="P34" s="288"/>
      <c r="R34" s="288"/>
      <c r="T34" s="288"/>
    </row>
    <row r="35" spans="2:34" ht="13.2" x14ac:dyDescent="0.2">
      <c r="D35" s="288"/>
      <c r="W35" s="288"/>
      <c r="AC35" s="288"/>
      <c r="AD35" s="288"/>
      <c r="AE35" s="288"/>
      <c r="AF35" s="288"/>
      <c r="AG35" s="288"/>
      <c r="AH35" s="288"/>
    </row>
    <row r="36" spans="2:34" ht="13.2" x14ac:dyDescent="0.2">
      <c r="H36" s="288"/>
      <c r="J36" s="288"/>
      <c r="K36" s="288"/>
      <c r="M36" s="288"/>
      <c r="Y36" s="288"/>
      <c r="Z36" s="288"/>
      <c r="AA36" s="288"/>
      <c r="AB36" s="288"/>
      <c r="AC36" s="288"/>
      <c r="AD36" s="288"/>
      <c r="AE36" s="288"/>
      <c r="AF36" s="288"/>
      <c r="AG36" s="288"/>
      <c r="AH36" s="288"/>
    </row>
    <row r="37" spans="2:34" ht="13.2" x14ac:dyDescent="0.2">
      <c r="AH37" s="288"/>
    </row>
    <row r="38" spans="2:34" ht="13.2" x14ac:dyDescent="0.2">
      <c r="AG38" s="288"/>
      <c r="AH38" s="288"/>
    </row>
    <row r="39" spans="2:34" ht="13.2" x14ac:dyDescent="0.2"/>
    <row r="40" spans="2:34" ht="13.2" x14ac:dyDescent="0.2">
      <c r="X40" s="288"/>
    </row>
    <row r="41" spans="2:34" ht="13.2" x14ac:dyDescent="0.2">
      <c r="R41" s="288"/>
    </row>
    <row r="42" spans="2:34" ht="13.2" x14ac:dyDescent="0.2">
      <c r="W42" s="288"/>
    </row>
    <row r="43" spans="2:34" ht="13.2" x14ac:dyDescent="0.2">
      <c r="Y43" s="288"/>
      <c r="Z43" s="288"/>
      <c r="AA43" s="288"/>
      <c r="AB43" s="288"/>
      <c r="AC43" s="288"/>
      <c r="AD43" s="288"/>
      <c r="AE43" s="288"/>
      <c r="AF43" s="288"/>
      <c r="AG43" s="288"/>
      <c r="AH43" s="288"/>
    </row>
    <row r="44" spans="2:34" ht="13.2" x14ac:dyDescent="0.2">
      <c r="AH44" s="288"/>
    </row>
    <row r="45" spans="2:34" ht="13.2" x14ac:dyDescent="0.2">
      <c r="X45" s="288"/>
    </row>
    <row r="46" spans="2:34" ht="13.2" x14ac:dyDescent="0.2"/>
    <row r="47" spans="2:34" ht="13.2" x14ac:dyDescent="0.2"/>
    <row r="48" spans="2:34" ht="13.2" x14ac:dyDescent="0.2">
      <c r="W48" s="288"/>
      <c r="Y48" s="288"/>
      <c r="Z48" s="288"/>
      <c r="AA48" s="288"/>
      <c r="AB48" s="288"/>
      <c r="AC48" s="288"/>
      <c r="AD48" s="288"/>
      <c r="AE48" s="288"/>
      <c r="AF48" s="288"/>
      <c r="AG48" s="288"/>
      <c r="AH48" s="288"/>
    </row>
    <row r="49" spans="28:34" ht="13.2" x14ac:dyDescent="0.2"/>
    <row r="50" spans="28:34" ht="13.2" x14ac:dyDescent="0.2">
      <c r="AE50" s="288"/>
      <c r="AF50" s="288"/>
      <c r="AG50" s="288"/>
      <c r="AH50" s="288"/>
    </row>
    <row r="51" spans="28:34" ht="13.2" x14ac:dyDescent="0.2">
      <c r="AC51" s="288"/>
      <c r="AD51" s="288"/>
      <c r="AE51" s="288"/>
      <c r="AF51" s="288"/>
      <c r="AG51" s="288"/>
      <c r="AH51" s="288"/>
    </row>
    <row r="52" spans="28:34" ht="13.2" x14ac:dyDescent="0.2"/>
    <row r="53" spans="28:34" ht="13.2" x14ac:dyDescent="0.2">
      <c r="AF53" s="288"/>
      <c r="AG53" s="288"/>
      <c r="AH53" s="288"/>
    </row>
    <row r="54" spans="28:34" ht="13.2" x14ac:dyDescent="0.2">
      <c r="AH54" s="288"/>
    </row>
    <row r="55" spans="28:34" ht="13.2" x14ac:dyDescent="0.2"/>
    <row r="56" spans="28:34" ht="13.2" x14ac:dyDescent="0.2">
      <c r="AB56" s="288"/>
      <c r="AC56" s="288"/>
      <c r="AD56" s="288"/>
      <c r="AE56" s="288"/>
      <c r="AF56" s="288"/>
      <c r="AG56" s="288"/>
      <c r="AH56" s="288"/>
    </row>
    <row r="57" spans="28:34" ht="13.2" x14ac:dyDescent="0.2">
      <c r="AH57" s="288"/>
    </row>
    <row r="58" spans="28:34" ht="13.2" x14ac:dyDescent="0.2">
      <c r="AH58" s="288"/>
    </row>
    <row r="59" spans="28:34" ht="13.2" x14ac:dyDescent="0.2">
      <c r="AG59" s="288"/>
      <c r="AH59" s="288"/>
    </row>
    <row r="60" spans="28:34" ht="13.2" x14ac:dyDescent="0.2"/>
    <row r="61" spans="28:34" ht="13.2" x14ac:dyDescent="0.2"/>
    <row r="62" spans="28:34" ht="13.2" x14ac:dyDescent="0.2"/>
    <row r="63" spans="28:34" ht="13.2" x14ac:dyDescent="0.2">
      <c r="AH63" s="288"/>
    </row>
    <row r="64" spans="28:34" ht="13.2" x14ac:dyDescent="0.2">
      <c r="AG64" s="288"/>
      <c r="AH64" s="288"/>
    </row>
    <row r="65" spans="28:34" ht="13.2" x14ac:dyDescent="0.2"/>
    <row r="66" spans="28:34" ht="13.2" x14ac:dyDescent="0.2"/>
    <row r="67" spans="28:34" ht="13.2" x14ac:dyDescent="0.2"/>
    <row r="68" spans="28:34" ht="13.2" x14ac:dyDescent="0.2">
      <c r="AB68" s="288"/>
      <c r="AC68" s="288"/>
      <c r="AD68" s="288"/>
      <c r="AE68" s="288"/>
      <c r="AF68" s="288"/>
      <c r="AG68" s="288"/>
      <c r="AH68" s="288"/>
    </row>
    <row r="69" spans="28:34" ht="13.2" x14ac:dyDescent="0.2">
      <c r="AF69" s="288"/>
      <c r="AG69" s="288"/>
      <c r="AH69" s="288"/>
    </row>
    <row r="70" spans="28:34" ht="13.2" x14ac:dyDescent="0.2"/>
    <row r="71" spans="28:34" ht="13.2" x14ac:dyDescent="0.2"/>
    <row r="72" spans="28:34" ht="13.2" x14ac:dyDescent="0.2"/>
    <row r="73" spans="28:34" ht="13.2" x14ac:dyDescent="0.2"/>
    <row r="74" spans="28:34" ht="13.2" x14ac:dyDescent="0.2"/>
    <row r="75" spans="28:34" ht="13.2" x14ac:dyDescent="0.2">
      <c r="AH75" s="288"/>
    </row>
    <row r="76" spans="28:34" ht="13.2" x14ac:dyDescent="0.2">
      <c r="AF76" s="288"/>
      <c r="AG76" s="288"/>
      <c r="AH76" s="288"/>
    </row>
    <row r="77" spans="28:34" ht="13.2" x14ac:dyDescent="0.2">
      <c r="AG77" s="288"/>
      <c r="AH77" s="288"/>
    </row>
    <row r="78" spans="28:34" ht="13.2" x14ac:dyDescent="0.2"/>
    <row r="79" spans="28:34" ht="13.2" x14ac:dyDescent="0.2"/>
    <row r="80" spans="28:34" ht="13.2" x14ac:dyDescent="0.2"/>
    <row r="81" spans="25:34" ht="13.2" x14ac:dyDescent="0.2"/>
    <row r="82" spans="25:34" ht="13.2" x14ac:dyDescent="0.2">
      <c r="Y82" s="288"/>
    </row>
    <row r="83" spans="25:34" ht="13.2" x14ac:dyDescent="0.2">
      <c r="Y83" s="288"/>
      <c r="Z83" s="288"/>
      <c r="AA83" s="288"/>
      <c r="AB83" s="288"/>
      <c r="AC83" s="288"/>
      <c r="AD83" s="288"/>
      <c r="AE83" s="288"/>
      <c r="AF83" s="288"/>
      <c r="AG83" s="288"/>
      <c r="AH83" s="288"/>
    </row>
    <row r="84" spans="25:34" ht="13.2" x14ac:dyDescent="0.2"/>
    <row r="85" spans="25:34" ht="13.2" x14ac:dyDescent="0.2"/>
    <row r="86" spans="25:34" ht="13.2" x14ac:dyDescent="0.2"/>
    <row r="87" spans="25:34" ht="13.2" x14ac:dyDescent="0.2"/>
    <row r="88" spans="25:34" ht="13.2" x14ac:dyDescent="0.2">
      <c r="AH88" s="288"/>
    </row>
    <row r="89" spans="25:34" ht="13.2" x14ac:dyDescent="0.2"/>
    <row r="90" spans="25:34" ht="13.2" x14ac:dyDescent="0.2"/>
    <row r="91" spans="25:34" ht="13.2" x14ac:dyDescent="0.2"/>
    <row r="92" spans="25:34" ht="13.5" customHeight="1" x14ac:dyDescent="0.2"/>
    <row r="93" spans="25:34" ht="13.5" customHeight="1" x14ac:dyDescent="0.2"/>
    <row r="94" spans="25:34" ht="13.5" customHeight="1" x14ac:dyDescent="0.2">
      <c r="AF94" s="288"/>
      <c r="AG94" s="288"/>
      <c r="AH94" s="288"/>
    </row>
    <row r="95" spans="25:34" ht="13.5" customHeight="1" x14ac:dyDescent="0.2">
      <c r="AH95" s="288"/>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88"/>
    </row>
    <row r="102" spans="33:34" ht="13.5" customHeight="1" x14ac:dyDescent="0.2"/>
    <row r="103" spans="33:34" ht="13.5" customHeight="1" x14ac:dyDescent="0.2"/>
    <row r="104" spans="33:34" ht="13.5" customHeight="1" x14ac:dyDescent="0.2">
      <c r="AG104" s="288"/>
      <c r="AH104" s="288"/>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88"/>
    </row>
    <row r="117" spans="34:122" ht="13.5" customHeight="1" x14ac:dyDescent="0.2"/>
    <row r="118" spans="34:122" ht="13.5" customHeight="1" x14ac:dyDescent="0.2"/>
    <row r="119" spans="34:122" ht="13.5" customHeight="1" x14ac:dyDescent="0.2"/>
    <row r="120" spans="34:122" ht="13.5" customHeight="1" x14ac:dyDescent="0.2">
      <c r="AH120" s="288"/>
    </row>
    <row r="121" spans="34:122" ht="13.5" customHeight="1" x14ac:dyDescent="0.2">
      <c r="AH121" s="288"/>
    </row>
    <row r="122" spans="34:122" ht="13.5" customHeight="1" x14ac:dyDescent="0.2"/>
    <row r="123" spans="34:122" ht="13.5" customHeight="1" x14ac:dyDescent="0.2"/>
    <row r="124" spans="34:122" ht="13.5" customHeight="1" x14ac:dyDescent="0.2"/>
    <row r="125" spans="34:122" ht="13.5" customHeight="1" x14ac:dyDescent="0.2">
      <c r="DR125" s="288" t="s">
        <v>515</v>
      </c>
    </row>
  </sheetData>
  <phoneticPr fontId="2"/>
  <pageMargins left="0.70866141732283472" right="0.70866141732283472" top="0.74803149606299213" bottom="0.74803149606299213" header="0.31496062992125984" footer="0.31496062992125984"/>
  <pageSetup paperSize="8" scale="47"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DataSheet"/>
  <dimension ref="A1:P74"/>
  <sheetViews>
    <sheetView workbookViewId="0"/>
  </sheetViews>
  <sheetFormatPr defaultColWidth="11.109375" defaultRowHeight="13.2" x14ac:dyDescent="0.2"/>
  <cols>
    <col min="1" max="1" width="45.88671875" style="146" customWidth="1"/>
    <col min="2" max="8" width="13.44140625" style="146" customWidth="1"/>
    <col min="9" max="16384" width="11.109375" style="146"/>
  </cols>
  <sheetData>
    <row r="1" spans="1:8" x14ac:dyDescent="0.2">
      <c r="A1" s="140"/>
      <c r="B1" s="141"/>
      <c r="C1" s="142"/>
      <c r="D1" s="143"/>
      <c r="E1" s="144"/>
      <c r="F1" s="144"/>
      <c r="G1" s="144"/>
      <c r="H1" s="145"/>
    </row>
    <row r="2" spans="1:8" x14ac:dyDescent="0.2">
      <c r="A2" s="147"/>
      <c r="B2" s="148"/>
      <c r="C2" s="149"/>
      <c r="D2" s="150" t="s">
        <v>51</v>
      </c>
      <c r="E2" s="151"/>
      <c r="F2" s="152" t="s">
        <v>565</v>
      </c>
      <c r="G2" s="153"/>
      <c r="H2" s="154"/>
    </row>
    <row r="3" spans="1:8" x14ac:dyDescent="0.2">
      <c r="A3" s="150" t="s">
        <v>558</v>
      </c>
      <c r="B3" s="155"/>
      <c r="C3" s="156"/>
      <c r="D3" s="157">
        <v>484477</v>
      </c>
      <c r="E3" s="158"/>
      <c r="F3" s="159">
        <v>291945</v>
      </c>
      <c r="G3" s="160"/>
      <c r="H3" s="161"/>
    </row>
    <row r="4" spans="1:8" x14ac:dyDescent="0.2">
      <c r="A4" s="162"/>
      <c r="B4" s="163"/>
      <c r="C4" s="164"/>
      <c r="D4" s="165">
        <v>265492</v>
      </c>
      <c r="E4" s="166"/>
      <c r="F4" s="167">
        <v>127651</v>
      </c>
      <c r="G4" s="168"/>
      <c r="H4" s="169"/>
    </row>
    <row r="5" spans="1:8" x14ac:dyDescent="0.2">
      <c r="A5" s="150" t="s">
        <v>560</v>
      </c>
      <c r="B5" s="155"/>
      <c r="C5" s="156"/>
      <c r="D5" s="157">
        <v>512566</v>
      </c>
      <c r="E5" s="158"/>
      <c r="F5" s="159">
        <v>291173</v>
      </c>
      <c r="G5" s="160"/>
      <c r="H5" s="161"/>
    </row>
    <row r="6" spans="1:8" x14ac:dyDescent="0.2">
      <c r="A6" s="162"/>
      <c r="B6" s="163"/>
      <c r="C6" s="164"/>
      <c r="D6" s="165">
        <v>338952</v>
      </c>
      <c r="E6" s="166"/>
      <c r="F6" s="167">
        <v>119071</v>
      </c>
      <c r="G6" s="168"/>
      <c r="H6" s="169"/>
    </row>
    <row r="7" spans="1:8" x14ac:dyDescent="0.2">
      <c r="A7" s="150" t="s">
        <v>561</v>
      </c>
      <c r="B7" s="155"/>
      <c r="C7" s="156"/>
      <c r="D7" s="157">
        <v>583055</v>
      </c>
      <c r="E7" s="158"/>
      <c r="F7" s="159">
        <v>271581</v>
      </c>
      <c r="G7" s="160"/>
      <c r="H7" s="161"/>
    </row>
    <row r="8" spans="1:8" x14ac:dyDescent="0.2">
      <c r="A8" s="162"/>
      <c r="B8" s="163"/>
      <c r="C8" s="164"/>
      <c r="D8" s="165">
        <v>293420</v>
      </c>
      <c r="E8" s="166"/>
      <c r="F8" s="167">
        <v>117844</v>
      </c>
      <c r="G8" s="168"/>
      <c r="H8" s="169"/>
    </row>
    <row r="9" spans="1:8" x14ac:dyDescent="0.2">
      <c r="A9" s="150" t="s">
        <v>562</v>
      </c>
      <c r="B9" s="155"/>
      <c r="C9" s="156"/>
      <c r="D9" s="157">
        <v>598371</v>
      </c>
      <c r="E9" s="158"/>
      <c r="F9" s="159">
        <v>268375</v>
      </c>
      <c r="G9" s="160"/>
      <c r="H9" s="161"/>
    </row>
    <row r="10" spans="1:8" x14ac:dyDescent="0.2">
      <c r="A10" s="162"/>
      <c r="B10" s="163"/>
      <c r="C10" s="164"/>
      <c r="D10" s="165">
        <v>329093</v>
      </c>
      <c r="E10" s="166"/>
      <c r="F10" s="167">
        <v>119602</v>
      </c>
      <c r="G10" s="168"/>
      <c r="H10" s="169"/>
    </row>
    <row r="11" spans="1:8" x14ac:dyDescent="0.2">
      <c r="A11" s="150" t="s">
        <v>563</v>
      </c>
      <c r="B11" s="155"/>
      <c r="C11" s="156"/>
      <c r="D11" s="157">
        <v>522877</v>
      </c>
      <c r="E11" s="158"/>
      <c r="F11" s="159">
        <v>301035</v>
      </c>
      <c r="G11" s="160"/>
      <c r="H11" s="161"/>
    </row>
    <row r="12" spans="1:8" x14ac:dyDescent="0.2">
      <c r="A12" s="162"/>
      <c r="B12" s="163"/>
      <c r="C12" s="170"/>
      <c r="D12" s="165">
        <v>245526</v>
      </c>
      <c r="E12" s="166"/>
      <c r="F12" s="167">
        <v>154376</v>
      </c>
      <c r="G12" s="168"/>
      <c r="H12" s="169"/>
    </row>
    <row r="13" spans="1:8" x14ac:dyDescent="0.2">
      <c r="A13" s="150"/>
      <c r="B13" s="155"/>
      <c r="C13" s="171"/>
      <c r="D13" s="172">
        <v>540269</v>
      </c>
      <c r="E13" s="173"/>
      <c r="F13" s="174">
        <v>284822</v>
      </c>
      <c r="G13" s="175"/>
      <c r="H13" s="161"/>
    </row>
    <row r="14" spans="1:8" x14ac:dyDescent="0.2">
      <c r="A14" s="162"/>
      <c r="B14" s="163"/>
      <c r="C14" s="164"/>
      <c r="D14" s="165">
        <v>294497</v>
      </c>
      <c r="E14" s="166"/>
      <c r="F14" s="167">
        <v>127709</v>
      </c>
      <c r="G14" s="168"/>
      <c r="H14" s="169"/>
    </row>
    <row r="17" spans="1:11" x14ac:dyDescent="0.2">
      <c r="A17" s="146" t="s">
        <v>52</v>
      </c>
    </row>
    <row r="18" spans="1:11" x14ac:dyDescent="0.2">
      <c r="A18" s="176"/>
      <c r="B18" s="176" t="str">
        <f>実質収支比率等に係る経年分析!F$46</f>
        <v>H28</v>
      </c>
      <c r="C18" s="176" t="str">
        <f>実質収支比率等に係る経年分析!G$46</f>
        <v>H29</v>
      </c>
      <c r="D18" s="176" t="str">
        <f>実質収支比率等に係る経年分析!H$46</f>
        <v>H30</v>
      </c>
      <c r="E18" s="176" t="str">
        <f>実質収支比率等に係る経年分析!I$46</f>
        <v>R01</v>
      </c>
      <c r="F18" s="176" t="str">
        <f>実質収支比率等に係る経年分析!J$46</f>
        <v>R02</v>
      </c>
    </row>
    <row r="19" spans="1:11" x14ac:dyDescent="0.2">
      <c r="A19" s="176" t="s">
        <v>53</v>
      </c>
      <c r="B19" s="176">
        <f>ROUND(VALUE(SUBSTITUTE(実質収支比率等に係る経年分析!F$48,"▲","-")),2)</f>
        <v>5.38</v>
      </c>
      <c r="C19" s="176">
        <f>ROUND(VALUE(SUBSTITUTE(実質収支比率等に係る経年分析!G$48,"▲","-")),2)</f>
        <v>4.8499999999999996</v>
      </c>
      <c r="D19" s="176">
        <f>ROUND(VALUE(SUBSTITUTE(実質収支比率等に係る経年分析!H$48,"▲","-")),2)</f>
        <v>4.38</v>
      </c>
      <c r="E19" s="176">
        <f>ROUND(VALUE(SUBSTITUTE(実質収支比率等に係る経年分析!I$48,"▲","-")),2)</f>
        <v>4.58</v>
      </c>
      <c r="F19" s="176">
        <f>ROUND(VALUE(SUBSTITUTE(実質収支比率等に係る経年分析!J$48,"▲","-")),2)</f>
        <v>3.43</v>
      </c>
    </row>
    <row r="20" spans="1:11" x14ac:dyDescent="0.2">
      <c r="A20" s="176" t="s">
        <v>54</v>
      </c>
      <c r="B20" s="176">
        <f>ROUND(VALUE(SUBSTITUTE(実質収支比率等に係る経年分析!F$47,"▲","-")),2)</f>
        <v>51.81</v>
      </c>
      <c r="C20" s="176">
        <f>ROUND(VALUE(SUBSTITUTE(実質収支比率等に係る経年分析!G$47,"▲","-")),2)</f>
        <v>55.99</v>
      </c>
      <c r="D20" s="176">
        <f>ROUND(VALUE(SUBSTITUTE(実質収支比率等に係る経年分析!H$47,"▲","-")),2)</f>
        <v>54.39</v>
      </c>
      <c r="E20" s="176">
        <f>ROUND(VALUE(SUBSTITUTE(実質収支比率等に係る経年分析!I$47,"▲","-")),2)</f>
        <v>54.51</v>
      </c>
      <c r="F20" s="176">
        <f>ROUND(VALUE(SUBSTITUTE(実質収支比率等に係る経年分析!J$47,"▲","-")),2)</f>
        <v>49.07</v>
      </c>
    </row>
    <row r="21" spans="1:11" x14ac:dyDescent="0.2">
      <c r="A21" s="176" t="s">
        <v>55</v>
      </c>
      <c r="B21" s="176">
        <f>IF(ISNUMBER(VALUE(SUBSTITUTE(実質収支比率等に係る経年分析!F$49,"▲","-"))),ROUND(VALUE(SUBSTITUTE(実質収支比率等に係る経年分析!F$49,"▲","-")),2),NA())</f>
        <v>2.16</v>
      </c>
      <c r="C21" s="176">
        <f>IF(ISNUMBER(VALUE(SUBSTITUTE(実質収支比率等に係る経年分析!G$49,"▲","-"))),ROUND(VALUE(SUBSTITUTE(実質収支比率等に係る経年分析!G$49,"▲","-")),2),NA())</f>
        <v>-0.41</v>
      </c>
      <c r="D21" s="176">
        <f>IF(ISNUMBER(VALUE(SUBSTITUTE(実質収支比率等に係る経年分析!H$49,"▲","-"))),ROUND(VALUE(SUBSTITUTE(実質収支比率等に係る経年分析!H$49,"▲","-")),2),NA())</f>
        <v>-5.72</v>
      </c>
      <c r="E21" s="176">
        <f>IF(ISNUMBER(VALUE(SUBSTITUTE(実質収支比率等に係る経年分析!I$49,"▲","-"))),ROUND(VALUE(SUBSTITUTE(実質収支比率等に係る経年分析!I$49,"▲","-")),2),NA())</f>
        <v>0.21</v>
      </c>
      <c r="F21" s="176">
        <f>IF(ISNUMBER(VALUE(SUBSTITUTE(実質収支比率等に係る経年分析!J$49,"▲","-"))),ROUND(VALUE(SUBSTITUTE(実質収支比率等に係る経年分析!J$49,"▲","-")),2),NA())</f>
        <v>-2.41</v>
      </c>
    </row>
    <row r="24" spans="1:11" x14ac:dyDescent="0.2">
      <c r="A24" s="146" t="s">
        <v>56</v>
      </c>
    </row>
    <row r="25" spans="1:11" x14ac:dyDescent="0.2">
      <c r="A25" s="177"/>
      <c r="B25" s="177" t="str">
        <f>連結実質赤字比率に係る赤字・黒字の構成分析!F$33</f>
        <v>H28</v>
      </c>
      <c r="C25" s="177"/>
      <c r="D25" s="177" t="str">
        <f>連結実質赤字比率に係る赤字・黒字の構成分析!G$33</f>
        <v>H29</v>
      </c>
      <c r="E25" s="177"/>
      <c r="F25" s="177" t="str">
        <f>連結実質赤字比率に係る赤字・黒字の構成分析!H$33</f>
        <v>H30</v>
      </c>
      <c r="G25" s="177"/>
      <c r="H25" s="177" t="str">
        <f>連結実質赤字比率に係る赤字・黒字の構成分析!I$33</f>
        <v>R01</v>
      </c>
      <c r="I25" s="177"/>
      <c r="J25" s="177" t="str">
        <f>連結実質赤字比率に係る赤字・黒字の構成分析!J$33</f>
        <v>R02</v>
      </c>
      <c r="K25" s="177"/>
    </row>
    <row r="26" spans="1:11" x14ac:dyDescent="0.2">
      <c r="A26" s="177"/>
      <c r="B26" s="177" t="s">
        <v>57</v>
      </c>
      <c r="C26" s="177" t="s">
        <v>58</v>
      </c>
      <c r="D26" s="177" t="s">
        <v>57</v>
      </c>
      <c r="E26" s="177" t="s">
        <v>58</v>
      </c>
      <c r="F26" s="177" t="s">
        <v>57</v>
      </c>
      <c r="G26" s="177" t="s">
        <v>58</v>
      </c>
      <c r="H26" s="177" t="s">
        <v>57</v>
      </c>
      <c r="I26" s="177" t="s">
        <v>58</v>
      </c>
      <c r="J26" s="177" t="s">
        <v>57</v>
      </c>
      <c r="K26" s="177" t="s">
        <v>58</v>
      </c>
    </row>
    <row r="27" spans="1:11" x14ac:dyDescent="0.2">
      <c r="A27" s="177" t="str">
        <f>IF(連結実質赤字比率に係る赤字・黒字の構成分析!C$43="",NA(),連結実質赤字比率に係る赤字・黒字の構成分析!C$43)</f>
        <v>その他会計（黒字）</v>
      </c>
      <c r="B27" s="177" t="e">
        <f>IF(ROUND(VALUE(SUBSTITUTE(連結実質赤字比率に係る赤字・黒字の構成分析!F$43,"▲", "-")), 2) &lt; 0, ABS(ROUND(VALUE(SUBSTITUTE(連結実質赤字比率に係る赤字・黒字の構成分析!F$43,"▲", "-")), 2)), NA())</f>
        <v>#VALUE!</v>
      </c>
      <c r="C27" s="177" t="e">
        <f>IF(ROUND(VALUE(SUBSTITUTE(連結実質赤字比率に係る赤字・黒字の構成分析!F$43,"▲", "-")), 2) &gt;= 0, ABS(ROUND(VALUE(SUBSTITUTE(連結実質赤字比率に係る赤字・黒字の構成分析!F$43,"▲", "-")), 2)), NA())</f>
        <v>#VALUE!</v>
      </c>
      <c r="D27" s="177" t="e">
        <f>IF(ROUND(VALUE(SUBSTITUTE(連結実質赤字比率に係る赤字・黒字の構成分析!G$43,"▲", "-")), 2) &lt; 0, ABS(ROUND(VALUE(SUBSTITUTE(連結実質赤字比率に係る赤字・黒字の構成分析!G$43,"▲", "-")), 2)), NA())</f>
        <v>#VALUE!</v>
      </c>
      <c r="E27" s="177" t="e">
        <f>IF(ROUND(VALUE(SUBSTITUTE(連結実質赤字比率に係る赤字・黒字の構成分析!G$43,"▲", "-")), 2) &gt;= 0, ABS(ROUND(VALUE(SUBSTITUTE(連結実質赤字比率に係る赤字・黒字の構成分析!G$43,"▲", "-")), 2)), NA())</f>
        <v>#VALUE!</v>
      </c>
      <c r="F27" s="177" t="e">
        <f>IF(ROUND(VALUE(SUBSTITUTE(連結実質赤字比率に係る赤字・黒字の構成分析!H$43,"▲", "-")), 2) &lt; 0, ABS(ROUND(VALUE(SUBSTITUTE(連結実質赤字比率に係る赤字・黒字の構成分析!H$43,"▲", "-")), 2)), NA())</f>
        <v>#VALUE!</v>
      </c>
      <c r="G27" s="177" t="e">
        <f>IF(ROUND(VALUE(SUBSTITUTE(連結実質赤字比率に係る赤字・黒字の構成分析!H$43,"▲", "-")), 2) &gt;= 0, ABS(ROUND(VALUE(SUBSTITUTE(連結実質赤字比率に係る赤字・黒字の構成分析!H$43,"▲", "-")), 2)), NA())</f>
        <v>#VALUE!</v>
      </c>
      <c r="H27" s="177" t="e">
        <f>IF(ROUND(VALUE(SUBSTITUTE(連結実質赤字比率に係る赤字・黒字の構成分析!I$43,"▲", "-")), 2) &lt; 0, ABS(ROUND(VALUE(SUBSTITUTE(連結実質赤字比率に係る赤字・黒字の構成分析!I$43,"▲", "-")), 2)), NA())</f>
        <v>#VALUE!</v>
      </c>
      <c r="I27" s="177" t="e">
        <f>IF(ROUND(VALUE(SUBSTITUTE(連結実質赤字比率に係る赤字・黒字の構成分析!I$43,"▲", "-")), 2) &gt;= 0, ABS(ROUND(VALUE(SUBSTITUTE(連結実質赤字比率に係る赤字・黒字の構成分析!I$43,"▲", "-")), 2)), NA())</f>
        <v>#VALUE!</v>
      </c>
      <c r="J27" s="177" t="e">
        <f>IF(ROUND(VALUE(SUBSTITUTE(連結実質赤字比率に係る赤字・黒字の構成分析!J$43,"▲", "-")), 2) &lt; 0, ABS(ROUND(VALUE(SUBSTITUTE(連結実質赤字比率に係る赤字・黒字の構成分析!J$43,"▲", "-")), 2)), NA())</f>
        <v>#VALUE!</v>
      </c>
      <c r="K27" s="177" t="e">
        <f>IF(ROUND(VALUE(SUBSTITUTE(連結実質赤字比率に係る赤字・黒字の構成分析!J$43,"▲", "-")), 2) &gt;= 0, ABS(ROUND(VALUE(SUBSTITUTE(連結実質赤字比率に係る赤字・黒字の構成分析!J$43,"▲", "-")), 2)), NA())</f>
        <v>#VALUE!</v>
      </c>
    </row>
    <row r="28" spans="1:11" x14ac:dyDescent="0.2">
      <c r="A28" s="177" t="str">
        <f>IF(連結実質赤字比率に係る赤字・黒字の構成分析!C$42="",NA(),連結実質赤字比率に係る赤字・黒字の構成分析!C$42)</f>
        <v>その他会計（赤字）</v>
      </c>
      <c r="B28" s="177" t="e">
        <f>IF(ROUND(VALUE(SUBSTITUTE(連結実質赤字比率に係る赤字・黒字の構成分析!F$42,"▲", "-")), 2) &lt; 0, ABS(ROUND(VALUE(SUBSTITUTE(連結実質赤字比率に係る赤字・黒字の構成分析!F$42,"▲", "-")), 2)), NA())</f>
        <v>#VALUE!</v>
      </c>
      <c r="C28" s="177" t="e">
        <f>IF(ROUND(VALUE(SUBSTITUTE(連結実質赤字比率に係る赤字・黒字の構成分析!F$42,"▲", "-")), 2) &gt;= 0, ABS(ROUND(VALUE(SUBSTITUTE(連結実質赤字比率に係る赤字・黒字の構成分析!F$42,"▲", "-")), 2)), NA())</f>
        <v>#VALUE!</v>
      </c>
      <c r="D28" s="177" t="e">
        <f>IF(ROUND(VALUE(SUBSTITUTE(連結実質赤字比率に係る赤字・黒字の構成分析!G$42,"▲", "-")), 2) &lt; 0, ABS(ROUND(VALUE(SUBSTITUTE(連結実質赤字比率に係る赤字・黒字の構成分析!G$42,"▲", "-")), 2)), NA())</f>
        <v>#VALUE!</v>
      </c>
      <c r="E28" s="177" t="e">
        <f>IF(ROUND(VALUE(SUBSTITUTE(連結実質赤字比率に係る赤字・黒字の構成分析!G$42,"▲", "-")), 2) &gt;= 0, ABS(ROUND(VALUE(SUBSTITUTE(連結実質赤字比率に係る赤字・黒字の構成分析!G$42,"▲", "-")), 2)), NA())</f>
        <v>#VALUE!</v>
      </c>
      <c r="F28" s="177" t="e">
        <f>IF(ROUND(VALUE(SUBSTITUTE(連結実質赤字比率に係る赤字・黒字の構成分析!H$42,"▲", "-")), 2) &lt; 0, ABS(ROUND(VALUE(SUBSTITUTE(連結実質赤字比率に係る赤字・黒字の構成分析!H$42,"▲", "-")), 2)), NA())</f>
        <v>#VALUE!</v>
      </c>
      <c r="G28" s="177" t="e">
        <f>IF(ROUND(VALUE(SUBSTITUTE(連結実質赤字比率に係る赤字・黒字の構成分析!H$42,"▲", "-")), 2) &gt;= 0, ABS(ROUND(VALUE(SUBSTITUTE(連結実質赤字比率に係る赤字・黒字の構成分析!H$42,"▲", "-")), 2)), NA())</f>
        <v>#VALUE!</v>
      </c>
      <c r="H28" s="177" t="e">
        <f>IF(ROUND(VALUE(SUBSTITUTE(連結実質赤字比率に係る赤字・黒字の構成分析!I$42,"▲", "-")), 2) &lt; 0, ABS(ROUND(VALUE(SUBSTITUTE(連結実質赤字比率に係る赤字・黒字の構成分析!I$42,"▲", "-")), 2)), NA())</f>
        <v>#VALUE!</v>
      </c>
      <c r="I28" s="177" t="e">
        <f>IF(ROUND(VALUE(SUBSTITUTE(連結実質赤字比率に係る赤字・黒字の構成分析!I$42,"▲", "-")), 2) &gt;= 0, ABS(ROUND(VALUE(SUBSTITUTE(連結実質赤字比率に係る赤字・黒字の構成分析!I$42,"▲", "-")), 2)), NA())</f>
        <v>#VALUE!</v>
      </c>
      <c r="J28" s="177" t="e">
        <f>IF(ROUND(VALUE(SUBSTITUTE(連結実質赤字比率に係る赤字・黒字の構成分析!J$42,"▲", "-")), 2) &lt; 0, ABS(ROUND(VALUE(SUBSTITUTE(連結実質赤字比率に係る赤字・黒字の構成分析!J$42,"▲", "-")), 2)), NA())</f>
        <v>#VALUE!</v>
      </c>
      <c r="K28" s="177" t="e">
        <f>IF(ROUND(VALUE(SUBSTITUTE(連結実質赤字比率に係る赤字・黒字の構成分析!J$42,"▲", "-")), 2) &gt;= 0, ABS(ROUND(VALUE(SUBSTITUTE(連結実質赤字比率に係る赤字・黒字の構成分析!J$42,"▲", "-")), 2)), NA())</f>
        <v>#VALUE!</v>
      </c>
    </row>
    <row r="29" spans="1:11" x14ac:dyDescent="0.2">
      <c r="A29" s="177" t="str">
        <f>IF(連結実質赤字比率に係る赤字・黒字の構成分析!C$41="",NA(),連結実質赤字比率に係る赤字・黒字の構成分析!C$41)</f>
        <v>簡易水道事業特別会計</v>
      </c>
      <c r="B29" s="177" t="e">
        <f>IF(ROUND(VALUE(SUBSTITUTE(連結実質赤字比率に係る赤字・黒字の構成分析!F$41,"▲", "-")), 2) &lt; 0, ABS(ROUND(VALUE(SUBSTITUTE(連結実質赤字比率に係る赤字・黒字の構成分析!F$41,"▲", "-")), 2)), NA())</f>
        <v>#N/A</v>
      </c>
      <c r="C29" s="177">
        <f>IF(ROUND(VALUE(SUBSTITUTE(連結実質赤字比率に係る赤字・黒字の構成分析!F$41,"▲", "-")), 2) &gt;= 0, ABS(ROUND(VALUE(SUBSTITUTE(連結実質赤字比率に係る赤字・黒字の構成分析!F$41,"▲", "-")), 2)), NA())</f>
        <v>0.14000000000000001</v>
      </c>
      <c r="D29" s="177" t="e">
        <f>IF(ROUND(VALUE(SUBSTITUTE(連結実質赤字比率に係る赤字・黒字の構成分析!G$41,"▲", "-")), 2) &lt; 0, ABS(ROUND(VALUE(SUBSTITUTE(連結実質赤字比率に係る赤字・黒字の構成分析!G$41,"▲", "-")), 2)), NA())</f>
        <v>#N/A</v>
      </c>
      <c r="E29" s="177">
        <f>IF(ROUND(VALUE(SUBSTITUTE(連結実質赤字比率に係る赤字・黒字の構成分析!G$41,"▲", "-")), 2) &gt;= 0, ABS(ROUND(VALUE(SUBSTITUTE(連結実質赤字比率に係る赤字・黒字の構成分析!G$41,"▲", "-")), 2)), NA())</f>
        <v>0.04</v>
      </c>
      <c r="F29" s="177" t="e">
        <f>IF(ROUND(VALUE(SUBSTITUTE(連結実質赤字比率に係る赤字・黒字の構成分析!H$41,"▲", "-")), 2) &lt; 0, ABS(ROUND(VALUE(SUBSTITUTE(連結実質赤字比率に係る赤字・黒字の構成分析!H$41,"▲", "-")), 2)), NA())</f>
        <v>#N/A</v>
      </c>
      <c r="G29" s="177">
        <f>IF(ROUND(VALUE(SUBSTITUTE(連結実質赤字比率に係る赤字・黒字の構成分析!H$41,"▲", "-")), 2) &gt;= 0, ABS(ROUND(VALUE(SUBSTITUTE(連結実質赤字比率に係る赤字・黒字の構成分析!H$41,"▲", "-")), 2)), NA())</f>
        <v>0.12</v>
      </c>
      <c r="H29" s="177" t="e">
        <f>IF(ROUND(VALUE(SUBSTITUTE(連結実質赤字比率に係る赤字・黒字の構成分析!I$41,"▲", "-")), 2) &lt; 0, ABS(ROUND(VALUE(SUBSTITUTE(連結実質赤字比率に係る赤字・黒字の構成分析!I$41,"▲", "-")), 2)), NA())</f>
        <v>#N/A</v>
      </c>
      <c r="I29" s="177">
        <f>IF(ROUND(VALUE(SUBSTITUTE(連結実質赤字比率に係る赤字・黒字の構成分析!I$41,"▲", "-")), 2) &gt;= 0, ABS(ROUND(VALUE(SUBSTITUTE(連結実質赤字比率に係る赤字・黒字の構成分析!I$41,"▲", "-")), 2)), NA())</f>
        <v>0.18</v>
      </c>
      <c r="J29" s="177" t="e">
        <f>IF(ROUND(VALUE(SUBSTITUTE(連結実質赤字比率に係る赤字・黒字の構成分析!J$41,"▲", "-")), 2) &lt; 0, ABS(ROUND(VALUE(SUBSTITUTE(連結実質赤字比率に係る赤字・黒字の構成分析!J$41,"▲", "-")), 2)), NA())</f>
        <v>#N/A</v>
      </c>
      <c r="K29" s="177">
        <f>IF(ROUND(VALUE(SUBSTITUTE(連結実質赤字比率に係る赤字・黒字の構成分析!J$41,"▲", "-")), 2) &gt;= 0, ABS(ROUND(VALUE(SUBSTITUTE(連結実質赤字比率に係る赤字・黒字の構成分析!J$41,"▲", "-")), 2)), NA())</f>
        <v>0.14000000000000001</v>
      </c>
    </row>
    <row r="30" spans="1:11" x14ac:dyDescent="0.2">
      <c r="A30" s="177" t="str">
        <f>IF(連結実質赤字比率に係る赤字・黒字の構成分析!C$40="",NA(),連結実質赤字比率に係る赤字・黒字の構成分析!C$40)</f>
        <v>公共下水道事業特別会計</v>
      </c>
      <c r="B30" s="177" t="e">
        <f>IF(ROUND(VALUE(SUBSTITUTE(連結実質赤字比率に係る赤字・黒字の構成分析!F$40,"▲", "-")), 2) &lt; 0, ABS(ROUND(VALUE(SUBSTITUTE(連結実質赤字比率に係る赤字・黒字の構成分析!F$40,"▲", "-")), 2)), NA())</f>
        <v>#N/A</v>
      </c>
      <c r="C30" s="177">
        <f>IF(ROUND(VALUE(SUBSTITUTE(連結実質赤字比率に係る赤字・黒字の構成分析!F$40,"▲", "-")), 2) &gt;= 0, ABS(ROUND(VALUE(SUBSTITUTE(連結実質赤字比率に係る赤字・黒字の構成分析!F$40,"▲", "-")), 2)), NA())</f>
        <v>0.18</v>
      </c>
      <c r="D30" s="177" t="e">
        <f>IF(ROUND(VALUE(SUBSTITUTE(連結実質赤字比率に係る赤字・黒字の構成分析!G$40,"▲", "-")), 2) &lt; 0, ABS(ROUND(VALUE(SUBSTITUTE(連結実質赤字比率に係る赤字・黒字の構成分析!G$40,"▲", "-")), 2)), NA())</f>
        <v>#N/A</v>
      </c>
      <c r="E30" s="177">
        <f>IF(ROUND(VALUE(SUBSTITUTE(連結実質赤字比率に係る赤字・黒字の構成分析!G$40,"▲", "-")), 2) &gt;= 0, ABS(ROUND(VALUE(SUBSTITUTE(連結実質赤字比率に係る赤字・黒字の構成分析!G$40,"▲", "-")), 2)), NA())</f>
        <v>0.13</v>
      </c>
      <c r="F30" s="177" t="e">
        <f>IF(ROUND(VALUE(SUBSTITUTE(連結実質赤字比率に係る赤字・黒字の構成分析!H$40,"▲", "-")), 2) &lt; 0, ABS(ROUND(VALUE(SUBSTITUTE(連結実質赤字比率に係る赤字・黒字の構成分析!H$40,"▲", "-")), 2)), NA())</f>
        <v>#N/A</v>
      </c>
      <c r="G30" s="177">
        <f>IF(ROUND(VALUE(SUBSTITUTE(連結実質赤字比率に係る赤字・黒字の構成分析!H$40,"▲", "-")), 2) &gt;= 0, ABS(ROUND(VALUE(SUBSTITUTE(連結実質赤字比率に係る赤字・黒字の構成分析!H$40,"▲", "-")), 2)), NA())</f>
        <v>0.18</v>
      </c>
      <c r="H30" s="177" t="e">
        <f>IF(ROUND(VALUE(SUBSTITUTE(連結実質赤字比率に係る赤字・黒字の構成分析!I$40,"▲", "-")), 2) &lt; 0, ABS(ROUND(VALUE(SUBSTITUTE(連結実質赤字比率に係る赤字・黒字の構成分析!I$40,"▲", "-")), 2)), NA())</f>
        <v>#N/A</v>
      </c>
      <c r="I30" s="177">
        <f>IF(ROUND(VALUE(SUBSTITUTE(連結実質赤字比率に係る赤字・黒字の構成分析!I$40,"▲", "-")), 2) &gt;= 0, ABS(ROUND(VALUE(SUBSTITUTE(連結実質赤字比率に係る赤字・黒字の構成分析!I$40,"▲", "-")), 2)), NA())</f>
        <v>0.15</v>
      </c>
      <c r="J30" s="177" t="e">
        <f>IF(ROUND(VALUE(SUBSTITUTE(連結実質赤字比率に係る赤字・黒字の構成分析!J$40,"▲", "-")), 2) &lt; 0, ABS(ROUND(VALUE(SUBSTITUTE(連結実質赤字比率に係る赤字・黒字の構成分析!J$40,"▲", "-")), 2)), NA())</f>
        <v>#N/A</v>
      </c>
      <c r="K30" s="177">
        <f>IF(ROUND(VALUE(SUBSTITUTE(連結実質赤字比率に係る赤字・黒字の構成分析!J$40,"▲", "-")), 2) &gt;= 0, ABS(ROUND(VALUE(SUBSTITUTE(連結実質赤字比率に係る赤字・黒字の構成分析!J$40,"▲", "-")), 2)), NA())</f>
        <v>0.14000000000000001</v>
      </c>
    </row>
    <row r="31" spans="1:11" x14ac:dyDescent="0.2">
      <c r="A31" s="177" t="str">
        <f>IF(連結実質赤字比率に係る赤字・黒字の構成分析!C$39="",NA(),連結実質赤字比率に係る赤字・黒字の構成分析!C$39)</f>
        <v>発電事業特別会計</v>
      </c>
      <c r="B31" s="177" t="e">
        <f>IF(ROUND(VALUE(SUBSTITUTE(連結実質赤字比率に係る赤字・黒字の構成分析!F$39,"▲", "-")), 2) &lt; 0, ABS(ROUND(VALUE(SUBSTITUTE(連結実質赤字比率に係る赤字・黒字の構成分析!F$39,"▲", "-")), 2)), NA())</f>
        <v>#VALUE!</v>
      </c>
      <c r="C31" s="177" t="e">
        <f>IF(ROUND(VALUE(SUBSTITUTE(連結実質赤字比率に係る赤字・黒字の構成分析!F$39,"▲", "-")), 2) &gt;= 0, ABS(ROUND(VALUE(SUBSTITUTE(連結実質赤字比率に係る赤字・黒字の構成分析!F$39,"▲", "-")), 2)), NA())</f>
        <v>#VALUE!</v>
      </c>
      <c r="D31" s="177" t="e">
        <f>IF(ROUND(VALUE(SUBSTITUTE(連結実質赤字比率に係る赤字・黒字の構成分析!G$39,"▲", "-")), 2) &lt; 0, ABS(ROUND(VALUE(SUBSTITUTE(連結実質赤字比率に係る赤字・黒字の構成分析!G$39,"▲", "-")), 2)), NA())</f>
        <v>#N/A</v>
      </c>
      <c r="E31" s="177">
        <f>IF(ROUND(VALUE(SUBSTITUTE(連結実質赤字比率に係る赤字・黒字の構成分析!G$39,"▲", "-")), 2) &gt;= 0, ABS(ROUND(VALUE(SUBSTITUTE(連結実質赤字比率に係る赤字・黒字の構成分析!G$39,"▲", "-")), 2)), NA())</f>
        <v>0.08</v>
      </c>
      <c r="F31" s="177" t="e">
        <f>IF(ROUND(VALUE(SUBSTITUTE(連結実質赤字比率に係る赤字・黒字の構成分析!H$39,"▲", "-")), 2) &lt; 0, ABS(ROUND(VALUE(SUBSTITUTE(連結実質赤字比率に係る赤字・黒字の構成分析!H$39,"▲", "-")), 2)), NA())</f>
        <v>#N/A</v>
      </c>
      <c r="G31" s="177">
        <f>IF(ROUND(VALUE(SUBSTITUTE(連結実質赤字比率に係る赤字・黒字の構成分析!H$39,"▲", "-")), 2) &gt;= 0, ABS(ROUND(VALUE(SUBSTITUTE(連結実質赤字比率に係る赤字・黒字の構成分析!H$39,"▲", "-")), 2)), NA())</f>
        <v>0.05</v>
      </c>
      <c r="H31" s="177" t="e">
        <f>IF(ROUND(VALUE(SUBSTITUTE(連結実質赤字比率に係る赤字・黒字の構成分析!I$39,"▲", "-")), 2) &lt; 0, ABS(ROUND(VALUE(SUBSTITUTE(連結実質赤字比率に係る赤字・黒字の構成分析!I$39,"▲", "-")), 2)), NA())</f>
        <v>#N/A</v>
      </c>
      <c r="I31" s="177">
        <f>IF(ROUND(VALUE(SUBSTITUTE(連結実質赤字比率に係る赤字・黒字の構成分析!I$39,"▲", "-")), 2) &gt;= 0, ABS(ROUND(VALUE(SUBSTITUTE(連結実質赤字比率に係る赤字・黒字の構成分析!I$39,"▲", "-")), 2)), NA())</f>
        <v>0.25</v>
      </c>
      <c r="J31" s="177" t="e">
        <f>IF(ROUND(VALUE(SUBSTITUTE(連結実質赤字比率に係る赤字・黒字の構成分析!J$39,"▲", "-")), 2) &lt; 0, ABS(ROUND(VALUE(SUBSTITUTE(連結実質赤字比率に係る赤字・黒字の構成分析!J$39,"▲", "-")), 2)), NA())</f>
        <v>#N/A</v>
      </c>
      <c r="K31" s="177">
        <f>IF(ROUND(VALUE(SUBSTITUTE(連結実質赤字比率に係る赤字・黒字の構成分析!J$39,"▲", "-")), 2) &gt;= 0, ABS(ROUND(VALUE(SUBSTITUTE(連結実質赤字比率に係る赤字・黒字の構成分析!J$39,"▲", "-")), 2)), NA())</f>
        <v>0.31</v>
      </c>
    </row>
    <row r="32" spans="1:11" x14ac:dyDescent="0.2">
      <c r="A32" s="177" t="str">
        <f>IF(連結実質赤字比率に係る赤字・黒字の構成分析!C$38="",NA(),連結実質赤字比率に係る赤字・黒字の構成分析!C$38)</f>
        <v>後期高齢者医療特別会計</v>
      </c>
      <c r="B32" s="177" t="e">
        <f>IF(ROUND(VALUE(SUBSTITUTE(連結実質赤字比率に係る赤字・黒字の構成分析!F$38,"▲", "-")), 2) &lt; 0, ABS(ROUND(VALUE(SUBSTITUTE(連結実質赤字比率に係る赤字・黒字の構成分析!F$38,"▲", "-")), 2)), NA())</f>
        <v>#N/A</v>
      </c>
      <c r="C32" s="177">
        <f>IF(ROUND(VALUE(SUBSTITUTE(連結実質赤字比率に係る赤字・黒字の構成分析!F$38,"▲", "-")), 2) &gt;= 0, ABS(ROUND(VALUE(SUBSTITUTE(連結実質赤字比率に係る赤字・黒字の構成分析!F$38,"▲", "-")), 2)), NA())</f>
        <v>0.05</v>
      </c>
      <c r="D32" s="177" t="e">
        <f>IF(ROUND(VALUE(SUBSTITUTE(連結実質赤字比率に係る赤字・黒字の構成分析!G$38,"▲", "-")), 2) &lt; 0, ABS(ROUND(VALUE(SUBSTITUTE(連結実質赤字比率に係る赤字・黒字の構成分析!G$38,"▲", "-")), 2)), NA())</f>
        <v>#N/A</v>
      </c>
      <c r="E32" s="177">
        <f>IF(ROUND(VALUE(SUBSTITUTE(連結実質赤字比率に係る赤字・黒字の構成分析!G$38,"▲", "-")), 2) &gt;= 0, ABS(ROUND(VALUE(SUBSTITUTE(連結実質赤字比率に係る赤字・黒字の構成分析!G$38,"▲", "-")), 2)), NA())</f>
        <v>0.05</v>
      </c>
      <c r="F32" s="177" t="e">
        <f>IF(ROUND(VALUE(SUBSTITUTE(連結実質赤字比率に係る赤字・黒字の構成分析!H$38,"▲", "-")), 2) &lt; 0, ABS(ROUND(VALUE(SUBSTITUTE(連結実質赤字比率に係る赤字・黒字の構成分析!H$38,"▲", "-")), 2)), NA())</f>
        <v>#N/A</v>
      </c>
      <c r="G32" s="177">
        <f>IF(ROUND(VALUE(SUBSTITUTE(連結実質赤字比率に係る赤字・黒字の構成分析!H$38,"▲", "-")), 2) &gt;= 0, ABS(ROUND(VALUE(SUBSTITUTE(連結実質赤字比率に係る赤字・黒字の構成分析!H$38,"▲", "-")), 2)), NA())</f>
        <v>7.0000000000000007E-2</v>
      </c>
      <c r="H32" s="177" t="e">
        <f>IF(ROUND(VALUE(SUBSTITUTE(連結実質赤字比率に係る赤字・黒字の構成分析!I$38,"▲", "-")), 2) &lt; 0, ABS(ROUND(VALUE(SUBSTITUTE(連結実質赤字比率に係る赤字・黒字の構成分析!I$38,"▲", "-")), 2)), NA())</f>
        <v>#N/A</v>
      </c>
      <c r="I32" s="177">
        <f>IF(ROUND(VALUE(SUBSTITUTE(連結実質赤字比率に係る赤字・黒字の構成分析!I$38,"▲", "-")), 2) &gt;= 0, ABS(ROUND(VALUE(SUBSTITUTE(連結実質赤字比率に係る赤字・黒字の構成分析!I$38,"▲", "-")), 2)), NA())</f>
        <v>0.12</v>
      </c>
      <c r="J32" s="177" t="e">
        <f>IF(ROUND(VALUE(SUBSTITUTE(連結実質赤字比率に係る赤字・黒字の構成分析!J$38,"▲", "-")), 2) &lt; 0, ABS(ROUND(VALUE(SUBSTITUTE(連結実質赤字比率に係る赤字・黒字の構成分析!J$38,"▲", "-")), 2)), NA())</f>
        <v>#N/A</v>
      </c>
      <c r="K32" s="177">
        <f>IF(ROUND(VALUE(SUBSTITUTE(連結実質赤字比率に係る赤字・黒字の構成分析!J$38,"▲", "-")), 2) &gt;= 0, ABS(ROUND(VALUE(SUBSTITUTE(連結実質赤字比率に係る赤字・黒字の構成分析!J$38,"▲", "-")), 2)), NA())</f>
        <v>0.46</v>
      </c>
    </row>
    <row r="33" spans="1:16" x14ac:dyDescent="0.2">
      <c r="A33" s="177" t="str">
        <f>IF(連結実質赤字比率に係る赤字・黒字の構成分析!C$37="",NA(),連結実質赤字比率に係る赤字・黒字の構成分析!C$37)</f>
        <v>介護保険特別会計</v>
      </c>
      <c r="B33" s="177" t="e">
        <f>IF(ROUND(VALUE(SUBSTITUTE(連結実質赤字比率に係る赤字・黒字の構成分析!F$37,"▲", "-")), 2) &lt; 0, ABS(ROUND(VALUE(SUBSTITUTE(連結実質赤字比率に係る赤字・黒字の構成分析!F$37,"▲", "-")), 2)), NA())</f>
        <v>#N/A</v>
      </c>
      <c r="C33" s="177">
        <f>IF(ROUND(VALUE(SUBSTITUTE(連結実質赤字比率に係る赤字・黒字の構成分析!F$37,"▲", "-")), 2) &gt;= 0, ABS(ROUND(VALUE(SUBSTITUTE(連結実質赤字比率に係る赤字・黒字の構成分析!F$37,"▲", "-")), 2)), NA())</f>
        <v>0.71</v>
      </c>
      <c r="D33" s="177" t="e">
        <f>IF(ROUND(VALUE(SUBSTITUTE(連結実質赤字比率に係る赤字・黒字の構成分析!G$37,"▲", "-")), 2) &lt; 0, ABS(ROUND(VALUE(SUBSTITUTE(連結実質赤字比率に係る赤字・黒字の構成分析!G$37,"▲", "-")), 2)), NA())</f>
        <v>#N/A</v>
      </c>
      <c r="E33" s="177">
        <f>IF(ROUND(VALUE(SUBSTITUTE(連結実質赤字比率に係る赤字・黒字の構成分析!G$37,"▲", "-")), 2) &gt;= 0, ABS(ROUND(VALUE(SUBSTITUTE(連結実質赤字比率に係る赤字・黒字の構成分析!G$37,"▲", "-")), 2)), NA())</f>
        <v>0.38</v>
      </c>
      <c r="F33" s="177" t="e">
        <f>IF(ROUND(VALUE(SUBSTITUTE(連結実質赤字比率に係る赤字・黒字の構成分析!H$37,"▲", "-")), 2) &lt; 0, ABS(ROUND(VALUE(SUBSTITUTE(連結実質赤字比率に係る赤字・黒字の構成分析!H$37,"▲", "-")), 2)), NA())</f>
        <v>#N/A</v>
      </c>
      <c r="G33" s="177">
        <f>IF(ROUND(VALUE(SUBSTITUTE(連結実質赤字比率に係る赤字・黒字の構成分析!H$37,"▲", "-")), 2) &gt;= 0, ABS(ROUND(VALUE(SUBSTITUTE(連結実質赤字比率に係る赤字・黒字の構成分析!H$37,"▲", "-")), 2)), NA())</f>
        <v>0.83</v>
      </c>
      <c r="H33" s="177" t="e">
        <f>IF(ROUND(VALUE(SUBSTITUTE(連結実質赤字比率に係る赤字・黒字の構成分析!I$37,"▲", "-")), 2) &lt; 0, ABS(ROUND(VALUE(SUBSTITUTE(連結実質赤字比率に係る赤字・黒字の構成分析!I$37,"▲", "-")), 2)), NA())</f>
        <v>#N/A</v>
      </c>
      <c r="I33" s="177">
        <f>IF(ROUND(VALUE(SUBSTITUTE(連結実質赤字比率に係る赤字・黒字の構成分析!I$37,"▲", "-")), 2) &gt;= 0, ABS(ROUND(VALUE(SUBSTITUTE(連結実質赤字比率に係る赤字・黒字の構成分析!I$37,"▲", "-")), 2)), NA())</f>
        <v>1.0900000000000001</v>
      </c>
      <c r="J33" s="177" t="e">
        <f>IF(ROUND(VALUE(SUBSTITUTE(連結実質赤字比率に係る赤字・黒字の構成分析!J$37,"▲", "-")), 2) &lt; 0, ABS(ROUND(VALUE(SUBSTITUTE(連結実質赤字比率に係る赤字・黒字の構成分析!J$37,"▲", "-")), 2)), NA())</f>
        <v>#N/A</v>
      </c>
      <c r="K33" s="177">
        <f>IF(ROUND(VALUE(SUBSTITUTE(連結実質赤字比率に係る赤字・黒字の構成分析!J$37,"▲", "-")), 2) &gt;= 0, ABS(ROUND(VALUE(SUBSTITUTE(連結実質赤字比率に係る赤字・黒字の構成分析!J$37,"▲", "-")), 2)), NA())</f>
        <v>0.66</v>
      </c>
    </row>
    <row r="34" spans="1:16" x14ac:dyDescent="0.2">
      <c r="A34" s="177" t="str">
        <f>IF(連結実質赤字比率に係る赤字・黒字の構成分析!C$36="",NA(),連結実質赤字比率に係る赤字・黒字の構成分析!C$36)</f>
        <v>国民健康保険特別会計</v>
      </c>
      <c r="B34" s="177" t="e">
        <f>IF(ROUND(VALUE(SUBSTITUTE(連結実質赤字比率に係る赤字・黒字の構成分析!F$36,"▲", "-")), 2) &lt; 0, ABS(ROUND(VALUE(SUBSTITUTE(連結実質赤字比率に係る赤字・黒字の構成分析!F$36,"▲", "-")), 2)), NA())</f>
        <v>#N/A</v>
      </c>
      <c r="C34" s="177">
        <f>IF(ROUND(VALUE(SUBSTITUTE(連結実質赤字比率に係る赤字・黒字の構成分析!F$36,"▲", "-")), 2) &gt;= 0, ABS(ROUND(VALUE(SUBSTITUTE(連結実質赤字比率に係る赤字・黒字の構成分析!F$36,"▲", "-")), 2)), NA())</f>
        <v>1.1499999999999999</v>
      </c>
      <c r="D34" s="177" t="e">
        <f>IF(ROUND(VALUE(SUBSTITUTE(連結実質赤字比率に係る赤字・黒字の構成分析!G$36,"▲", "-")), 2) &lt; 0, ABS(ROUND(VALUE(SUBSTITUTE(連結実質赤字比率に係る赤字・黒字の構成分析!G$36,"▲", "-")), 2)), NA())</f>
        <v>#N/A</v>
      </c>
      <c r="E34" s="177">
        <f>IF(ROUND(VALUE(SUBSTITUTE(連結実質赤字比率に係る赤字・黒字の構成分析!G$36,"▲", "-")), 2) &gt;= 0, ABS(ROUND(VALUE(SUBSTITUTE(連結実質赤字比率に係る赤字・黒字の構成分析!G$36,"▲", "-")), 2)), NA())</f>
        <v>1.67</v>
      </c>
      <c r="F34" s="177" t="e">
        <f>IF(ROUND(VALUE(SUBSTITUTE(連結実質赤字比率に係る赤字・黒字の構成分析!H$36,"▲", "-")), 2) &lt; 0, ABS(ROUND(VALUE(SUBSTITUTE(連結実質赤字比率に係る赤字・黒字の構成分析!H$36,"▲", "-")), 2)), NA())</f>
        <v>#N/A</v>
      </c>
      <c r="G34" s="177">
        <f>IF(ROUND(VALUE(SUBSTITUTE(連結実質赤字比率に係る赤字・黒字の構成分析!H$36,"▲", "-")), 2) &gt;= 0, ABS(ROUND(VALUE(SUBSTITUTE(連結実質赤字比率に係る赤字・黒字の構成分析!H$36,"▲", "-")), 2)), NA())</f>
        <v>0.3</v>
      </c>
      <c r="H34" s="177" t="e">
        <f>IF(ROUND(VALUE(SUBSTITUTE(連結実質赤字比率に係る赤字・黒字の構成分析!I$36,"▲", "-")), 2) &lt; 0, ABS(ROUND(VALUE(SUBSTITUTE(連結実質赤字比率に係る赤字・黒字の構成分析!I$36,"▲", "-")), 2)), NA())</f>
        <v>#N/A</v>
      </c>
      <c r="I34" s="177">
        <f>IF(ROUND(VALUE(SUBSTITUTE(連結実質赤字比率に係る赤字・黒字の構成分析!I$36,"▲", "-")), 2) &gt;= 0, ABS(ROUND(VALUE(SUBSTITUTE(連結実質赤字比率に係る赤字・黒字の構成分析!I$36,"▲", "-")), 2)), NA())</f>
        <v>0.57999999999999996</v>
      </c>
      <c r="J34" s="177" t="e">
        <f>IF(ROUND(VALUE(SUBSTITUTE(連結実質赤字比率に係る赤字・黒字の構成分析!J$36,"▲", "-")), 2) &lt; 0, ABS(ROUND(VALUE(SUBSTITUTE(連結実質赤字比率に係る赤字・黒字の構成分析!J$36,"▲", "-")), 2)), NA())</f>
        <v>#N/A</v>
      </c>
      <c r="K34" s="177">
        <f>IF(ROUND(VALUE(SUBSTITUTE(連結実質赤字比率に係る赤字・黒字の構成分析!J$36,"▲", "-")), 2) &gt;= 0, ABS(ROUND(VALUE(SUBSTITUTE(連結実質赤字比率に係る赤字・黒字の構成分析!J$36,"▲", "-")), 2)), NA())</f>
        <v>1.03</v>
      </c>
    </row>
    <row r="35" spans="1:16" x14ac:dyDescent="0.2">
      <c r="A35" s="177" t="str">
        <f>IF(連結実質赤字比率に係る赤字・黒字の構成分析!C$35="",NA(),連結実質赤字比率に係る赤字・黒字の構成分析!C$35)</f>
        <v>国民健康保険診療所事業特別会計</v>
      </c>
      <c r="B35" s="177" t="e">
        <f>IF(ROUND(VALUE(SUBSTITUTE(連結実質赤字比率に係る赤字・黒字の構成分析!F$35,"▲", "-")), 2) &lt; 0, ABS(ROUND(VALUE(SUBSTITUTE(連結実質赤字比率に係る赤字・黒字の構成分析!F$35,"▲", "-")), 2)), NA())</f>
        <v>#N/A</v>
      </c>
      <c r="C35" s="177">
        <f>IF(ROUND(VALUE(SUBSTITUTE(連結実質赤字比率に係る赤字・黒字の構成分析!F$35,"▲", "-")), 2) &gt;= 0, ABS(ROUND(VALUE(SUBSTITUTE(連結実質赤字比率に係る赤字・黒字の構成分析!F$35,"▲", "-")), 2)), NA())</f>
        <v>1.32</v>
      </c>
      <c r="D35" s="177" t="e">
        <f>IF(ROUND(VALUE(SUBSTITUTE(連結実質赤字比率に係る赤字・黒字の構成分析!G$35,"▲", "-")), 2) &lt; 0, ABS(ROUND(VALUE(SUBSTITUTE(連結実質赤字比率に係る赤字・黒字の構成分析!G$35,"▲", "-")), 2)), NA())</f>
        <v>#N/A</v>
      </c>
      <c r="E35" s="177">
        <f>IF(ROUND(VALUE(SUBSTITUTE(連結実質赤字比率に係る赤字・黒字の構成分析!G$35,"▲", "-")), 2) &gt;= 0, ABS(ROUND(VALUE(SUBSTITUTE(連結実質赤字比率に係る赤字・黒字の構成分析!G$35,"▲", "-")), 2)), NA())</f>
        <v>1.18</v>
      </c>
      <c r="F35" s="177" t="e">
        <f>IF(ROUND(VALUE(SUBSTITUTE(連結実質赤字比率に係る赤字・黒字の構成分析!H$35,"▲", "-")), 2) &lt; 0, ABS(ROUND(VALUE(SUBSTITUTE(連結実質赤字比率に係る赤字・黒字の構成分析!H$35,"▲", "-")), 2)), NA())</f>
        <v>#N/A</v>
      </c>
      <c r="G35" s="177">
        <f>IF(ROUND(VALUE(SUBSTITUTE(連結実質赤字比率に係る赤字・黒字の構成分析!H$35,"▲", "-")), 2) &gt;= 0, ABS(ROUND(VALUE(SUBSTITUTE(連結実質赤字比率に係る赤字・黒字の構成分析!H$35,"▲", "-")), 2)), NA())</f>
        <v>1.3</v>
      </c>
      <c r="H35" s="177" t="e">
        <f>IF(ROUND(VALUE(SUBSTITUTE(連結実質赤字比率に係る赤字・黒字の構成分析!I$35,"▲", "-")), 2) &lt; 0, ABS(ROUND(VALUE(SUBSTITUTE(連結実質赤字比率に係る赤字・黒字の構成分析!I$35,"▲", "-")), 2)), NA())</f>
        <v>#N/A</v>
      </c>
      <c r="I35" s="177">
        <f>IF(ROUND(VALUE(SUBSTITUTE(連結実質赤字比率に係る赤字・黒字の構成分析!I$35,"▲", "-")), 2) &gt;= 0, ABS(ROUND(VALUE(SUBSTITUTE(連結実質赤字比率に係る赤字・黒字の構成分析!I$35,"▲", "-")), 2)), NA())</f>
        <v>1.28</v>
      </c>
      <c r="J35" s="177" t="e">
        <f>IF(ROUND(VALUE(SUBSTITUTE(連結実質赤字比率に係る赤字・黒字の構成分析!J$35,"▲", "-")), 2) &lt; 0, ABS(ROUND(VALUE(SUBSTITUTE(連結実質赤字比率に係る赤字・黒字の構成分析!J$35,"▲", "-")), 2)), NA())</f>
        <v>#N/A</v>
      </c>
      <c r="K35" s="177">
        <f>IF(ROUND(VALUE(SUBSTITUTE(連結実質赤字比率に係る赤字・黒字の構成分析!J$35,"▲", "-")), 2) &gt;= 0, ABS(ROUND(VALUE(SUBSTITUTE(連結実質赤字比率に係る赤字・黒字の構成分析!J$35,"▲", "-")), 2)), NA())</f>
        <v>1.31</v>
      </c>
    </row>
    <row r="36" spans="1:16" x14ac:dyDescent="0.2">
      <c r="A36" s="177" t="str">
        <f>IF(連結実質赤字比率に係る赤字・黒字の構成分析!C$34="",NA(),連結実質赤字比率に係る赤字・黒字の構成分析!C$34)</f>
        <v>一般会計</v>
      </c>
      <c r="B36" s="177" t="e">
        <f>IF(ROUND(VALUE(SUBSTITUTE(連結実質赤字比率に係る赤字・黒字の構成分析!F$34,"▲", "-")), 2) &lt; 0, ABS(ROUND(VALUE(SUBSTITUTE(連結実質赤字比率に係る赤字・黒字の構成分析!F$34,"▲", "-")), 2)), NA())</f>
        <v>#N/A</v>
      </c>
      <c r="C36" s="177">
        <f>IF(ROUND(VALUE(SUBSTITUTE(連結実質赤字比率に係る赤字・黒字の構成分析!F$34,"▲", "-")), 2) &gt;= 0, ABS(ROUND(VALUE(SUBSTITUTE(連結実質赤字比率に係る赤字・黒字の構成分析!F$34,"▲", "-")), 2)), NA())</f>
        <v>5.38</v>
      </c>
      <c r="D36" s="177" t="e">
        <f>IF(ROUND(VALUE(SUBSTITUTE(連結実質赤字比率に係る赤字・黒字の構成分析!G$34,"▲", "-")), 2) &lt; 0, ABS(ROUND(VALUE(SUBSTITUTE(連結実質赤字比率に係る赤字・黒字の構成分析!G$34,"▲", "-")), 2)), NA())</f>
        <v>#N/A</v>
      </c>
      <c r="E36" s="177">
        <f>IF(ROUND(VALUE(SUBSTITUTE(連結実質赤字比率に係る赤字・黒字の構成分析!G$34,"▲", "-")), 2) &gt;= 0, ABS(ROUND(VALUE(SUBSTITUTE(連結実質赤字比率に係る赤字・黒字の構成分析!G$34,"▲", "-")), 2)), NA())</f>
        <v>4.8499999999999996</v>
      </c>
      <c r="F36" s="177" t="e">
        <f>IF(ROUND(VALUE(SUBSTITUTE(連結実質赤字比率に係る赤字・黒字の構成分析!H$34,"▲", "-")), 2) &lt; 0, ABS(ROUND(VALUE(SUBSTITUTE(連結実質赤字比率に係る赤字・黒字の構成分析!H$34,"▲", "-")), 2)), NA())</f>
        <v>#N/A</v>
      </c>
      <c r="G36" s="177">
        <f>IF(ROUND(VALUE(SUBSTITUTE(連結実質赤字比率に係る赤字・黒字の構成分析!H$34,"▲", "-")), 2) &gt;= 0, ABS(ROUND(VALUE(SUBSTITUTE(連結実質赤字比率に係る赤字・黒字の構成分析!H$34,"▲", "-")), 2)), NA())</f>
        <v>4.38</v>
      </c>
      <c r="H36" s="177" t="e">
        <f>IF(ROUND(VALUE(SUBSTITUTE(連結実質赤字比率に係る赤字・黒字の構成分析!I$34,"▲", "-")), 2) &lt; 0, ABS(ROUND(VALUE(SUBSTITUTE(連結実質赤字比率に係る赤字・黒字の構成分析!I$34,"▲", "-")), 2)), NA())</f>
        <v>#N/A</v>
      </c>
      <c r="I36" s="177">
        <f>IF(ROUND(VALUE(SUBSTITUTE(連結実質赤字比率に係る赤字・黒字の構成分析!I$34,"▲", "-")), 2) &gt;= 0, ABS(ROUND(VALUE(SUBSTITUTE(連結実質赤字比率に係る赤字・黒字の構成分析!I$34,"▲", "-")), 2)), NA())</f>
        <v>4.58</v>
      </c>
      <c r="J36" s="177" t="e">
        <f>IF(ROUND(VALUE(SUBSTITUTE(連結実質赤字比率に係る赤字・黒字の構成分析!J$34,"▲", "-")), 2) &lt; 0, ABS(ROUND(VALUE(SUBSTITUTE(連結実質赤字比率に係る赤字・黒字の構成分析!J$34,"▲", "-")), 2)), NA())</f>
        <v>#N/A</v>
      </c>
      <c r="K36" s="177">
        <f>IF(ROUND(VALUE(SUBSTITUTE(連結実質赤字比率に係る赤字・黒字の構成分析!J$34,"▲", "-")), 2) &gt;= 0, ABS(ROUND(VALUE(SUBSTITUTE(連結実質赤字比率に係る赤字・黒字の構成分析!J$34,"▲", "-")), 2)), NA())</f>
        <v>3.43</v>
      </c>
    </row>
    <row r="39" spans="1:16" x14ac:dyDescent="0.2">
      <c r="A39" s="146" t="s">
        <v>59</v>
      </c>
    </row>
    <row r="40" spans="1:16" x14ac:dyDescent="0.2">
      <c r="A40" s="178"/>
      <c r="B40" s="178" t="str">
        <f>'実質公債費比率（分子）の構造'!K$44</f>
        <v>H28</v>
      </c>
      <c r="C40" s="178"/>
      <c r="D40" s="178"/>
      <c r="E40" s="178" t="str">
        <f>'実質公債費比率（分子）の構造'!L$44</f>
        <v>H29</v>
      </c>
      <c r="F40" s="178"/>
      <c r="G40" s="178"/>
      <c r="H40" s="178" t="str">
        <f>'実質公債費比率（分子）の構造'!M$44</f>
        <v>H30</v>
      </c>
      <c r="I40" s="178"/>
      <c r="J40" s="178"/>
      <c r="K40" s="178" t="str">
        <f>'実質公債費比率（分子）の構造'!N$44</f>
        <v>R01</v>
      </c>
      <c r="L40" s="178"/>
      <c r="M40" s="178"/>
      <c r="N40" s="178" t="str">
        <f>'実質公債費比率（分子）の構造'!O$44</f>
        <v>R02</v>
      </c>
      <c r="O40" s="178"/>
      <c r="P40" s="178"/>
    </row>
    <row r="41" spans="1:16" x14ac:dyDescent="0.2">
      <c r="A41" s="178"/>
      <c r="B41" s="178" t="s">
        <v>60</v>
      </c>
      <c r="C41" s="178"/>
      <c r="D41" s="178" t="s">
        <v>61</v>
      </c>
      <c r="E41" s="178" t="s">
        <v>60</v>
      </c>
      <c r="F41" s="178"/>
      <c r="G41" s="178" t="s">
        <v>61</v>
      </c>
      <c r="H41" s="178" t="s">
        <v>60</v>
      </c>
      <c r="I41" s="178"/>
      <c r="J41" s="178" t="s">
        <v>61</v>
      </c>
      <c r="K41" s="178" t="s">
        <v>60</v>
      </c>
      <c r="L41" s="178"/>
      <c r="M41" s="178" t="s">
        <v>61</v>
      </c>
      <c r="N41" s="178" t="s">
        <v>60</v>
      </c>
      <c r="O41" s="178"/>
      <c r="P41" s="178" t="s">
        <v>61</v>
      </c>
    </row>
    <row r="42" spans="1:16" x14ac:dyDescent="0.2">
      <c r="A42" s="178" t="s">
        <v>62</v>
      </c>
      <c r="B42" s="178"/>
      <c r="C42" s="178"/>
      <c r="D42" s="178">
        <f>'実質公債費比率（分子）の構造'!K$52</f>
        <v>332</v>
      </c>
      <c r="E42" s="178"/>
      <c r="F42" s="178"/>
      <c r="G42" s="178">
        <f>'実質公債費比率（分子）の構造'!L$52</f>
        <v>292</v>
      </c>
      <c r="H42" s="178"/>
      <c r="I42" s="178"/>
      <c r="J42" s="178">
        <f>'実質公債費比率（分子）の構造'!M$52</f>
        <v>270</v>
      </c>
      <c r="K42" s="178"/>
      <c r="L42" s="178"/>
      <c r="M42" s="178">
        <f>'実質公債費比率（分子）の構造'!N$52</f>
        <v>258</v>
      </c>
      <c r="N42" s="178"/>
      <c r="O42" s="178"/>
      <c r="P42" s="178">
        <f>'実質公債費比率（分子）の構造'!O$52</f>
        <v>246</v>
      </c>
    </row>
    <row r="43" spans="1:16" x14ac:dyDescent="0.2">
      <c r="A43" s="178" t="s">
        <v>63</v>
      </c>
      <c r="B43" s="178" t="str">
        <f>'実質公債費比率（分子）の構造'!K$51</f>
        <v>-</v>
      </c>
      <c r="C43" s="178"/>
      <c r="D43" s="178"/>
      <c r="E43" s="178" t="str">
        <f>'実質公債費比率（分子）の構造'!L$51</f>
        <v>-</v>
      </c>
      <c r="F43" s="178"/>
      <c r="G43" s="178"/>
      <c r="H43" s="178" t="str">
        <f>'実質公債費比率（分子）の構造'!M$51</f>
        <v>-</v>
      </c>
      <c r="I43" s="178"/>
      <c r="J43" s="178"/>
      <c r="K43" s="178" t="str">
        <f>'実質公債費比率（分子）の構造'!N$51</f>
        <v>-</v>
      </c>
      <c r="L43" s="178"/>
      <c r="M43" s="178"/>
      <c r="N43" s="178" t="str">
        <f>'実質公債費比率（分子）の構造'!O$51</f>
        <v>-</v>
      </c>
      <c r="O43" s="178"/>
      <c r="P43" s="178"/>
    </row>
    <row r="44" spans="1:16" x14ac:dyDescent="0.2">
      <c r="A44" s="178" t="s">
        <v>64</v>
      </c>
      <c r="B44" s="178">
        <f>'実質公債費比率（分子）の構造'!K$50</f>
        <v>12</v>
      </c>
      <c r="C44" s="178"/>
      <c r="D44" s="178"/>
      <c r="E44" s="178">
        <f>'実質公債費比率（分子）の構造'!L$50</f>
        <v>11</v>
      </c>
      <c r="F44" s="178"/>
      <c r="G44" s="178"/>
      <c r="H44" s="178">
        <f>'実質公債費比率（分子）の構造'!M$50</f>
        <v>10</v>
      </c>
      <c r="I44" s="178"/>
      <c r="J44" s="178"/>
      <c r="K44" s="178">
        <f>'実質公債費比率（分子）の構造'!N$50</f>
        <v>9</v>
      </c>
      <c r="L44" s="178"/>
      <c r="M44" s="178"/>
      <c r="N44" s="178">
        <f>'実質公債費比率（分子）の構造'!O$50</f>
        <v>8</v>
      </c>
      <c r="O44" s="178"/>
      <c r="P44" s="178"/>
    </row>
    <row r="45" spans="1:16" x14ac:dyDescent="0.2">
      <c r="A45" s="178" t="s">
        <v>65</v>
      </c>
      <c r="B45" s="178">
        <f>'実質公債費比率（分子）の構造'!K$49</f>
        <v>25</v>
      </c>
      <c r="C45" s="178"/>
      <c r="D45" s="178"/>
      <c r="E45" s="178">
        <f>'実質公債費比率（分子）の構造'!L$49</f>
        <v>17</v>
      </c>
      <c r="F45" s="178"/>
      <c r="G45" s="178"/>
      <c r="H45" s="178">
        <f>'実質公債費比率（分子）の構造'!M$49</f>
        <v>7</v>
      </c>
      <c r="I45" s="178"/>
      <c r="J45" s="178"/>
      <c r="K45" s="178">
        <f>'実質公債費比率（分子）の構造'!N$49</f>
        <v>6</v>
      </c>
      <c r="L45" s="178"/>
      <c r="M45" s="178"/>
      <c r="N45" s="178">
        <f>'実質公債費比率（分子）の構造'!O$49</f>
        <v>4</v>
      </c>
      <c r="O45" s="178"/>
      <c r="P45" s="178"/>
    </row>
    <row r="46" spans="1:16" x14ac:dyDescent="0.2">
      <c r="A46" s="178" t="s">
        <v>66</v>
      </c>
      <c r="B46" s="178">
        <f>'実質公債費比率（分子）の構造'!K$48</f>
        <v>28</v>
      </c>
      <c r="C46" s="178"/>
      <c r="D46" s="178"/>
      <c r="E46" s="178">
        <f>'実質公債費比率（分子）の構造'!L$48</f>
        <v>26</v>
      </c>
      <c r="F46" s="178"/>
      <c r="G46" s="178"/>
      <c r="H46" s="178">
        <f>'実質公債費比率（分子）の構造'!M$48</f>
        <v>27</v>
      </c>
      <c r="I46" s="178"/>
      <c r="J46" s="178"/>
      <c r="K46" s="178">
        <f>'実質公債費比率（分子）の構造'!N$48</f>
        <v>26</v>
      </c>
      <c r="L46" s="178"/>
      <c r="M46" s="178"/>
      <c r="N46" s="178">
        <f>'実質公債費比率（分子）の構造'!O$48</f>
        <v>27</v>
      </c>
      <c r="O46" s="178"/>
      <c r="P46" s="178"/>
    </row>
    <row r="47" spans="1:16" x14ac:dyDescent="0.2">
      <c r="A47" s="178" t="s">
        <v>67</v>
      </c>
      <c r="B47" s="178" t="str">
        <f>'実質公債費比率（分子）の構造'!K$47</f>
        <v>-</v>
      </c>
      <c r="C47" s="178"/>
      <c r="D47" s="178"/>
      <c r="E47" s="178" t="str">
        <f>'実質公債費比率（分子）の構造'!L$47</f>
        <v>-</v>
      </c>
      <c r="F47" s="178"/>
      <c r="G47" s="178"/>
      <c r="H47" s="178" t="str">
        <f>'実質公債費比率（分子）の構造'!M$47</f>
        <v>-</v>
      </c>
      <c r="I47" s="178"/>
      <c r="J47" s="178"/>
      <c r="K47" s="178" t="str">
        <f>'実質公債費比率（分子）の構造'!N$47</f>
        <v>-</v>
      </c>
      <c r="L47" s="178"/>
      <c r="M47" s="178"/>
      <c r="N47" s="178" t="str">
        <f>'実質公債費比率（分子）の構造'!O$47</f>
        <v>-</v>
      </c>
      <c r="O47" s="178"/>
      <c r="P47" s="178"/>
    </row>
    <row r="48" spans="1:16" x14ac:dyDescent="0.2">
      <c r="A48" s="178" t="s">
        <v>68</v>
      </c>
      <c r="B48" s="178" t="str">
        <f>'実質公債費比率（分子）の構造'!K$46</f>
        <v>-</v>
      </c>
      <c r="C48" s="178"/>
      <c r="D48" s="178"/>
      <c r="E48" s="178" t="str">
        <f>'実質公債費比率（分子）の構造'!L$46</f>
        <v>-</v>
      </c>
      <c r="F48" s="178"/>
      <c r="G48" s="178"/>
      <c r="H48" s="178" t="str">
        <f>'実質公債費比率（分子）の構造'!M$46</f>
        <v>-</v>
      </c>
      <c r="I48" s="178"/>
      <c r="J48" s="178"/>
      <c r="K48" s="178" t="str">
        <f>'実質公債費比率（分子）の構造'!N$46</f>
        <v>-</v>
      </c>
      <c r="L48" s="178"/>
      <c r="M48" s="178"/>
      <c r="N48" s="178" t="str">
        <f>'実質公債費比率（分子）の構造'!O$46</f>
        <v>-</v>
      </c>
      <c r="O48" s="178"/>
      <c r="P48" s="178"/>
    </row>
    <row r="49" spans="1:16" x14ac:dyDescent="0.2">
      <c r="A49" s="178" t="s">
        <v>69</v>
      </c>
      <c r="B49" s="178">
        <f>'実質公債費比率（分子）の構造'!K$45</f>
        <v>391</v>
      </c>
      <c r="C49" s="178"/>
      <c r="D49" s="178"/>
      <c r="E49" s="178">
        <f>'実質公債費比率（分子）の構造'!L$45</f>
        <v>329</v>
      </c>
      <c r="F49" s="178"/>
      <c r="G49" s="178"/>
      <c r="H49" s="178">
        <f>'実質公債費比率（分子）の構造'!M$45</f>
        <v>305</v>
      </c>
      <c r="I49" s="178"/>
      <c r="J49" s="178"/>
      <c r="K49" s="178">
        <f>'実質公債費比率（分子）の構造'!N$45</f>
        <v>304</v>
      </c>
      <c r="L49" s="178"/>
      <c r="M49" s="178"/>
      <c r="N49" s="178">
        <f>'実質公債費比率（分子）の構造'!O$45</f>
        <v>297</v>
      </c>
      <c r="O49" s="178"/>
      <c r="P49" s="178"/>
    </row>
    <row r="50" spans="1:16" x14ac:dyDescent="0.2">
      <c r="A50" s="178" t="s">
        <v>70</v>
      </c>
      <c r="B50" s="178" t="e">
        <f>NA()</f>
        <v>#N/A</v>
      </c>
      <c r="C50" s="178">
        <f>IF(ISNUMBER('実質公債費比率（分子）の構造'!K$53),'実質公債費比率（分子）の構造'!K$53,NA())</f>
        <v>124</v>
      </c>
      <c r="D50" s="178" t="e">
        <f>NA()</f>
        <v>#N/A</v>
      </c>
      <c r="E50" s="178" t="e">
        <f>NA()</f>
        <v>#N/A</v>
      </c>
      <c r="F50" s="178">
        <f>IF(ISNUMBER('実質公債費比率（分子）の構造'!L$53),'実質公債費比率（分子）の構造'!L$53,NA())</f>
        <v>91</v>
      </c>
      <c r="G50" s="178" t="e">
        <f>NA()</f>
        <v>#N/A</v>
      </c>
      <c r="H50" s="178" t="e">
        <f>NA()</f>
        <v>#N/A</v>
      </c>
      <c r="I50" s="178">
        <f>IF(ISNUMBER('実質公債費比率（分子）の構造'!M$53),'実質公債費比率（分子）の構造'!M$53,NA())</f>
        <v>79</v>
      </c>
      <c r="J50" s="178" t="e">
        <f>NA()</f>
        <v>#N/A</v>
      </c>
      <c r="K50" s="178" t="e">
        <f>NA()</f>
        <v>#N/A</v>
      </c>
      <c r="L50" s="178">
        <f>IF(ISNUMBER('実質公債費比率（分子）の構造'!N$53),'実質公債費比率（分子）の構造'!N$53,NA())</f>
        <v>87</v>
      </c>
      <c r="M50" s="178" t="e">
        <f>NA()</f>
        <v>#N/A</v>
      </c>
      <c r="N50" s="178" t="e">
        <f>NA()</f>
        <v>#N/A</v>
      </c>
      <c r="O50" s="178">
        <f>IF(ISNUMBER('実質公債費比率（分子）の構造'!O$53),'実質公債費比率（分子）の構造'!O$53,NA())</f>
        <v>90</v>
      </c>
      <c r="P50" s="178" t="e">
        <f>NA()</f>
        <v>#N/A</v>
      </c>
    </row>
    <row r="53" spans="1:16" x14ac:dyDescent="0.2">
      <c r="A53" s="146" t="s">
        <v>71</v>
      </c>
    </row>
    <row r="54" spans="1:16" x14ac:dyDescent="0.2">
      <c r="A54" s="177"/>
      <c r="B54" s="177" t="str">
        <f>'将来負担比率（分子）の構造'!I$40</f>
        <v>H28</v>
      </c>
      <c r="C54" s="177"/>
      <c r="D54" s="177"/>
      <c r="E54" s="177" t="str">
        <f>'将来負担比率（分子）の構造'!J$40</f>
        <v>H29</v>
      </c>
      <c r="F54" s="177"/>
      <c r="G54" s="177"/>
      <c r="H54" s="177" t="str">
        <f>'将来負担比率（分子）の構造'!K$40</f>
        <v>H30</v>
      </c>
      <c r="I54" s="177"/>
      <c r="J54" s="177"/>
      <c r="K54" s="177" t="str">
        <f>'将来負担比率（分子）の構造'!L$40</f>
        <v>R01</v>
      </c>
      <c r="L54" s="177"/>
      <c r="M54" s="177"/>
      <c r="N54" s="177" t="str">
        <f>'将来負担比率（分子）の構造'!M$40</f>
        <v>R02</v>
      </c>
      <c r="O54" s="177"/>
      <c r="P54" s="177"/>
    </row>
    <row r="55" spans="1:16" x14ac:dyDescent="0.2">
      <c r="A55" s="177"/>
      <c r="B55" s="177" t="s">
        <v>72</v>
      </c>
      <c r="C55" s="177"/>
      <c r="D55" s="177" t="s">
        <v>73</v>
      </c>
      <c r="E55" s="177" t="s">
        <v>72</v>
      </c>
      <c r="F55" s="177"/>
      <c r="G55" s="177" t="s">
        <v>73</v>
      </c>
      <c r="H55" s="177" t="s">
        <v>72</v>
      </c>
      <c r="I55" s="177"/>
      <c r="J55" s="177" t="s">
        <v>73</v>
      </c>
      <c r="K55" s="177" t="s">
        <v>72</v>
      </c>
      <c r="L55" s="177"/>
      <c r="M55" s="177" t="s">
        <v>73</v>
      </c>
      <c r="N55" s="177" t="s">
        <v>72</v>
      </c>
      <c r="O55" s="177"/>
      <c r="P55" s="177" t="s">
        <v>73</v>
      </c>
    </row>
    <row r="56" spans="1:16" x14ac:dyDescent="0.2">
      <c r="A56" s="177" t="s">
        <v>42</v>
      </c>
      <c r="B56" s="177"/>
      <c r="C56" s="177"/>
      <c r="D56" s="177">
        <f>'将来負担比率（分子）の構造'!I$52</f>
        <v>2422</v>
      </c>
      <c r="E56" s="177"/>
      <c r="F56" s="177"/>
      <c r="G56" s="177">
        <f>'将来負担比率（分子）の構造'!J$52</f>
        <v>2490</v>
      </c>
      <c r="H56" s="177"/>
      <c r="I56" s="177"/>
      <c r="J56" s="177">
        <f>'将来負担比率（分子）の構造'!K$52</f>
        <v>2479</v>
      </c>
      <c r="K56" s="177"/>
      <c r="L56" s="177"/>
      <c r="M56" s="177">
        <f>'将来負担比率（分子）の構造'!L$52</f>
        <v>2483</v>
      </c>
      <c r="N56" s="177"/>
      <c r="O56" s="177"/>
      <c r="P56" s="177">
        <f>'将来負担比率（分子）の構造'!M$52</f>
        <v>2462</v>
      </c>
    </row>
    <row r="57" spans="1:16" x14ac:dyDescent="0.2">
      <c r="A57" s="177" t="s">
        <v>41</v>
      </c>
      <c r="B57" s="177"/>
      <c r="C57" s="177"/>
      <c r="D57" s="177" t="str">
        <f>'将来負担比率（分子）の構造'!I$51</f>
        <v>-</v>
      </c>
      <c r="E57" s="177"/>
      <c r="F57" s="177"/>
      <c r="G57" s="177" t="str">
        <f>'将来負担比率（分子）の構造'!J$51</f>
        <v>-</v>
      </c>
      <c r="H57" s="177"/>
      <c r="I57" s="177"/>
      <c r="J57" s="177" t="str">
        <f>'将来負担比率（分子）の構造'!K$51</f>
        <v>-</v>
      </c>
      <c r="K57" s="177"/>
      <c r="L57" s="177"/>
      <c r="M57" s="177" t="str">
        <f>'将来負担比率（分子）の構造'!L$51</f>
        <v>-</v>
      </c>
      <c r="N57" s="177"/>
      <c r="O57" s="177"/>
      <c r="P57" s="177" t="str">
        <f>'将来負担比率（分子）の構造'!M$51</f>
        <v>-</v>
      </c>
    </row>
    <row r="58" spans="1:16" x14ac:dyDescent="0.2">
      <c r="A58" s="177" t="s">
        <v>40</v>
      </c>
      <c r="B58" s="177"/>
      <c r="C58" s="177"/>
      <c r="D58" s="177">
        <f>'将来負担比率（分子）の構造'!I$50</f>
        <v>3793</v>
      </c>
      <c r="E58" s="177"/>
      <c r="F58" s="177"/>
      <c r="G58" s="177">
        <f>'将来負担比率（分子）の構造'!J$50</f>
        <v>3937</v>
      </c>
      <c r="H58" s="177"/>
      <c r="I58" s="177"/>
      <c r="J58" s="177">
        <f>'将来負担比率（分子）の構造'!K$50</f>
        <v>3915</v>
      </c>
      <c r="K58" s="177"/>
      <c r="L58" s="177"/>
      <c r="M58" s="177">
        <f>'将来負担比率（分子）の構造'!L$50</f>
        <v>3789</v>
      </c>
      <c r="N58" s="177"/>
      <c r="O58" s="177"/>
      <c r="P58" s="177">
        <f>'将来負担比率（分子）の構造'!M$50</f>
        <v>3732</v>
      </c>
    </row>
    <row r="59" spans="1:16" x14ac:dyDescent="0.2">
      <c r="A59" s="177" t="s">
        <v>38</v>
      </c>
      <c r="B59" s="177" t="str">
        <f>'将来負担比率（分子）の構造'!I$49</f>
        <v>-</v>
      </c>
      <c r="C59" s="177"/>
      <c r="D59" s="177"/>
      <c r="E59" s="177" t="str">
        <f>'将来負担比率（分子）の構造'!J$49</f>
        <v>-</v>
      </c>
      <c r="F59" s="177"/>
      <c r="G59" s="177"/>
      <c r="H59" s="177" t="str">
        <f>'将来負担比率（分子）の構造'!K$49</f>
        <v>-</v>
      </c>
      <c r="I59" s="177"/>
      <c r="J59" s="177"/>
      <c r="K59" s="177" t="str">
        <f>'将来負担比率（分子）の構造'!L$49</f>
        <v>-</v>
      </c>
      <c r="L59" s="177"/>
      <c r="M59" s="177"/>
      <c r="N59" s="177" t="str">
        <f>'将来負担比率（分子）の構造'!M$49</f>
        <v>-</v>
      </c>
      <c r="O59" s="177"/>
      <c r="P59" s="177"/>
    </row>
    <row r="60" spans="1:16" x14ac:dyDescent="0.2">
      <c r="A60" s="177" t="s">
        <v>37</v>
      </c>
      <c r="B60" s="177" t="str">
        <f>'将来負担比率（分子）の構造'!I$48</f>
        <v>-</v>
      </c>
      <c r="C60" s="177"/>
      <c r="D60" s="177"/>
      <c r="E60" s="177" t="str">
        <f>'将来負担比率（分子）の構造'!J$48</f>
        <v>-</v>
      </c>
      <c r="F60" s="177"/>
      <c r="G60" s="177"/>
      <c r="H60" s="177" t="str">
        <f>'将来負担比率（分子）の構造'!K$48</f>
        <v>-</v>
      </c>
      <c r="I60" s="177"/>
      <c r="J60" s="177"/>
      <c r="K60" s="177" t="str">
        <f>'将来負担比率（分子）の構造'!L$48</f>
        <v>-</v>
      </c>
      <c r="L60" s="177"/>
      <c r="M60" s="177"/>
      <c r="N60" s="177" t="str">
        <f>'将来負担比率（分子）の構造'!M$48</f>
        <v>-</v>
      </c>
      <c r="O60" s="177"/>
      <c r="P60" s="177"/>
    </row>
    <row r="61" spans="1:16" x14ac:dyDescent="0.2">
      <c r="A61" s="177" t="s">
        <v>35</v>
      </c>
      <c r="B61" s="177">
        <f>'将来負担比率（分子）の構造'!I$46</f>
        <v>4</v>
      </c>
      <c r="C61" s="177"/>
      <c r="D61" s="177"/>
      <c r="E61" s="177">
        <f>'将来負担比率（分子）の構造'!J$46</f>
        <v>4</v>
      </c>
      <c r="F61" s="177"/>
      <c r="G61" s="177"/>
      <c r="H61" s="177">
        <f>'将来負担比率（分子）の構造'!K$46</f>
        <v>4</v>
      </c>
      <c r="I61" s="177"/>
      <c r="J61" s="177"/>
      <c r="K61" s="177">
        <f>'将来負担比率（分子）の構造'!L$46</f>
        <v>4</v>
      </c>
      <c r="L61" s="177"/>
      <c r="M61" s="177"/>
      <c r="N61" s="177" t="str">
        <f>'将来負担比率（分子）の構造'!M$46</f>
        <v>-</v>
      </c>
      <c r="O61" s="177"/>
      <c r="P61" s="177"/>
    </row>
    <row r="62" spans="1:16" x14ac:dyDescent="0.2">
      <c r="A62" s="177" t="s">
        <v>34</v>
      </c>
      <c r="B62" s="177">
        <f>'将来負担比率（分子）の構造'!I$45</f>
        <v>247</v>
      </c>
      <c r="C62" s="177"/>
      <c r="D62" s="177"/>
      <c r="E62" s="177">
        <f>'将来負担比率（分子）の構造'!J$45</f>
        <v>312</v>
      </c>
      <c r="F62" s="177"/>
      <c r="G62" s="177"/>
      <c r="H62" s="177">
        <f>'将来負担比率（分子）の構造'!K$45</f>
        <v>308</v>
      </c>
      <c r="I62" s="177"/>
      <c r="J62" s="177"/>
      <c r="K62" s="177">
        <f>'将来負担比率（分子）の構造'!L$45</f>
        <v>280</v>
      </c>
      <c r="L62" s="177"/>
      <c r="M62" s="177"/>
      <c r="N62" s="177">
        <f>'将来負担比率（分子）の構造'!M$45</f>
        <v>136</v>
      </c>
      <c r="O62" s="177"/>
      <c r="P62" s="177"/>
    </row>
    <row r="63" spans="1:16" x14ac:dyDescent="0.2">
      <c r="A63" s="177" t="s">
        <v>33</v>
      </c>
      <c r="B63" s="177">
        <f>'将来負担比率（分子）の構造'!I$44</f>
        <v>42</v>
      </c>
      <c r="C63" s="177"/>
      <c r="D63" s="177"/>
      <c r="E63" s="177">
        <f>'将来負担比率（分子）の構造'!J$44</f>
        <v>35</v>
      </c>
      <c r="F63" s="177"/>
      <c r="G63" s="177"/>
      <c r="H63" s="177">
        <f>'将来負担比率（分子）の構造'!K$44</f>
        <v>19</v>
      </c>
      <c r="I63" s="177"/>
      <c r="J63" s="177"/>
      <c r="K63" s="177">
        <f>'将来負担比率（分子）の構造'!L$44</f>
        <v>13</v>
      </c>
      <c r="L63" s="177"/>
      <c r="M63" s="177"/>
      <c r="N63" s="177">
        <f>'将来負担比率（分子）の構造'!M$44</f>
        <v>9</v>
      </c>
      <c r="O63" s="177"/>
      <c r="P63" s="177"/>
    </row>
    <row r="64" spans="1:16" x14ac:dyDescent="0.2">
      <c r="A64" s="177" t="s">
        <v>32</v>
      </c>
      <c r="B64" s="177">
        <f>'将来負担比率（分子）の構造'!I$43</f>
        <v>224</v>
      </c>
      <c r="C64" s="177"/>
      <c r="D64" s="177"/>
      <c r="E64" s="177">
        <f>'将来負担比率（分子）の構造'!J$43</f>
        <v>208</v>
      </c>
      <c r="F64" s="177"/>
      <c r="G64" s="177"/>
      <c r="H64" s="177">
        <f>'将来負担比率（分子）の構造'!K$43</f>
        <v>189</v>
      </c>
      <c r="I64" s="177"/>
      <c r="J64" s="177"/>
      <c r="K64" s="177">
        <f>'将来負担比率（分子）の構造'!L$43</f>
        <v>160</v>
      </c>
      <c r="L64" s="177"/>
      <c r="M64" s="177"/>
      <c r="N64" s="177">
        <f>'将来負担比率（分子）の構造'!M$43</f>
        <v>141</v>
      </c>
      <c r="O64" s="177"/>
      <c r="P64" s="177"/>
    </row>
    <row r="65" spans="1:16" x14ac:dyDescent="0.2">
      <c r="A65" s="177" t="s">
        <v>31</v>
      </c>
      <c r="B65" s="177">
        <f>'将来負担比率（分子）の構造'!I$42</f>
        <v>73</v>
      </c>
      <c r="C65" s="177"/>
      <c r="D65" s="177"/>
      <c r="E65" s="177">
        <f>'将来負担比率（分子）の構造'!J$42</f>
        <v>61</v>
      </c>
      <c r="F65" s="177"/>
      <c r="G65" s="177"/>
      <c r="H65" s="177">
        <f>'将来負担比率（分子）の構造'!K$42</f>
        <v>50</v>
      </c>
      <c r="I65" s="177"/>
      <c r="J65" s="177"/>
      <c r="K65" s="177">
        <f>'将来負担比率（分子）の構造'!L$42</f>
        <v>40</v>
      </c>
      <c r="L65" s="177"/>
      <c r="M65" s="177"/>
      <c r="N65" s="177">
        <f>'将来負担比率（分子）の構造'!M$42</f>
        <v>31</v>
      </c>
      <c r="O65" s="177"/>
      <c r="P65" s="177"/>
    </row>
    <row r="66" spans="1:16" x14ac:dyDescent="0.2">
      <c r="A66" s="177" t="s">
        <v>30</v>
      </c>
      <c r="B66" s="177">
        <f>'将来負担比率（分子）の構造'!I$41</f>
        <v>2864</v>
      </c>
      <c r="C66" s="177"/>
      <c r="D66" s="177"/>
      <c r="E66" s="177">
        <f>'将来負担比率（分子）の構造'!J$41</f>
        <v>2951</v>
      </c>
      <c r="F66" s="177"/>
      <c r="G66" s="177"/>
      <c r="H66" s="177">
        <f>'将来負担比率（分子）の構造'!K$41</f>
        <v>2964</v>
      </c>
      <c r="I66" s="177"/>
      <c r="J66" s="177"/>
      <c r="K66" s="177">
        <f>'将来負担比率（分子）の構造'!L$41</f>
        <v>2970</v>
      </c>
      <c r="L66" s="177"/>
      <c r="M66" s="177"/>
      <c r="N66" s="177">
        <f>'将来負担比率（分子）の構造'!M$41</f>
        <v>2925</v>
      </c>
      <c r="O66" s="177"/>
      <c r="P66" s="177"/>
    </row>
    <row r="67" spans="1:16" x14ac:dyDescent="0.2">
      <c r="A67" s="177" t="s">
        <v>74</v>
      </c>
      <c r="B67" s="177" t="e">
        <f>NA()</f>
        <v>#N/A</v>
      </c>
      <c r="C67" s="177">
        <f>IF(ISNUMBER('将来負担比率（分子）の構造'!I$53), IF('将来負担比率（分子）の構造'!I$53 &lt; 0, 0, '将来負担比率（分子）の構造'!I$53), NA())</f>
        <v>0</v>
      </c>
      <c r="D67" s="177" t="e">
        <f>NA()</f>
        <v>#N/A</v>
      </c>
      <c r="E67" s="177" t="e">
        <f>NA()</f>
        <v>#N/A</v>
      </c>
      <c r="F67" s="177">
        <f>IF(ISNUMBER('将来負担比率（分子）の構造'!J$53), IF('将来負担比率（分子）の構造'!J$53 &lt; 0, 0, '将来負担比率（分子）の構造'!J$53), NA())</f>
        <v>0</v>
      </c>
      <c r="G67" s="177" t="e">
        <f>NA()</f>
        <v>#N/A</v>
      </c>
      <c r="H67" s="177" t="e">
        <f>NA()</f>
        <v>#N/A</v>
      </c>
      <c r="I67" s="177">
        <f>IF(ISNUMBER('将来負担比率（分子）の構造'!K$53), IF('将来負担比率（分子）の構造'!K$53 &lt; 0, 0, '将来負担比率（分子）の構造'!K$53), NA())</f>
        <v>0</v>
      </c>
      <c r="J67" s="177" t="e">
        <f>NA()</f>
        <v>#N/A</v>
      </c>
      <c r="K67" s="177" t="e">
        <f>NA()</f>
        <v>#N/A</v>
      </c>
      <c r="L67" s="177">
        <f>IF(ISNUMBER('将来負担比率（分子）の構造'!L$53), IF('将来負担比率（分子）の構造'!L$53 &lt; 0, 0, '将来負担比率（分子）の構造'!L$53), NA())</f>
        <v>0</v>
      </c>
      <c r="M67" s="177" t="e">
        <f>NA()</f>
        <v>#N/A</v>
      </c>
      <c r="N67" s="177" t="e">
        <f>NA()</f>
        <v>#N/A</v>
      </c>
      <c r="O67" s="177">
        <f>IF(ISNUMBER('将来負担比率（分子）の構造'!M$53), IF('将来負担比率（分子）の構造'!M$53 &lt; 0, 0, '将来負担比率（分子）の構造'!M$53), NA())</f>
        <v>0</v>
      </c>
      <c r="P67" s="177" t="e">
        <f>NA()</f>
        <v>#N/A</v>
      </c>
    </row>
    <row r="70" spans="1:16" x14ac:dyDescent="0.2">
      <c r="A70" s="179" t="s">
        <v>75</v>
      </c>
      <c r="B70" s="179"/>
      <c r="C70" s="179"/>
      <c r="D70" s="179"/>
      <c r="E70" s="179"/>
      <c r="F70" s="179"/>
    </row>
    <row r="71" spans="1:16" x14ac:dyDescent="0.2">
      <c r="A71" s="180"/>
      <c r="B71" s="180" t="str">
        <f>基金残高に係る経年分析!F54</f>
        <v>H30</v>
      </c>
      <c r="C71" s="180" t="str">
        <f>基金残高に係る経年分析!G54</f>
        <v>R01</v>
      </c>
      <c r="D71" s="180" t="str">
        <f>基金残高に係る経年分析!H54</f>
        <v>R02</v>
      </c>
    </row>
    <row r="72" spans="1:16" x14ac:dyDescent="0.2">
      <c r="A72" s="180" t="s">
        <v>76</v>
      </c>
      <c r="B72" s="181">
        <f>基金残高に係る経年分析!F55</f>
        <v>967</v>
      </c>
      <c r="C72" s="181">
        <f>基金残高に係る経年分析!G55</f>
        <v>968</v>
      </c>
      <c r="D72" s="181">
        <f>基金残高に係る経年分析!H55</f>
        <v>937</v>
      </c>
    </row>
    <row r="73" spans="1:16" x14ac:dyDescent="0.2">
      <c r="A73" s="180" t="s">
        <v>77</v>
      </c>
      <c r="B73" s="181">
        <f>基金残高に係る経年分析!F56</f>
        <v>33</v>
      </c>
      <c r="C73" s="181">
        <f>基金残高に係る経年分析!G56</f>
        <v>33</v>
      </c>
      <c r="D73" s="181">
        <f>基金残高に係る経年分析!H56</f>
        <v>33</v>
      </c>
    </row>
    <row r="74" spans="1:16" x14ac:dyDescent="0.2">
      <c r="A74" s="180" t="s">
        <v>78</v>
      </c>
      <c r="B74" s="181">
        <f>基金残高に係る経年分析!F57</f>
        <v>2671</v>
      </c>
      <c r="C74" s="181">
        <f>基金残高に係る経年分析!G57</f>
        <v>2545</v>
      </c>
      <c r="D74" s="181">
        <f>基金残高に係る経年分析!H57</f>
        <v>2607</v>
      </c>
    </row>
  </sheetData>
  <sheetProtection algorithmName="SHA-512" hashValue="Z40oE5SVl8WV58/zydem8Pc+QWhDjBxR6q27+DSPq49P9F3m5wljV6UhKjjOYKpzEy9JAprFaY4Mo/YspjaTSw==" saltValue="lkltF6y1uiavioi/DM2yqw==" spinCount="100000" sheet="1" objects="1" scenarios="1"/>
  <phoneticPr fontId="2"/>
  <pageMargins left="0.78700000000000003" right="0.78700000000000003" top="0.98399999999999999" bottom="0.98399999999999999" header="0.51200000000000001" footer="0.51200000000000001"/>
  <pageSetup paperSize="9" orientation="portrait"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EM49"/>
  <sheetViews>
    <sheetView showGridLines="0" workbookViewId="0">
      <selection activeCell="AM19" sqref="AM19:AT19"/>
    </sheetView>
  </sheetViews>
  <sheetFormatPr defaultColWidth="0" defaultRowHeight="11.25" customHeight="1" zeroHeight="1" x14ac:dyDescent="0.2"/>
  <cols>
    <col min="1" max="95" width="1.44140625" style="222" customWidth="1"/>
    <col min="96" max="133" width="1.44140625" style="239" customWidth="1"/>
    <col min="134" max="143" width="1.44140625" style="222" customWidth="1"/>
    <col min="144" max="16384" width="0" style="222" hidden="1"/>
  </cols>
  <sheetData>
    <row r="1" spans="2:143" ht="22.5" customHeight="1" thickBot="1" x14ac:dyDescent="0.25">
      <c r="B1" s="219"/>
      <c r="C1" s="220"/>
      <c r="D1" s="220"/>
      <c r="E1" s="220"/>
      <c r="F1" s="220"/>
      <c r="G1" s="220"/>
      <c r="H1" s="220"/>
      <c r="I1" s="220"/>
      <c r="J1" s="220"/>
      <c r="K1" s="220"/>
      <c r="L1" s="220"/>
      <c r="M1" s="220"/>
      <c r="N1" s="220"/>
      <c r="O1" s="220"/>
      <c r="P1" s="220"/>
      <c r="Q1" s="220"/>
      <c r="R1" s="220"/>
      <c r="S1" s="220"/>
      <c r="T1" s="220"/>
      <c r="U1" s="220"/>
      <c r="V1" s="220"/>
      <c r="W1" s="220"/>
      <c r="X1" s="220"/>
      <c r="Y1" s="220"/>
      <c r="Z1" s="220"/>
      <c r="AA1" s="220"/>
      <c r="AB1" s="220"/>
      <c r="AC1" s="220"/>
      <c r="AD1" s="220"/>
      <c r="AE1" s="220"/>
      <c r="AF1" s="220"/>
      <c r="AG1" s="220"/>
      <c r="AH1" s="220"/>
      <c r="AI1" s="220"/>
      <c r="AJ1" s="220"/>
      <c r="AK1" s="220"/>
      <c r="AL1" s="220"/>
      <c r="AM1" s="220"/>
      <c r="AN1" s="220"/>
      <c r="AO1" s="220"/>
      <c r="AP1" s="220"/>
      <c r="AQ1" s="220"/>
      <c r="AR1" s="220"/>
      <c r="AS1" s="220"/>
      <c r="AT1" s="220"/>
      <c r="AU1" s="220"/>
      <c r="AV1" s="220"/>
      <c r="AW1" s="220"/>
      <c r="AX1" s="220"/>
      <c r="AY1" s="220"/>
      <c r="AZ1" s="220"/>
      <c r="BA1" s="220"/>
      <c r="BB1" s="220"/>
      <c r="BC1" s="220"/>
      <c r="BD1" s="220"/>
      <c r="BE1" s="220"/>
      <c r="BF1" s="220"/>
      <c r="BG1" s="220"/>
      <c r="BH1" s="220"/>
      <c r="BI1" s="220"/>
      <c r="BJ1" s="220"/>
      <c r="BK1" s="220"/>
      <c r="BL1" s="220"/>
      <c r="BM1" s="220"/>
      <c r="BN1" s="220"/>
      <c r="BO1" s="220"/>
      <c r="BP1" s="220"/>
      <c r="BQ1" s="220"/>
      <c r="BR1" s="220"/>
      <c r="BS1" s="220"/>
      <c r="BT1" s="220"/>
      <c r="BU1" s="220"/>
      <c r="BV1" s="220"/>
      <c r="BW1" s="220"/>
      <c r="BX1" s="220"/>
      <c r="BY1" s="220"/>
      <c r="BZ1" s="220"/>
      <c r="CA1" s="220"/>
      <c r="CB1" s="220"/>
      <c r="CC1" s="220"/>
      <c r="CD1" s="221"/>
      <c r="CE1" s="221"/>
      <c r="CF1" s="221"/>
      <c r="CG1" s="221"/>
      <c r="CH1" s="221"/>
      <c r="CI1" s="221"/>
      <c r="CJ1" s="221"/>
      <c r="CK1" s="221"/>
      <c r="CL1" s="221"/>
      <c r="CM1" s="221"/>
      <c r="CN1" s="221"/>
      <c r="CO1" s="221"/>
      <c r="CP1" s="221"/>
      <c r="CQ1" s="221"/>
      <c r="CR1" s="221"/>
      <c r="CS1" s="221"/>
      <c r="CT1" s="221"/>
      <c r="CU1" s="221"/>
      <c r="CV1" s="221"/>
      <c r="CW1" s="221"/>
      <c r="CX1" s="221"/>
      <c r="CY1" s="221"/>
      <c r="CZ1" s="221"/>
      <c r="DA1" s="221"/>
      <c r="DB1" s="221"/>
      <c r="DC1" s="221"/>
      <c r="DD1" s="221"/>
      <c r="DE1" s="221"/>
      <c r="DF1" s="221"/>
      <c r="DG1" s="221"/>
      <c r="DH1" s="798" t="s">
        <v>209</v>
      </c>
      <c r="DI1" s="799"/>
      <c r="DJ1" s="799"/>
      <c r="DK1" s="799"/>
      <c r="DL1" s="799"/>
      <c r="DM1" s="799"/>
      <c r="DN1" s="800"/>
      <c r="DO1" s="222"/>
      <c r="DP1" s="798" t="s">
        <v>210</v>
      </c>
      <c r="DQ1" s="799"/>
      <c r="DR1" s="799"/>
      <c r="DS1" s="799"/>
      <c r="DT1" s="799"/>
      <c r="DU1" s="799"/>
      <c r="DV1" s="799"/>
      <c r="DW1" s="799"/>
      <c r="DX1" s="799"/>
      <c r="DY1" s="799"/>
      <c r="DZ1" s="799"/>
      <c r="EA1" s="799"/>
      <c r="EB1" s="799"/>
      <c r="EC1" s="800"/>
      <c r="ED1" s="220"/>
      <c r="EE1" s="220"/>
      <c r="EF1" s="220"/>
      <c r="EG1" s="220"/>
      <c r="EH1" s="220"/>
      <c r="EI1" s="220"/>
      <c r="EJ1" s="220"/>
      <c r="EK1" s="220"/>
      <c r="EL1" s="220"/>
      <c r="EM1" s="220"/>
    </row>
    <row r="2" spans="2:143" ht="22.5" customHeight="1" x14ac:dyDescent="0.2">
      <c r="B2" s="223" t="s">
        <v>211</v>
      </c>
      <c r="R2" s="224"/>
      <c r="S2" s="224"/>
      <c r="T2" s="224"/>
      <c r="U2" s="224"/>
      <c r="V2" s="224"/>
      <c r="W2" s="224"/>
      <c r="X2" s="224"/>
      <c r="Y2" s="224"/>
      <c r="Z2" s="224"/>
      <c r="AA2" s="224"/>
      <c r="AB2" s="224"/>
      <c r="AC2" s="224"/>
      <c r="AE2" s="225"/>
      <c r="AF2" s="225"/>
      <c r="AG2" s="225"/>
      <c r="AH2" s="225"/>
      <c r="AI2" s="225"/>
      <c r="AJ2" s="224"/>
      <c r="AK2" s="224"/>
      <c r="AL2" s="224"/>
      <c r="AM2" s="224"/>
      <c r="AN2" s="224"/>
      <c r="AO2" s="224"/>
      <c r="AP2" s="224"/>
      <c r="CD2" s="221"/>
      <c r="CE2" s="221"/>
      <c r="CF2" s="221"/>
      <c r="CG2" s="221"/>
      <c r="CH2" s="221"/>
      <c r="CI2" s="221"/>
      <c r="CJ2" s="221"/>
      <c r="CK2" s="221"/>
      <c r="CL2" s="221"/>
      <c r="CM2" s="221"/>
      <c r="CN2" s="221"/>
      <c r="CO2" s="221"/>
      <c r="CP2" s="221"/>
      <c r="CQ2" s="221"/>
      <c r="CR2" s="221"/>
      <c r="CS2" s="221"/>
      <c r="CT2" s="221"/>
      <c r="CU2" s="221"/>
      <c r="CV2" s="221"/>
      <c r="CW2" s="221"/>
      <c r="CX2" s="221"/>
      <c r="CY2" s="221"/>
      <c r="CZ2" s="221"/>
      <c r="DA2" s="221"/>
      <c r="DB2" s="221"/>
      <c r="DC2" s="221"/>
      <c r="DD2" s="221"/>
      <c r="DE2" s="221"/>
      <c r="DF2" s="221"/>
      <c r="DG2" s="221"/>
      <c r="DH2" s="221"/>
      <c r="DI2" s="221"/>
      <c r="DJ2" s="221"/>
      <c r="DK2" s="221"/>
      <c r="DL2" s="221"/>
      <c r="DM2" s="221"/>
      <c r="DN2" s="221"/>
      <c r="DO2" s="221"/>
      <c r="DP2" s="221"/>
      <c r="DQ2" s="221"/>
      <c r="DR2" s="221"/>
      <c r="DS2" s="221"/>
      <c r="DT2" s="221"/>
      <c r="DU2" s="221"/>
      <c r="DV2" s="221"/>
      <c r="DW2" s="221"/>
      <c r="DX2" s="221"/>
      <c r="DY2" s="221"/>
      <c r="DZ2" s="221"/>
      <c r="EA2" s="221"/>
      <c r="EB2" s="221"/>
      <c r="EC2" s="221"/>
    </row>
    <row r="3" spans="2:143" ht="11.25" customHeight="1" x14ac:dyDescent="0.2">
      <c r="B3" s="740" t="s">
        <v>212</v>
      </c>
      <c r="C3" s="741"/>
      <c r="D3" s="741"/>
      <c r="E3" s="741"/>
      <c r="F3" s="741"/>
      <c r="G3" s="741"/>
      <c r="H3" s="741"/>
      <c r="I3" s="741"/>
      <c r="J3" s="741"/>
      <c r="K3" s="741"/>
      <c r="L3" s="741"/>
      <c r="M3" s="741"/>
      <c r="N3" s="741"/>
      <c r="O3" s="741"/>
      <c r="P3" s="741"/>
      <c r="Q3" s="741"/>
      <c r="R3" s="741"/>
      <c r="S3" s="741"/>
      <c r="T3" s="741"/>
      <c r="U3" s="741"/>
      <c r="V3" s="741"/>
      <c r="W3" s="741"/>
      <c r="X3" s="741"/>
      <c r="Y3" s="741"/>
      <c r="Z3" s="741"/>
      <c r="AA3" s="741"/>
      <c r="AB3" s="741"/>
      <c r="AC3" s="741"/>
      <c r="AD3" s="741"/>
      <c r="AE3" s="741"/>
      <c r="AF3" s="741"/>
      <c r="AG3" s="741"/>
      <c r="AH3" s="741"/>
      <c r="AI3" s="741"/>
      <c r="AJ3" s="741"/>
      <c r="AK3" s="741"/>
      <c r="AL3" s="741"/>
      <c r="AM3" s="741"/>
      <c r="AN3" s="741"/>
      <c r="AO3" s="741"/>
      <c r="AP3" s="740" t="s">
        <v>213</v>
      </c>
      <c r="AQ3" s="741"/>
      <c r="AR3" s="741"/>
      <c r="AS3" s="741"/>
      <c r="AT3" s="741"/>
      <c r="AU3" s="741"/>
      <c r="AV3" s="741"/>
      <c r="AW3" s="741"/>
      <c r="AX3" s="741"/>
      <c r="AY3" s="741"/>
      <c r="AZ3" s="741"/>
      <c r="BA3" s="741"/>
      <c r="BB3" s="741"/>
      <c r="BC3" s="741"/>
      <c r="BD3" s="741"/>
      <c r="BE3" s="741"/>
      <c r="BF3" s="741"/>
      <c r="BG3" s="741"/>
      <c r="BH3" s="741"/>
      <c r="BI3" s="741"/>
      <c r="BJ3" s="741"/>
      <c r="BK3" s="741"/>
      <c r="BL3" s="741"/>
      <c r="BM3" s="741"/>
      <c r="BN3" s="741"/>
      <c r="BO3" s="741"/>
      <c r="BP3" s="741"/>
      <c r="BQ3" s="741"/>
      <c r="BR3" s="741"/>
      <c r="BS3" s="741"/>
      <c r="BT3" s="741"/>
      <c r="BU3" s="741"/>
      <c r="BV3" s="741"/>
      <c r="BW3" s="741"/>
      <c r="BX3" s="741"/>
      <c r="BY3" s="741"/>
      <c r="BZ3" s="741"/>
      <c r="CA3" s="741"/>
      <c r="CB3" s="742"/>
      <c r="CD3" s="783" t="s">
        <v>214</v>
      </c>
      <c r="CE3" s="784"/>
      <c r="CF3" s="784"/>
      <c r="CG3" s="784"/>
      <c r="CH3" s="784"/>
      <c r="CI3" s="784"/>
      <c r="CJ3" s="784"/>
      <c r="CK3" s="784"/>
      <c r="CL3" s="784"/>
      <c r="CM3" s="784"/>
      <c r="CN3" s="784"/>
      <c r="CO3" s="784"/>
      <c r="CP3" s="784"/>
      <c r="CQ3" s="784"/>
      <c r="CR3" s="784"/>
      <c r="CS3" s="784"/>
      <c r="CT3" s="784"/>
      <c r="CU3" s="784"/>
      <c r="CV3" s="784"/>
      <c r="CW3" s="784"/>
      <c r="CX3" s="784"/>
      <c r="CY3" s="784"/>
      <c r="CZ3" s="784"/>
      <c r="DA3" s="784"/>
      <c r="DB3" s="784"/>
      <c r="DC3" s="784"/>
      <c r="DD3" s="784"/>
      <c r="DE3" s="784"/>
      <c r="DF3" s="784"/>
      <c r="DG3" s="784"/>
      <c r="DH3" s="784"/>
      <c r="DI3" s="784"/>
      <c r="DJ3" s="784"/>
      <c r="DK3" s="784"/>
      <c r="DL3" s="784"/>
      <c r="DM3" s="784"/>
      <c r="DN3" s="784"/>
      <c r="DO3" s="784"/>
      <c r="DP3" s="784"/>
      <c r="DQ3" s="784"/>
      <c r="DR3" s="784"/>
      <c r="DS3" s="784"/>
      <c r="DT3" s="784"/>
      <c r="DU3" s="784"/>
      <c r="DV3" s="784"/>
      <c r="DW3" s="784"/>
      <c r="DX3" s="784"/>
      <c r="DY3" s="784"/>
      <c r="DZ3" s="784"/>
      <c r="EA3" s="784"/>
      <c r="EB3" s="784"/>
      <c r="EC3" s="785"/>
    </row>
    <row r="4" spans="2:143" ht="11.25" customHeight="1" x14ac:dyDescent="0.2">
      <c r="B4" s="740" t="s">
        <v>1</v>
      </c>
      <c r="C4" s="741"/>
      <c r="D4" s="741"/>
      <c r="E4" s="741"/>
      <c r="F4" s="741"/>
      <c r="G4" s="741"/>
      <c r="H4" s="741"/>
      <c r="I4" s="741"/>
      <c r="J4" s="741"/>
      <c r="K4" s="741"/>
      <c r="L4" s="741"/>
      <c r="M4" s="741"/>
      <c r="N4" s="741"/>
      <c r="O4" s="741"/>
      <c r="P4" s="741"/>
      <c r="Q4" s="742"/>
      <c r="R4" s="740" t="s">
        <v>215</v>
      </c>
      <c r="S4" s="741"/>
      <c r="T4" s="741"/>
      <c r="U4" s="741"/>
      <c r="V4" s="741"/>
      <c r="W4" s="741"/>
      <c r="X4" s="741"/>
      <c r="Y4" s="742"/>
      <c r="Z4" s="740" t="s">
        <v>216</v>
      </c>
      <c r="AA4" s="741"/>
      <c r="AB4" s="741"/>
      <c r="AC4" s="742"/>
      <c r="AD4" s="740" t="s">
        <v>217</v>
      </c>
      <c r="AE4" s="741"/>
      <c r="AF4" s="741"/>
      <c r="AG4" s="741"/>
      <c r="AH4" s="741"/>
      <c r="AI4" s="741"/>
      <c r="AJ4" s="741"/>
      <c r="AK4" s="742"/>
      <c r="AL4" s="740" t="s">
        <v>216</v>
      </c>
      <c r="AM4" s="741"/>
      <c r="AN4" s="741"/>
      <c r="AO4" s="742"/>
      <c r="AP4" s="801" t="s">
        <v>218</v>
      </c>
      <c r="AQ4" s="801"/>
      <c r="AR4" s="801"/>
      <c r="AS4" s="801"/>
      <c r="AT4" s="801"/>
      <c r="AU4" s="801"/>
      <c r="AV4" s="801"/>
      <c r="AW4" s="801"/>
      <c r="AX4" s="801"/>
      <c r="AY4" s="801"/>
      <c r="AZ4" s="801"/>
      <c r="BA4" s="801"/>
      <c r="BB4" s="801"/>
      <c r="BC4" s="801"/>
      <c r="BD4" s="801"/>
      <c r="BE4" s="801"/>
      <c r="BF4" s="801"/>
      <c r="BG4" s="801" t="s">
        <v>219</v>
      </c>
      <c r="BH4" s="801"/>
      <c r="BI4" s="801"/>
      <c r="BJ4" s="801"/>
      <c r="BK4" s="801"/>
      <c r="BL4" s="801"/>
      <c r="BM4" s="801"/>
      <c r="BN4" s="801"/>
      <c r="BO4" s="801" t="s">
        <v>216</v>
      </c>
      <c r="BP4" s="801"/>
      <c r="BQ4" s="801"/>
      <c r="BR4" s="801"/>
      <c r="BS4" s="801" t="s">
        <v>220</v>
      </c>
      <c r="BT4" s="801"/>
      <c r="BU4" s="801"/>
      <c r="BV4" s="801"/>
      <c r="BW4" s="801"/>
      <c r="BX4" s="801"/>
      <c r="BY4" s="801"/>
      <c r="BZ4" s="801"/>
      <c r="CA4" s="801"/>
      <c r="CB4" s="801"/>
      <c r="CD4" s="783" t="s">
        <v>221</v>
      </c>
      <c r="CE4" s="784"/>
      <c r="CF4" s="784"/>
      <c r="CG4" s="784"/>
      <c r="CH4" s="784"/>
      <c r="CI4" s="784"/>
      <c r="CJ4" s="784"/>
      <c r="CK4" s="784"/>
      <c r="CL4" s="784"/>
      <c r="CM4" s="784"/>
      <c r="CN4" s="784"/>
      <c r="CO4" s="784"/>
      <c r="CP4" s="784"/>
      <c r="CQ4" s="784"/>
      <c r="CR4" s="784"/>
      <c r="CS4" s="784"/>
      <c r="CT4" s="784"/>
      <c r="CU4" s="784"/>
      <c r="CV4" s="784"/>
      <c r="CW4" s="784"/>
      <c r="CX4" s="784"/>
      <c r="CY4" s="784"/>
      <c r="CZ4" s="784"/>
      <c r="DA4" s="784"/>
      <c r="DB4" s="784"/>
      <c r="DC4" s="784"/>
      <c r="DD4" s="784"/>
      <c r="DE4" s="784"/>
      <c r="DF4" s="784"/>
      <c r="DG4" s="784"/>
      <c r="DH4" s="784"/>
      <c r="DI4" s="784"/>
      <c r="DJ4" s="784"/>
      <c r="DK4" s="784"/>
      <c r="DL4" s="784"/>
      <c r="DM4" s="784"/>
      <c r="DN4" s="784"/>
      <c r="DO4" s="784"/>
      <c r="DP4" s="784"/>
      <c r="DQ4" s="784"/>
      <c r="DR4" s="784"/>
      <c r="DS4" s="784"/>
      <c r="DT4" s="784"/>
      <c r="DU4" s="784"/>
      <c r="DV4" s="784"/>
      <c r="DW4" s="784"/>
      <c r="DX4" s="784"/>
      <c r="DY4" s="784"/>
      <c r="DZ4" s="784"/>
      <c r="EA4" s="784"/>
      <c r="EB4" s="784"/>
      <c r="EC4" s="785"/>
    </row>
    <row r="5" spans="2:143" s="226" customFormat="1" ht="11.25" customHeight="1" x14ac:dyDescent="0.2">
      <c r="B5" s="745" t="s">
        <v>222</v>
      </c>
      <c r="C5" s="746"/>
      <c r="D5" s="746"/>
      <c r="E5" s="746"/>
      <c r="F5" s="746"/>
      <c r="G5" s="746"/>
      <c r="H5" s="746"/>
      <c r="I5" s="746"/>
      <c r="J5" s="746"/>
      <c r="K5" s="746"/>
      <c r="L5" s="746"/>
      <c r="M5" s="746"/>
      <c r="N5" s="746"/>
      <c r="O5" s="746"/>
      <c r="P5" s="746"/>
      <c r="Q5" s="747"/>
      <c r="R5" s="734">
        <v>314493</v>
      </c>
      <c r="S5" s="735"/>
      <c r="T5" s="735"/>
      <c r="U5" s="735"/>
      <c r="V5" s="735"/>
      <c r="W5" s="735"/>
      <c r="X5" s="735"/>
      <c r="Y5" s="778"/>
      <c r="Z5" s="796">
        <v>8.6</v>
      </c>
      <c r="AA5" s="796"/>
      <c r="AB5" s="796"/>
      <c r="AC5" s="796"/>
      <c r="AD5" s="797">
        <v>314493</v>
      </c>
      <c r="AE5" s="797"/>
      <c r="AF5" s="797"/>
      <c r="AG5" s="797"/>
      <c r="AH5" s="797"/>
      <c r="AI5" s="797"/>
      <c r="AJ5" s="797"/>
      <c r="AK5" s="797"/>
      <c r="AL5" s="779">
        <v>16.5</v>
      </c>
      <c r="AM5" s="750"/>
      <c r="AN5" s="750"/>
      <c r="AO5" s="780"/>
      <c r="AP5" s="745" t="s">
        <v>223</v>
      </c>
      <c r="AQ5" s="746"/>
      <c r="AR5" s="746"/>
      <c r="AS5" s="746"/>
      <c r="AT5" s="746"/>
      <c r="AU5" s="746"/>
      <c r="AV5" s="746"/>
      <c r="AW5" s="746"/>
      <c r="AX5" s="746"/>
      <c r="AY5" s="746"/>
      <c r="AZ5" s="746"/>
      <c r="BA5" s="746"/>
      <c r="BB5" s="746"/>
      <c r="BC5" s="746"/>
      <c r="BD5" s="746"/>
      <c r="BE5" s="746"/>
      <c r="BF5" s="747"/>
      <c r="BG5" s="679">
        <v>314493</v>
      </c>
      <c r="BH5" s="680"/>
      <c r="BI5" s="680"/>
      <c r="BJ5" s="680"/>
      <c r="BK5" s="680"/>
      <c r="BL5" s="680"/>
      <c r="BM5" s="680"/>
      <c r="BN5" s="681"/>
      <c r="BO5" s="712">
        <v>100</v>
      </c>
      <c r="BP5" s="712"/>
      <c r="BQ5" s="712"/>
      <c r="BR5" s="712"/>
      <c r="BS5" s="713">
        <v>43955</v>
      </c>
      <c r="BT5" s="713"/>
      <c r="BU5" s="713"/>
      <c r="BV5" s="713"/>
      <c r="BW5" s="713"/>
      <c r="BX5" s="713"/>
      <c r="BY5" s="713"/>
      <c r="BZ5" s="713"/>
      <c r="CA5" s="713"/>
      <c r="CB5" s="776"/>
      <c r="CD5" s="783" t="s">
        <v>218</v>
      </c>
      <c r="CE5" s="784"/>
      <c r="CF5" s="784"/>
      <c r="CG5" s="784"/>
      <c r="CH5" s="784"/>
      <c r="CI5" s="784"/>
      <c r="CJ5" s="784"/>
      <c r="CK5" s="784"/>
      <c r="CL5" s="784"/>
      <c r="CM5" s="784"/>
      <c r="CN5" s="784"/>
      <c r="CO5" s="784"/>
      <c r="CP5" s="784"/>
      <c r="CQ5" s="785"/>
      <c r="CR5" s="783" t="s">
        <v>224</v>
      </c>
      <c r="CS5" s="784"/>
      <c r="CT5" s="784"/>
      <c r="CU5" s="784"/>
      <c r="CV5" s="784"/>
      <c r="CW5" s="784"/>
      <c r="CX5" s="784"/>
      <c r="CY5" s="785"/>
      <c r="CZ5" s="783" t="s">
        <v>216</v>
      </c>
      <c r="DA5" s="784"/>
      <c r="DB5" s="784"/>
      <c r="DC5" s="785"/>
      <c r="DD5" s="783" t="s">
        <v>225</v>
      </c>
      <c r="DE5" s="784"/>
      <c r="DF5" s="784"/>
      <c r="DG5" s="784"/>
      <c r="DH5" s="784"/>
      <c r="DI5" s="784"/>
      <c r="DJ5" s="784"/>
      <c r="DK5" s="784"/>
      <c r="DL5" s="784"/>
      <c r="DM5" s="784"/>
      <c r="DN5" s="784"/>
      <c r="DO5" s="784"/>
      <c r="DP5" s="785"/>
      <c r="DQ5" s="783" t="s">
        <v>226</v>
      </c>
      <c r="DR5" s="784"/>
      <c r="DS5" s="784"/>
      <c r="DT5" s="784"/>
      <c r="DU5" s="784"/>
      <c r="DV5" s="784"/>
      <c r="DW5" s="784"/>
      <c r="DX5" s="784"/>
      <c r="DY5" s="784"/>
      <c r="DZ5" s="784"/>
      <c r="EA5" s="784"/>
      <c r="EB5" s="784"/>
      <c r="EC5" s="785"/>
    </row>
    <row r="6" spans="2:143" ht="11.25" customHeight="1" x14ac:dyDescent="0.2">
      <c r="B6" s="676" t="s">
        <v>227</v>
      </c>
      <c r="C6" s="677"/>
      <c r="D6" s="677"/>
      <c r="E6" s="677"/>
      <c r="F6" s="677"/>
      <c r="G6" s="677"/>
      <c r="H6" s="677"/>
      <c r="I6" s="677"/>
      <c r="J6" s="677"/>
      <c r="K6" s="677"/>
      <c r="L6" s="677"/>
      <c r="M6" s="677"/>
      <c r="N6" s="677"/>
      <c r="O6" s="677"/>
      <c r="P6" s="677"/>
      <c r="Q6" s="678"/>
      <c r="R6" s="679">
        <v>163174</v>
      </c>
      <c r="S6" s="680"/>
      <c r="T6" s="680"/>
      <c r="U6" s="680"/>
      <c r="V6" s="680"/>
      <c r="W6" s="680"/>
      <c r="X6" s="680"/>
      <c r="Y6" s="681"/>
      <c r="Z6" s="712">
        <v>4.4000000000000004</v>
      </c>
      <c r="AA6" s="712"/>
      <c r="AB6" s="712"/>
      <c r="AC6" s="712"/>
      <c r="AD6" s="713">
        <v>163174</v>
      </c>
      <c r="AE6" s="713"/>
      <c r="AF6" s="713"/>
      <c r="AG6" s="713"/>
      <c r="AH6" s="713"/>
      <c r="AI6" s="713"/>
      <c r="AJ6" s="713"/>
      <c r="AK6" s="713"/>
      <c r="AL6" s="682">
        <v>8.6</v>
      </c>
      <c r="AM6" s="683"/>
      <c r="AN6" s="683"/>
      <c r="AO6" s="714"/>
      <c r="AP6" s="676" t="s">
        <v>228</v>
      </c>
      <c r="AQ6" s="677"/>
      <c r="AR6" s="677"/>
      <c r="AS6" s="677"/>
      <c r="AT6" s="677"/>
      <c r="AU6" s="677"/>
      <c r="AV6" s="677"/>
      <c r="AW6" s="677"/>
      <c r="AX6" s="677"/>
      <c r="AY6" s="677"/>
      <c r="AZ6" s="677"/>
      <c r="BA6" s="677"/>
      <c r="BB6" s="677"/>
      <c r="BC6" s="677"/>
      <c r="BD6" s="677"/>
      <c r="BE6" s="677"/>
      <c r="BF6" s="678"/>
      <c r="BG6" s="679">
        <v>314493</v>
      </c>
      <c r="BH6" s="680"/>
      <c r="BI6" s="680"/>
      <c r="BJ6" s="680"/>
      <c r="BK6" s="680"/>
      <c r="BL6" s="680"/>
      <c r="BM6" s="680"/>
      <c r="BN6" s="681"/>
      <c r="BO6" s="712">
        <v>100</v>
      </c>
      <c r="BP6" s="712"/>
      <c r="BQ6" s="712"/>
      <c r="BR6" s="712"/>
      <c r="BS6" s="713">
        <v>43955</v>
      </c>
      <c r="BT6" s="713"/>
      <c r="BU6" s="713"/>
      <c r="BV6" s="713"/>
      <c r="BW6" s="713"/>
      <c r="BX6" s="713"/>
      <c r="BY6" s="713"/>
      <c r="BZ6" s="713"/>
      <c r="CA6" s="713"/>
      <c r="CB6" s="776"/>
      <c r="CD6" s="737" t="s">
        <v>229</v>
      </c>
      <c r="CE6" s="738"/>
      <c r="CF6" s="738"/>
      <c r="CG6" s="738"/>
      <c r="CH6" s="738"/>
      <c r="CI6" s="738"/>
      <c r="CJ6" s="738"/>
      <c r="CK6" s="738"/>
      <c r="CL6" s="738"/>
      <c r="CM6" s="738"/>
      <c r="CN6" s="738"/>
      <c r="CO6" s="738"/>
      <c r="CP6" s="738"/>
      <c r="CQ6" s="739"/>
      <c r="CR6" s="679">
        <v>43405</v>
      </c>
      <c r="CS6" s="680"/>
      <c r="CT6" s="680"/>
      <c r="CU6" s="680"/>
      <c r="CV6" s="680"/>
      <c r="CW6" s="680"/>
      <c r="CX6" s="680"/>
      <c r="CY6" s="681"/>
      <c r="CZ6" s="779">
        <v>1.2</v>
      </c>
      <c r="DA6" s="750"/>
      <c r="DB6" s="750"/>
      <c r="DC6" s="782"/>
      <c r="DD6" s="685" t="s">
        <v>129</v>
      </c>
      <c r="DE6" s="680"/>
      <c r="DF6" s="680"/>
      <c r="DG6" s="680"/>
      <c r="DH6" s="680"/>
      <c r="DI6" s="680"/>
      <c r="DJ6" s="680"/>
      <c r="DK6" s="680"/>
      <c r="DL6" s="680"/>
      <c r="DM6" s="680"/>
      <c r="DN6" s="680"/>
      <c r="DO6" s="680"/>
      <c r="DP6" s="681"/>
      <c r="DQ6" s="685">
        <v>43405</v>
      </c>
      <c r="DR6" s="680"/>
      <c r="DS6" s="680"/>
      <c r="DT6" s="680"/>
      <c r="DU6" s="680"/>
      <c r="DV6" s="680"/>
      <c r="DW6" s="680"/>
      <c r="DX6" s="680"/>
      <c r="DY6" s="680"/>
      <c r="DZ6" s="680"/>
      <c r="EA6" s="680"/>
      <c r="EB6" s="680"/>
      <c r="EC6" s="726"/>
    </row>
    <row r="7" spans="2:143" ht="11.25" customHeight="1" x14ac:dyDescent="0.2">
      <c r="B7" s="676" t="s">
        <v>230</v>
      </c>
      <c r="C7" s="677"/>
      <c r="D7" s="677"/>
      <c r="E7" s="677"/>
      <c r="F7" s="677"/>
      <c r="G7" s="677"/>
      <c r="H7" s="677"/>
      <c r="I7" s="677"/>
      <c r="J7" s="677"/>
      <c r="K7" s="677"/>
      <c r="L7" s="677"/>
      <c r="M7" s="677"/>
      <c r="N7" s="677"/>
      <c r="O7" s="677"/>
      <c r="P7" s="677"/>
      <c r="Q7" s="678"/>
      <c r="R7" s="679">
        <v>68</v>
      </c>
      <c r="S7" s="680"/>
      <c r="T7" s="680"/>
      <c r="U7" s="680"/>
      <c r="V7" s="680"/>
      <c r="W7" s="680"/>
      <c r="X7" s="680"/>
      <c r="Y7" s="681"/>
      <c r="Z7" s="712">
        <v>0</v>
      </c>
      <c r="AA7" s="712"/>
      <c r="AB7" s="712"/>
      <c r="AC7" s="712"/>
      <c r="AD7" s="713">
        <v>68</v>
      </c>
      <c r="AE7" s="713"/>
      <c r="AF7" s="713"/>
      <c r="AG7" s="713"/>
      <c r="AH7" s="713"/>
      <c r="AI7" s="713"/>
      <c r="AJ7" s="713"/>
      <c r="AK7" s="713"/>
      <c r="AL7" s="682">
        <v>0</v>
      </c>
      <c r="AM7" s="683"/>
      <c r="AN7" s="683"/>
      <c r="AO7" s="714"/>
      <c r="AP7" s="676" t="s">
        <v>231</v>
      </c>
      <c r="AQ7" s="677"/>
      <c r="AR7" s="677"/>
      <c r="AS7" s="677"/>
      <c r="AT7" s="677"/>
      <c r="AU7" s="677"/>
      <c r="AV7" s="677"/>
      <c r="AW7" s="677"/>
      <c r="AX7" s="677"/>
      <c r="AY7" s="677"/>
      <c r="AZ7" s="677"/>
      <c r="BA7" s="677"/>
      <c r="BB7" s="677"/>
      <c r="BC7" s="677"/>
      <c r="BD7" s="677"/>
      <c r="BE7" s="677"/>
      <c r="BF7" s="678"/>
      <c r="BG7" s="679">
        <v>57612</v>
      </c>
      <c r="BH7" s="680"/>
      <c r="BI7" s="680"/>
      <c r="BJ7" s="680"/>
      <c r="BK7" s="680"/>
      <c r="BL7" s="680"/>
      <c r="BM7" s="680"/>
      <c r="BN7" s="681"/>
      <c r="BO7" s="712">
        <v>18.3</v>
      </c>
      <c r="BP7" s="712"/>
      <c r="BQ7" s="712"/>
      <c r="BR7" s="712"/>
      <c r="BS7" s="713">
        <v>1424</v>
      </c>
      <c r="BT7" s="713"/>
      <c r="BU7" s="713"/>
      <c r="BV7" s="713"/>
      <c r="BW7" s="713"/>
      <c r="BX7" s="713"/>
      <c r="BY7" s="713"/>
      <c r="BZ7" s="713"/>
      <c r="CA7" s="713"/>
      <c r="CB7" s="776"/>
      <c r="CD7" s="718" t="s">
        <v>232</v>
      </c>
      <c r="CE7" s="719"/>
      <c r="CF7" s="719"/>
      <c r="CG7" s="719"/>
      <c r="CH7" s="719"/>
      <c r="CI7" s="719"/>
      <c r="CJ7" s="719"/>
      <c r="CK7" s="719"/>
      <c r="CL7" s="719"/>
      <c r="CM7" s="719"/>
      <c r="CN7" s="719"/>
      <c r="CO7" s="719"/>
      <c r="CP7" s="719"/>
      <c r="CQ7" s="720"/>
      <c r="CR7" s="679">
        <v>723028</v>
      </c>
      <c r="CS7" s="680"/>
      <c r="CT7" s="680"/>
      <c r="CU7" s="680"/>
      <c r="CV7" s="680"/>
      <c r="CW7" s="680"/>
      <c r="CX7" s="680"/>
      <c r="CY7" s="681"/>
      <c r="CZ7" s="712">
        <v>20.5</v>
      </c>
      <c r="DA7" s="712"/>
      <c r="DB7" s="712"/>
      <c r="DC7" s="712"/>
      <c r="DD7" s="685">
        <v>59800</v>
      </c>
      <c r="DE7" s="680"/>
      <c r="DF7" s="680"/>
      <c r="DG7" s="680"/>
      <c r="DH7" s="680"/>
      <c r="DI7" s="680"/>
      <c r="DJ7" s="680"/>
      <c r="DK7" s="680"/>
      <c r="DL7" s="680"/>
      <c r="DM7" s="680"/>
      <c r="DN7" s="680"/>
      <c r="DO7" s="680"/>
      <c r="DP7" s="681"/>
      <c r="DQ7" s="685">
        <v>516403</v>
      </c>
      <c r="DR7" s="680"/>
      <c r="DS7" s="680"/>
      <c r="DT7" s="680"/>
      <c r="DU7" s="680"/>
      <c r="DV7" s="680"/>
      <c r="DW7" s="680"/>
      <c r="DX7" s="680"/>
      <c r="DY7" s="680"/>
      <c r="DZ7" s="680"/>
      <c r="EA7" s="680"/>
      <c r="EB7" s="680"/>
      <c r="EC7" s="726"/>
    </row>
    <row r="8" spans="2:143" ht="11.25" customHeight="1" x14ac:dyDescent="0.2">
      <c r="B8" s="676" t="s">
        <v>233</v>
      </c>
      <c r="C8" s="677"/>
      <c r="D8" s="677"/>
      <c r="E8" s="677"/>
      <c r="F8" s="677"/>
      <c r="G8" s="677"/>
      <c r="H8" s="677"/>
      <c r="I8" s="677"/>
      <c r="J8" s="677"/>
      <c r="K8" s="677"/>
      <c r="L8" s="677"/>
      <c r="M8" s="677"/>
      <c r="N8" s="677"/>
      <c r="O8" s="677"/>
      <c r="P8" s="677"/>
      <c r="Q8" s="678"/>
      <c r="R8" s="679">
        <v>271</v>
      </c>
      <c r="S8" s="680"/>
      <c r="T8" s="680"/>
      <c r="U8" s="680"/>
      <c r="V8" s="680"/>
      <c r="W8" s="680"/>
      <c r="X8" s="680"/>
      <c r="Y8" s="681"/>
      <c r="Z8" s="712">
        <v>0</v>
      </c>
      <c r="AA8" s="712"/>
      <c r="AB8" s="712"/>
      <c r="AC8" s="712"/>
      <c r="AD8" s="713">
        <v>271</v>
      </c>
      <c r="AE8" s="713"/>
      <c r="AF8" s="713"/>
      <c r="AG8" s="713"/>
      <c r="AH8" s="713"/>
      <c r="AI8" s="713"/>
      <c r="AJ8" s="713"/>
      <c r="AK8" s="713"/>
      <c r="AL8" s="682">
        <v>0</v>
      </c>
      <c r="AM8" s="683"/>
      <c r="AN8" s="683"/>
      <c r="AO8" s="714"/>
      <c r="AP8" s="676" t="s">
        <v>234</v>
      </c>
      <c r="AQ8" s="677"/>
      <c r="AR8" s="677"/>
      <c r="AS8" s="677"/>
      <c r="AT8" s="677"/>
      <c r="AU8" s="677"/>
      <c r="AV8" s="677"/>
      <c r="AW8" s="677"/>
      <c r="AX8" s="677"/>
      <c r="AY8" s="677"/>
      <c r="AZ8" s="677"/>
      <c r="BA8" s="677"/>
      <c r="BB8" s="677"/>
      <c r="BC8" s="677"/>
      <c r="BD8" s="677"/>
      <c r="BE8" s="677"/>
      <c r="BF8" s="678"/>
      <c r="BG8" s="679">
        <v>2160</v>
      </c>
      <c r="BH8" s="680"/>
      <c r="BI8" s="680"/>
      <c r="BJ8" s="680"/>
      <c r="BK8" s="680"/>
      <c r="BL8" s="680"/>
      <c r="BM8" s="680"/>
      <c r="BN8" s="681"/>
      <c r="BO8" s="712">
        <v>0.7</v>
      </c>
      <c r="BP8" s="712"/>
      <c r="BQ8" s="712"/>
      <c r="BR8" s="712"/>
      <c r="BS8" s="685" t="s">
        <v>235</v>
      </c>
      <c r="BT8" s="680"/>
      <c r="BU8" s="680"/>
      <c r="BV8" s="680"/>
      <c r="BW8" s="680"/>
      <c r="BX8" s="680"/>
      <c r="BY8" s="680"/>
      <c r="BZ8" s="680"/>
      <c r="CA8" s="680"/>
      <c r="CB8" s="726"/>
      <c r="CD8" s="718" t="s">
        <v>236</v>
      </c>
      <c r="CE8" s="719"/>
      <c r="CF8" s="719"/>
      <c r="CG8" s="719"/>
      <c r="CH8" s="719"/>
      <c r="CI8" s="719"/>
      <c r="CJ8" s="719"/>
      <c r="CK8" s="719"/>
      <c r="CL8" s="719"/>
      <c r="CM8" s="719"/>
      <c r="CN8" s="719"/>
      <c r="CO8" s="719"/>
      <c r="CP8" s="719"/>
      <c r="CQ8" s="720"/>
      <c r="CR8" s="679">
        <v>461183</v>
      </c>
      <c r="CS8" s="680"/>
      <c r="CT8" s="680"/>
      <c r="CU8" s="680"/>
      <c r="CV8" s="680"/>
      <c r="CW8" s="680"/>
      <c r="CX8" s="680"/>
      <c r="CY8" s="681"/>
      <c r="CZ8" s="712">
        <v>13.1</v>
      </c>
      <c r="DA8" s="712"/>
      <c r="DB8" s="712"/>
      <c r="DC8" s="712"/>
      <c r="DD8" s="685" t="s">
        <v>173</v>
      </c>
      <c r="DE8" s="680"/>
      <c r="DF8" s="680"/>
      <c r="DG8" s="680"/>
      <c r="DH8" s="680"/>
      <c r="DI8" s="680"/>
      <c r="DJ8" s="680"/>
      <c r="DK8" s="680"/>
      <c r="DL8" s="680"/>
      <c r="DM8" s="680"/>
      <c r="DN8" s="680"/>
      <c r="DO8" s="680"/>
      <c r="DP8" s="681"/>
      <c r="DQ8" s="685">
        <v>296620</v>
      </c>
      <c r="DR8" s="680"/>
      <c r="DS8" s="680"/>
      <c r="DT8" s="680"/>
      <c r="DU8" s="680"/>
      <c r="DV8" s="680"/>
      <c r="DW8" s="680"/>
      <c r="DX8" s="680"/>
      <c r="DY8" s="680"/>
      <c r="DZ8" s="680"/>
      <c r="EA8" s="680"/>
      <c r="EB8" s="680"/>
      <c r="EC8" s="726"/>
    </row>
    <row r="9" spans="2:143" ht="11.25" customHeight="1" x14ac:dyDescent="0.2">
      <c r="B9" s="676" t="s">
        <v>237</v>
      </c>
      <c r="C9" s="677"/>
      <c r="D9" s="677"/>
      <c r="E9" s="677"/>
      <c r="F9" s="677"/>
      <c r="G9" s="677"/>
      <c r="H9" s="677"/>
      <c r="I9" s="677"/>
      <c r="J9" s="677"/>
      <c r="K9" s="677"/>
      <c r="L9" s="677"/>
      <c r="M9" s="677"/>
      <c r="N9" s="677"/>
      <c r="O9" s="677"/>
      <c r="P9" s="677"/>
      <c r="Q9" s="678"/>
      <c r="R9" s="679">
        <v>329</v>
      </c>
      <c r="S9" s="680"/>
      <c r="T9" s="680"/>
      <c r="U9" s="680"/>
      <c r="V9" s="680"/>
      <c r="W9" s="680"/>
      <c r="X9" s="680"/>
      <c r="Y9" s="681"/>
      <c r="Z9" s="712">
        <v>0</v>
      </c>
      <c r="AA9" s="712"/>
      <c r="AB9" s="712"/>
      <c r="AC9" s="712"/>
      <c r="AD9" s="713">
        <v>329</v>
      </c>
      <c r="AE9" s="713"/>
      <c r="AF9" s="713"/>
      <c r="AG9" s="713"/>
      <c r="AH9" s="713"/>
      <c r="AI9" s="713"/>
      <c r="AJ9" s="713"/>
      <c r="AK9" s="713"/>
      <c r="AL9" s="682">
        <v>0</v>
      </c>
      <c r="AM9" s="683"/>
      <c r="AN9" s="683"/>
      <c r="AO9" s="714"/>
      <c r="AP9" s="676" t="s">
        <v>238</v>
      </c>
      <c r="AQ9" s="677"/>
      <c r="AR9" s="677"/>
      <c r="AS9" s="677"/>
      <c r="AT9" s="677"/>
      <c r="AU9" s="677"/>
      <c r="AV9" s="677"/>
      <c r="AW9" s="677"/>
      <c r="AX9" s="677"/>
      <c r="AY9" s="677"/>
      <c r="AZ9" s="677"/>
      <c r="BA9" s="677"/>
      <c r="BB9" s="677"/>
      <c r="BC9" s="677"/>
      <c r="BD9" s="677"/>
      <c r="BE9" s="677"/>
      <c r="BF9" s="678"/>
      <c r="BG9" s="679">
        <v>47325</v>
      </c>
      <c r="BH9" s="680"/>
      <c r="BI9" s="680"/>
      <c r="BJ9" s="680"/>
      <c r="BK9" s="680"/>
      <c r="BL9" s="680"/>
      <c r="BM9" s="680"/>
      <c r="BN9" s="681"/>
      <c r="BO9" s="712">
        <v>15</v>
      </c>
      <c r="BP9" s="712"/>
      <c r="BQ9" s="712"/>
      <c r="BR9" s="712"/>
      <c r="BS9" s="685" t="s">
        <v>129</v>
      </c>
      <c r="BT9" s="680"/>
      <c r="BU9" s="680"/>
      <c r="BV9" s="680"/>
      <c r="BW9" s="680"/>
      <c r="BX9" s="680"/>
      <c r="BY9" s="680"/>
      <c r="BZ9" s="680"/>
      <c r="CA9" s="680"/>
      <c r="CB9" s="726"/>
      <c r="CD9" s="718" t="s">
        <v>239</v>
      </c>
      <c r="CE9" s="719"/>
      <c r="CF9" s="719"/>
      <c r="CG9" s="719"/>
      <c r="CH9" s="719"/>
      <c r="CI9" s="719"/>
      <c r="CJ9" s="719"/>
      <c r="CK9" s="719"/>
      <c r="CL9" s="719"/>
      <c r="CM9" s="719"/>
      <c r="CN9" s="719"/>
      <c r="CO9" s="719"/>
      <c r="CP9" s="719"/>
      <c r="CQ9" s="720"/>
      <c r="CR9" s="679">
        <v>307178</v>
      </c>
      <c r="CS9" s="680"/>
      <c r="CT9" s="680"/>
      <c r="CU9" s="680"/>
      <c r="CV9" s="680"/>
      <c r="CW9" s="680"/>
      <c r="CX9" s="680"/>
      <c r="CY9" s="681"/>
      <c r="CZ9" s="712">
        <v>8.6999999999999993</v>
      </c>
      <c r="DA9" s="712"/>
      <c r="DB9" s="712"/>
      <c r="DC9" s="712"/>
      <c r="DD9" s="685">
        <v>6057</v>
      </c>
      <c r="DE9" s="680"/>
      <c r="DF9" s="680"/>
      <c r="DG9" s="680"/>
      <c r="DH9" s="680"/>
      <c r="DI9" s="680"/>
      <c r="DJ9" s="680"/>
      <c r="DK9" s="680"/>
      <c r="DL9" s="680"/>
      <c r="DM9" s="680"/>
      <c r="DN9" s="680"/>
      <c r="DO9" s="680"/>
      <c r="DP9" s="681"/>
      <c r="DQ9" s="685">
        <v>300073</v>
      </c>
      <c r="DR9" s="680"/>
      <c r="DS9" s="680"/>
      <c r="DT9" s="680"/>
      <c r="DU9" s="680"/>
      <c r="DV9" s="680"/>
      <c r="DW9" s="680"/>
      <c r="DX9" s="680"/>
      <c r="DY9" s="680"/>
      <c r="DZ9" s="680"/>
      <c r="EA9" s="680"/>
      <c r="EB9" s="680"/>
      <c r="EC9" s="726"/>
    </row>
    <row r="10" spans="2:143" ht="11.25" customHeight="1" x14ac:dyDescent="0.2">
      <c r="B10" s="676" t="s">
        <v>240</v>
      </c>
      <c r="C10" s="677"/>
      <c r="D10" s="677"/>
      <c r="E10" s="677"/>
      <c r="F10" s="677"/>
      <c r="G10" s="677"/>
      <c r="H10" s="677"/>
      <c r="I10" s="677"/>
      <c r="J10" s="677"/>
      <c r="K10" s="677"/>
      <c r="L10" s="677"/>
      <c r="M10" s="677"/>
      <c r="N10" s="677"/>
      <c r="O10" s="677"/>
      <c r="P10" s="677"/>
      <c r="Q10" s="678"/>
      <c r="R10" s="679" t="s">
        <v>173</v>
      </c>
      <c r="S10" s="680"/>
      <c r="T10" s="680"/>
      <c r="U10" s="680"/>
      <c r="V10" s="680"/>
      <c r="W10" s="680"/>
      <c r="X10" s="680"/>
      <c r="Y10" s="681"/>
      <c r="Z10" s="712" t="s">
        <v>235</v>
      </c>
      <c r="AA10" s="712"/>
      <c r="AB10" s="712"/>
      <c r="AC10" s="712"/>
      <c r="AD10" s="713" t="s">
        <v>129</v>
      </c>
      <c r="AE10" s="713"/>
      <c r="AF10" s="713"/>
      <c r="AG10" s="713"/>
      <c r="AH10" s="713"/>
      <c r="AI10" s="713"/>
      <c r="AJ10" s="713"/>
      <c r="AK10" s="713"/>
      <c r="AL10" s="682" t="s">
        <v>129</v>
      </c>
      <c r="AM10" s="683"/>
      <c r="AN10" s="683"/>
      <c r="AO10" s="714"/>
      <c r="AP10" s="676" t="s">
        <v>241</v>
      </c>
      <c r="AQ10" s="677"/>
      <c r="AR10" s="677"/>
      <c r="AS10" s="677"/>
      <c r="AT10" s="677"/>
      <c r="AU10" s="677"/>
      <c r="AV10" s="677"/>
      <c r="AW10" s="677"/>
      <c r="AX10" s="677"/>
      <c r="AY10" s="677"/>
      <c r="AZ10" s="677"/>
      <c r="BA10" s="677"/>
      <c r="BB10" s="677"/>
      <c r="BC10" s="677"/>
      <c r="BD10" s="677"/>
      <c r="BE10" s="677"/>
      <c r="BF10" s="678"/>
      <c r="BG10" s="679">
        <v>5954</v>
      </c>
      <c r="BH10" s="680"/>
      <c r="BI10" s="680"/>
      <c r="BJ10" s="680"/>
      <c r="BK10" s="680"/>
      <c r="BL10" s="680"/>
      <c r="BM10" s="680"/>
      <c r="BN10" s="681"/>
      <c r="BO10" s="712">
        <v>1.9</v>
      </c>
      <c r="BP10" s="712"/>
      <c r="BQ10" s="712"/>
      <c r="BR10" s="712"/>
      <c r="BS10" s="685">
        <v>994</v>
      </c>
      <c r="BT10" s="680"/>
      <c r="BU10" s="680"/>
      <c r="BV10" s="680"/>
      <c r="BW10" s="680"/>
      <c r="BX10" s="680"/>
      <c r="BY10" s="680"/>
      <c r="BZ10" s="680"/>
      <c r="CA10" s="680"/>
      <c r="CB10" s="726"/>
      <c r="CD10" s="718" t="s">
        <v>242</v>
      </c>
      <c r="CE10" s="719"/>
      <c r="CF10" s="719"/>
      <c r="CG10" s="719"/>
      <c r="CH10" s="719"/>
      <c r="CI10" s="719"/>
      <c r="CJ10" s="719"/>
      <c r="CK10" s="719"/>
      <c r="CL10" s="719"/>
      <c r="CM10" s="719"/>
      <c r="CN10" s="719"/>
      <c r="CO10" s="719"/>
      <c r="CP10" s="719"/>
      <c r="CQ10" s="720"/>
      <c r="CR10" s="679" t="s">
        <v>129</v>
      </c>
      <c r="CS10" s="680"/>
      <c r="CT10" s="680"/>
      <c r="CU10" s="680"/>
      <c r="CV10" s="680"/>
      <c r="CW10" s="680"/>
      <c r="CX10" s="680"/>
      <c r="CY10" s="681"/>
      <c r="CZ10" s="712" t="s">
        <v>235</v>
      </c>
      <c r="DA10" s="712"/>
      <c r="DB10" s="712"/>
      <c r="DC10" s="712"/>
      <c r="DD10" s="685" t="s">
        <v>235</v>
      </c>
      <c r="DE10" s="680"/>
      <c r="DF10" s="680"/>
      <c r="DG10" s="680"/>
      <c r="DH10" s="680"/>
      <c r="DI10" s="680"/>
      <c r="DJ10" s="680"/>
      <c r="DK10" s="680"/>
      <c r="DL10" s="680"/>
      <c r="DM10" s="680"/>
      <c r="DN10" s="680"/>
      <c r="DO10" s="680"/>
      <c r="DP10" s="681"/>
      <c r="DQ10" s="685" t="s">
        <v>235</v>
      </c>
      <c r="DR10" s="680"/>
      <c r="DS10" s="680"/>
      <c r="DT10" s="680"/>
      <c r="DU10" s="680"/>
      <c r="DV10" s="680"/>
      <c r="DW10" s="680"/>
      <c r="DX10" s="680"/>
      <c r="DY10" s="680"/>
      <c r="DZ10" s="680"/>
      <c r="EA10" s="680"/>
      <c r="EB10" s="680"/>
      <c r="EC10" s="726"/>
    </row>
    <row r="11" spans="2:143" ht="11.25" customHeight="1" x14ac:dyDescent="0.2">
      <c r="B11" s="676" t="s">
        <v>243</v>
      </c>
      <c r="C11" s="677"/>
      <c r="D11" s="677"/>
      <c r="E11" s="677"/>
      <c r="F11" s="677"/>
      <c r="G11" s="677"/>
      <c r="H11" s="677"/>
      <c r="I11" s="677"/>
      <c r="J11" s="677"/>
      <c r="K11" s="677"/>
      <c r="L11" s="677"/>
      <c r="M11" s="677"/>
      <c r="N11" s="677"/>
      <c r="O11" s="677"/>
      <c r="P11" s="677"/>
      <c r="Q11" s="678"/>
      <c r="R11" s="679">
        <v>38135</v>
      </c>
      <c r="S11" s="680"/>
      <c r="T11" s="680"/>
      <c r="U11" s="680"/>
      <c r="V11" s="680"/>
      <c r="W11" s="680"/>
      <c r="X11" s="680"/>
      <c r="Y11" s="681"/>
      <c r="Z11" s="682">
        <v>1</v>
      </c>
      <c r="AA11" s="683"/>
      <c r="AB11" s="683"/>
      <c r="AC11" s="684"/>
      <c r="AD11" s="685">
        <v>38135</v>
      </c>
      <c r="AE11" s="680"/>
      <c r="AF11" s="680"/>
      <c r="AG11" s="680"/>
      <c r="AH11" s="680"/>
      <c r="AI11" s="680"/>
      <c r="AJ11" s="680"/>
      <c r="AK11" s="681"/>
      <c r="AL11" s="682">
        <v>2</v>
      </c>
      <c r="AM11" s="683"/>
      <c r="AN11" s="683"/>
      <c r="AO11" s="714"/>
      <c r="AP11" s="676" t="s">
        <v>244</v>
      </c>
      <c r="AQ11" s="677"/>
      <c r="AR11" s="677"/>
      <c r="AS11" s="677"/>
      <c r="AT11" s="677"/>
      <c r="AU11" s="677"/>
      <c r="AV11" s="677"/>
      <c r="AW11" s="677"/>
      <c r="AX11" s="677"/>
      <c r="AY11" s="677"/>
      <c r="AZ11" s="677"/>
      <c r="BA11" s="677"/>
      <c r="BB11" s="677"/>
      <c r="BC11" s="677"/>
      <c r="BD11" s="677"/>
      <c r="BE11" s="677"/>
      <c r="BF11" s="678"/>
      <c r="BG11" s="679">
        <v>2173</v>
      </c>
      <c r="BH11" s="680"/>
      <c r="BI11" s="680"/>
      <c r="BJ11" s="680"/>
      <c r="BK11" s="680"/>
      <c r="BL11" s="680"/>
      <c r="BM11" s="680"/>
      <c r="BN11" s="681"/>
      <c r="BO11" s="712">
        <v>0.7</v>
      </c>
      <c r="BP11" s="712"/>
      <c r="BQ11" s="712"/>
      <c r="BR11" s="712"/>
      <c r="BS11" s="685">
        <v>430</v>
      </c>
      <c r="BT11" s="680"/>
      <c r="BU11" s="680"/>
      <c r="BV11" s="680"/>
      <c r="BW11" s="680"/>
      <c r="BX11" s="680"/>
      <c r="BY11" s="680"/>
      <c r="BZ11" s="680"/>
      <c r="CA11" s="680"/>
      <c r="CB11" s="726"/>
      <c r="CD11" s="718" t="s">
        <v>245</v>
      </c>
      <c r="CE11" s="719"/>
      <c r="CF11" s="719"/>
      <c r="CG11" s="719"/>
      <c r="CH11" s="719"/>
      <c r="CI11" s="719"/>
      <c r="CJ11" s="719"/>
      <c r="CK11" s="719"/>
      <c r="CL11" s="719"/>
      <c r="CM11" s="719"/>
      <c r="CN11" s="719"/>
      <c r="CO11" s="719"/>
      <c r="CP11" s="719"/>
      <c r="CQ11" s="720"/>
      <c r="CR11" s="679">
        <v>705515</v>
      </c>
      <c r="CS11" s="680"/>
      <c r="CT11" s="680"/>
      <c r="CU11" s="680"/>
      <c r="CV11" s="680"/>
      <c r="CW11" s="680"/>
      <c r="CX11" s="680"/>
      <c r="CY11" s="681"/>
      <c r="CZ11" s="712">
        <v>20</v>
      </c>
      <c r="DA11" s="712"/>
      <c r="DB11" s="712"/>
      <c r="DC11" s="712"/>
      <c r="DD11" s="685">
        <v>454409</v>
      </c>
      <c r="DE11" s="680"/>
      <c r="DF11" s="680"/>
      <c r="DG11" s="680"/>
      <c r="DH11" s="680"/>
      <c r="DI11" s="680"/>
      <c r="DJ11" s="680"/>
      <c r="DK11" s="680"/>
      <c r="DL11" s="680"/>
      <c r="DM11" s="680"/>
      <c r="DN11" s="680"/>
      <c r="DO11" s="680"/>
      <c r="DP11" s="681"/>
      <c r="DQ11" s="685">
        <v>374974</v>
      </c>
      <c r="DR11" s="680"/>
      <c r="DS11" s="680"/>
      <c r="DT11" s="680"/>
      <c r="DU11" s="680"/>
      <c r="DV11" s="680"/>
      <c r="DW11" s="680"/>
      <c r="DX11" s="680"/>
      <c r="DY11" s="680"/>
      <c r="DZ11" s="680"/>
      <c r="EA11" s="680"/>
      <c r="EB11" s="680"/>
      <c r="EC11" s="726"/>
    </row>
    <row r="12" spans="2:143" ht="11.25" customHeight="1" x14ac:dyDescent="0.2">
      <c r="B12" s="676" t="s">
        <v>246</v>
      </c>
      <c r="C12" s="677"/>
      <c r="D12" s="677"/>
      <c r="E12" s="677"/>
      <c r="F12" s="677"/>
      <c r="G12" s="677"/>
      <c r="H12" s="677"/>
      <c r="I12" s="677"/>
      <c r="J12" s="677"/>
      <c r="K12" s="677"/>
      <c r="L12" s="677"/>
      <c r="M12" s="677"/>
      <c r="N12" s="677"/>
      <c r="O12" s="677"/>
      <c r="P12" s="677"/>
      <c r="Q12" s="678"/>
      <c r="R12" s="679" t="s">
        <v>235</v>
      </c>
      <c r="S12" s="680"/>
      <c r="T12" s="680"/>
      <c r="U12" s="680"/>
      <c r="V12" s="680"/>
      <c r="W12" s="680"/>
      <c r="X12" s="680"/>
      <c r="Y12" s="681"/>
      <c r="Z12" s="712" t="s">
        <v>235</v>
      </c>
      <c r="AA12" s="712"/>
      <c r="AB12" s="712"/>
      <c r="AC12" s="712"/>
      <c r="AD12" s="713" t="s">
        <v>129</v>
      </c>
      <c r="AE12" s="713"/>
      <c r="AF12" s="713"/>
      <c r="AG12" s="713"/>
      <c r="AH12" s="713"/>
      <c r="AI12" s="713"/>
      <c r="AJ12" s="713"/>
      <c r="AK12" s="713"/>
      <c r="AL12" s="682" t="s">
        <v>173</v>
      </c>
      <c r="AM12" s="683"/>
      <c r="AN12" s="683"/>
      <c r="AO12" s="714"/>
      <c r="AP12" s="676" t="s">
        <v>247</v>
      </c>
      <c r="AQ12" s="677"/>
      <c r="AR12" s="677"/>
      <c r="AS12" s="677"/>
      <c r="AT12" s="677"/>
      <c r="AU12" s="677"/>
      <c r="AV12" s="677"/>
      <c r="AW12" s="677"/>
      <c r="AX12" s="677"/>
      <c r="AY12" s="677"/>
      <c r="AZ12" s="677"/>
      <c r="BA12" s="677"/>
      <c r="BB12" s="677"/>
      <c r="BC12" s="677"/>
      <c r="BD12" s="677"/>
      <c r="BE12" s="677"/>
      <c r="BF12" s="678"/>
      <c r="BG12" s="679">
        <v>242204</v>
      </c>
      <c r="BH12" s="680"/>
      <c r="BI12" s="680"/>
      <c r="BJ12" s="680"/>
      <c r="BK12" s="680"/>
      <c r="BL12" s="680"/>
      <c r="BM12" s="680"/>
      <c r="BN12" s="681"/>
      <c r="BO12" s="712">
        <v>77</v>
      </c>
      <c r="BP12" s="712"/>
      <c r="BQ12" s="712"/>
      <c r="BR12" s="712"/>
      <c r="BS12" s="685">
        <v>42531</v>
      </c>
      <c r="BT12" s="680"/>
      <c r="BU12" s="680"/>
      <c r="BV12" s="680"/>
      <c r="BW12" s="680"/>
      <c r="BX12" s="680"/>
      <c r="BY12" s="680"/>
      <c r="BZ12" s="680"/>
      <c r="CA12" s="680"/>
      <c r="CB12" s="726"/>
      <c r="CD12" s="718" t="s">
        <v>248</v>
      </c>
      <c r="CE12" s="719"/>
      <c r="CF12" s="719"/>
      <c r="CG12" s="719"/>
      <c r="CH12" s="719"/>
      <c r="CI12" s="719"/>
      <c r="CJ12" s="719"/>
      <c r="CK12" s="719"/>
      <c r="CL12" s="719"/>
      <c r="CM12" s="719"/>
      <c r="CN12" s="719"/>
      <c r="CO12" s="719"/>
      <c r="CP12" s="719"/>
      <c r="CQ12" s="720"/>
      <c r="CR12" s="679">
        <v>105106</v>
      </c>
      <c r="CS12" s="680"/>
      <c r="CT12" s="680"/>
      <c r="CU12" s="680"/>
      <c r="CV12" s="680"/>
      <c r="CW12" s="680"/>
      <c r="CX12" s="680"/>
      <c r="CY12" s="681"/>
      <c r="CZ12" s="712">
        <v>3</v>
      </c>
      <c r="DA12" s="712"/>
      <c r="DB12" s="712"/>
      <c r="DC12" s="712"/>
      <c r="DD12" s="685">
        <v>1165</v>
      </c>
      <c r="DE12" s="680"/>
      <c r="DF12" s="680"/>
      <c r="DG12" s="680"/>
      <c r="DH12" s="680"/>
      <c r="DI12" s="680"/>
      <c r="DJ12" s="680"/>
      <c r="DK12" s="680"/>
      <c r="DL12" s="680"/>
      <c r="DM12" s="680"/>
      <c r="DN12" s="680"/>
      <c r="DO12" s="680"/>
      <c r="DP12" s="681"/>
      <c r="DQ12" s="685">
        <v>75103</v>
      </c>
      <c r="DR12" s="680"/>
      <c r="DS12" s="680"/>
      <c r="DT12" s="680"/>
      <c r="DU12" s="680"/>
      <c r="DV12" s="680"/>
      <c r="DW12" s="680"/>
      <c r="DX12" s="680"/>
      <c r="DY12" s="680"/>
      <c r="DZ12" s="680"/>
      <c r="EA12" s="680"/>
      <c r="EB12" s="680"/>
      <c r="EC12" s="726"/>
    </row>
    <row r="13" spans="2:143" ht="11.25" customHeight="1" x14ac:dyDescent="0.2">
      <c r="B13" s="676" t="s">
        <v>249</v>
      </c>
      <c r="C13" s="677"/>
      <c r="D13" s="677"/>
      <c r="E13" s="677"/>
      <c r="F13" s="677"/>
      <c r="G13" s="677"/>
      <c r="H13" s="677"/>
      <c r="I13" s="677"/>
      <c r="J13" s="677"/>
      <c r="K13" s="677"/>
      <c r="L13" s="677"/>
      <c r="M13" s="677"/>
      <c r="N13" s="677"/>
      <c r="O13" s="677"/>
      <c r="P13" s="677"/>
      <c r="Q13" s="678"/>
      <c r="R13" s="679" t="s">
        <v>235</v>
      </c>
      <c r="S13" s="680"/>
      <c r="T13" s="680"/>
      <c r="U13" s="680"/>
      <c r="V13" s="680"/>
      <c r="W13" s="680"/>
      <c r="X13" s="680"/>
      <c r="Y13" s="681"/>
      <c r="Z13" s="712" t="s">
        <v>129</v>
      </c>
      <c r="AA13" s="712"/>
      <c r="AB13" s="712"/>
      <c r="AC13" s="712"/>
      <c r="AD13" s="713" t="s">
        <v>235</v>
      </c>
      <c r="AE13" s="713"/>
      <c r="AF13" s="713"/>
      <c r="AG13" s="713"/>
      <c r="AH13" s="713"/>
      <c r="AI13" s="713"/>
      <c r="AJ13" s="713"/>
      <c r="AK13" s="713"/>
      <c r="AL13" s="682" t="s">
        <v>129</v>
      </c>
      <c r="AM13" s="683"/>
      <c r="AN13" s="683"/>
      <c r="AO13" s="714"/>
      <c r="AP13" s="676" t="s">
        <v>250</v>
      </c>
      <c r="AQ13" s="677"/>
      <c r="AR13" s="677"/>
      <c r="AS13" s="677"/>
      <c r="AT13" s="677"/>
      <c r="AU13" s="677"/>
      <c r="AV13" s="677"/>
      <c r="AW13" s="677"/>
      <c r="AX13" s="677"/>
      <c r="AY13" s="677"/>
      <c r="AZ13" s="677"/>
      <c r="BA13" s="677"/>
      <c r="BB13" s="677"/>
      <c r="BC13" s="677"/>
      <c r="BD13" s="677"/>
      <c r="BE13" s="677"/>
      <c r="BF13" s="678"/>
      <c r="BG13" s="679">
        <v>241655</v>
      </c>
      <c r="BH13" s="680"/>
      <c r="BI13" s="680"/>
      <c r="BJ13" s="680"/>
      <c r="BK13" s="680"/>
      <c r="BL13" s="680"/>
      <c r="BM13" s="680"/>
      <c r="BN13" s="681"/>
      <c r="BO13" s="712">
        <v>76.8</v>
      </c>
      <c r="BP13" s="712"/>
      <c r="BQ13" s="712"/>
      <c r="BR13" s="712"/>
      <c r="BS13" s="685">
        <v>42531</v>
      </c>
      <c r="BT13" s="680"/>
      <c r="BU13" s="680"/>
      <c r="BV13" s="680"/>
      <c r="BW13" s="680"/>
      <c r="BX13" s="680"/>
      <c r="BY13" s="680"/>
      <c r="BZ13" s="680"/>
      <c r="CA13" s="680"/>
      <c r="CB13" s="726"/>
      <c r="CD13" s="718" t="s">
        <v>251</v>
      </c>
      <c r="CE13" s="719"/>
      <c r="CF13" s="719"/>
      <c r="CG13" s="719"/>
      <c r="CH13" s="719"/>
      <c r="CI13" s="719"/>
      <c r="CJ13" s="719"/>
      <c r="CK13" s="719"/>
      <c r="CL13" s="719"/>
      <c r="CM13" s="719"/>
      <c r="CN13" s="719"/>
      <c r="CO13" s="719"/>
      <c r="CP13" s="719"/>
      <c r="CQ13" s="720"/>
      <c r="CR13" s="679">
        <v>303493</v>
      </c>
      <c r="CS13" s="680"/>
      <c r="CT13" s="680"/>
      <c r="CU13" s="680"/>
      <c r="CV13" s="680"/>
      <c r="CW13" s="680"/>
      <c r="CX13" s="680"/>
      <c r="CY13" s="681"/>
      <c r="CZ13" s="712">
        <v>8.6</v>
      </c>
      <c r="DA13" s="712"/>
      <c r="DB13" s="712"/>
      <c r="DC13" s="712"/>
      <c r="DD13" s="685">
        <v>240625</v>
      </c>
      <c r="DE13" s="680"/>
      <c r="DF13" s="680"/>
      <c r="DG13" s="680"/>
      <c r="DH13" s="680"/>
      <c r="DI13" s="680"/>
      <c r="DJ13" s="680"/>
      <c r="DK13" s="680"/>
      <c r="DL13" s="680"/>
      <c r="DM13" s="680"/>
      <c r="DN13" s="680"/>
      <c r="DO13" s="680"/>
      <c r="DP13" s="681"/>
      <c r="DQ13" s="685">
        <v>187273</v>
      </c>
      <c r="DR13" s="680"/>
      <c r="DS13" s="680"/>
      <c r="DT13" s="680"/>
      <c r="DU13" s="680"/>
      <c r="DV13" s="680"/>
      <c r="DW13" s="680"/>
      <c r="DX13" s="680"/>
      <c r="DY13" s="680"/>
      <c r="DZ13" s="680"/>
      <c r="EA13" s="680"/>
      <c r="EB13" s="680"/>
      <c r="EC13" s="726"/>
    </row>
    <row r="14" spans="2:143" ht="11.25" customHeight="1" x14ac:dyDescent="0.2">
      <c r="B14" s="676" t="s">
        <v>252</v>
      </c>
      <c r="C14" s="677"/>
      <c r="D14" s="677"/>
      <c r="E14" s="677"/>
      <c r="F14" s="677"/>
      <c r="G14" s="677"/>
      <c r="H14" s="677"/>
      <c r="I14" s="677"/>
      <c r="J14" s="677"/>
      <c r="K14" s="677"/>
      <c r="L14" s="677"/>
      <c r="M14" s="677"/>
      <c r="N14" s="677"/>
      <c r="O14" s="677"/>
      <c r="P14" s="677"/>
      <c r="Q14" s="678"/>
      <c r="R14" s="679" t="s">
        <v>235</v>
      </c>
      <c r="S14" s="680"/>
      <c r="T14" s="680"/>
      <c r="U14" s="680"/>
      <c r="V14" s="680"/>
      <c r="W14" s="680"/>
      <c r="X14" s="680"/>
      <c r="Y14" s="681"/>
      <c r="Z14" s="712" t="s">
        <v>129</v>
      </c>
      <c r="AA14" s="712"/>
      <c r="AB14" s="712"/>
      <c r="AC14" s="712"/>
      <c r="AD14" s="713" t="s">
        <v>129</v>
      </c>
      <c r="AE14" s="713"/>
      <c r="AF14" s="713"/>
      <c r="AG14" s="713"/>
      <c r="AH14" s="713"/>
      <c r="AI14" s="713"/>
      <c r="AJ14" s="713"/>
      <c r="AK14" s="713"/>
      <c r="AL14" s="682" t="s">
        <v>129</v>
      </c>
      <c r="AM14" s="683"/>
      <c r="AN14" s="683"/>
      <c r="AO14" s="714"/>
      <c r="AP14" s="676" t="s">
        <v>253</v>
      </c>
      <c r="AQ14" s="677"/>
      <c r="AR14" s="677"/>
      <c r="AS14" s="677"/>
      <c r="AT14" s="677"/>
      <c r="AU14" s="677"/>
      <c r="AV14" s="677"/>
      <c r="AW14" s="677"/>
      <c r="AX14" s="677"/>
      <c r="AY14" s="677"/>
      <c r="AZ14" s="677"/>
      <c r="BA14" s="677"/>
      <c r="BB14" s="677"/>
      <c r="BC14" s="677"/>
      <c r="BD14" s="677"/>
      <c r="BE14" s="677"/>
      <c r="BF14" s="678"/>
      <c r="BG14" s="679">
        <v>7522</v>
      </c>
      <c r="BH14" s="680"/>
      <c r="BI14" s="680"/>
      <c r="BJ14" s="680"/>
      <c r="BK14" s="680"/>
      <c r="BL14" s="680"/>
      <c r="BM14" s="680"/>
      <c r="BN14" s="681"/>
      <c r="BO14" s="712">
        <v>2.4</v>
      </c>
      <c r="BP14" s="712"/>
      <c r="BQ14" s="712"/>
      <c r="BR14" s="712"/>
      <c r="BS14" s="685" t="s">
        <v>235</v>
      </c>
      <c r="BT14" s="680"/>
      <c r="BU14" s="680"/>
      <c r="BV14" s="680"/>
      <c r="BW14" s="680"/>
      <c r="BX14" s="680"/>
      <c r="BY14" s="680"/>
      <c r="BZ14" s="680"/>
      <c r="CA14" s="680"/>
      <c r="CB14" s="726"/>
      <c r="CD14" s="718" t="s">
        <v>254</v>
      </c>
      <c r="CE14" s="719"/>
      <c r="CF14" s="719"/>
      <c r="CG14" s="719"/>
      <c r="CH14" s="719"/>
      <c r="CI14" s="719"/>
      <c r="CJ14" s="719"/>
      <c r="CK14" s="719"/>
      <c r="CL14" s="719"/>
      <c r="CM14" s="719"/>
      <c r="CN14" s="719"/>
      <c r="CO14" s="719"/>
      <c r="CP14" s="719"/>
      <c r="CQ14" s="720"/>
      <c r="CR14" s="679">
        <v>71523</v>
      </c>
      <c r="CS14" s="680"/>
      <c r="CT14" s="680"/>
      <c r="CU14" s="680"/>
      <c r="CV14" s="680"/>
      <c r="CW14" s="680"/>
      <c r="CX14" s="680"/>
      <c r="CY14" s="681"/>
      <c r="CZ14" s="712">
        <v>2</v>
      </c>
      <c r="DA14" s="712"/>
      <c r="DB14" s="712"/>
      <c r="DC14" s="712"/>
      <c r="DD14" s="685">
        <v>34145</v>
      </c>
      <c r="DE14" s="680"/>
      <c r="DF14" s="680"/>
      <c r="DG14" s="680"/>
      <c r="DH14" s="680"/>
      <c r="DI14" s="680"/>
      <c r="DJ14" s="680"/>
      <c r="DK14" s="680"/>
      <c r="DL14" s="680"/>
      <c r="DM14" s="680"/>
      <c r="DN14" s="680"/>
      <c r="DO14" s="680"/>
      <c r="DP14" s="681"/>
      <c r="DQ14" s="685">
        <v>44289</v>
      </c>
      <c r="DR14" s="680"/>
      <c r="DS14" s="680"/>
      <c r="DT14" s="680"/>
      <c r="DU14" s="680"/>
      <c r="DV14" s="680"/>
      <c r="DW14" s="680"/>
      <c r="DX14" s="680"/>
      <c r="DY14" s="680"/>
      <c r="DZ14" s="680"/>
      <c r="EA14" s="680"/>
      <c r="EB14" s="680"/>
      <c r="EC14" s="726"/>
    </row>
    <row r="15" spans="2:143" ht="11.25" customHeight="1" x14ac:dyDescent="0.2">
      <c r="B15" s="676" t="s">
        <v>255</v>
      </c>
      <c r="C15" s="677"/>
      <c r="D15" s="677"/>
      <c r="E15" s="677"/>
      <c r="F15" s="677"/>
      <c r="G15" s="677"/>
      <c r="H15" s="677"/>
      <c r="I15" s="677"/>
      <c r="J15" s="677"/>
      <c r="K15" s="677"/>
      <c r="L15" s="677"/>
      <c r="M15" s="677"/>
      <c r="N15" s="677"/>
      <c r="O15" s="677"/>
      <c r="P15" s="677"/>
      <c r="Q15" s="678"/>
      <c r="R15" s="679" t="s">
        <v>129</v>
      </c>
      <c r="S15" s="680"/>
      <c r="T15" s="680"/>
      <c r="U15" s="680"/>
      <c r="V15" s="680"/>
      <c r="W15" s="680"/>
      <c r="X15" s="680"/>
      <c r="Y15" s="681"/>
      <c r="Z15" s="712" t="s">
        <v>129</v>
      </c>
      <c r="AA15" s="712"/>
      <c r="AB15" s="712"/>
      <c r="AC15" s="712"/>
      <c r="AD15" s="713" t="s">
        <v>129</v>
      </c>
      <c r="AE15" s="713"/>
      <c r="AF15" s="713"/>
      <c r="AG15" s="713"/>
      <c r="AH15" s="713"/>
      <c r="AI15" s="713"/>
      <c r="AJ15" s="713"/>
      <c r="AK15" s="713"/>
      <c r="AL15" s="682" t="s">
        <v>129</v>
      </c>
      <c r="AM15" s="683"/>
      <c r="AN15" s="683"/>
      <c r="AO15" s="714"/>
      <c r="AP15" s="676" t="s">
        <v>256</v>
      </c>
      <c r="AQ15" s="677"/>
      <c r="AR15" s="677"/>
      <c r="AS15" s="677"/>
      <c r="AT15" s="677"/>
      <c r="AU15" s="677"/>
      <c r="AV15" s="677"/>
      <c r="AW15" s="677"/>
      <c r="AX15" s="677"/>
      <c r="AY15" s="677"/>
      <c r="AZ15" s="677"/>
      <c r="BA15" s="677"/>
      <c r="BB15" s="677"/>
      <c r="BC15" s="677"/>
      <c r="BD15" s="677"/>
      <c r="BE15" s="677"/>
      <c r="BF15" s="678"/>
      <c r="BG15" s="679">
        <v>7155</v>
      </c>
      <c r="BH15" s="680"/>
      <c r="BI15" s="680"/>
      <c r="BJ15" s="680"/>
      <c r="BK15" s="680"/>
      <c r="BL15" s="680"/>
      <c r="BM15" s="680"/>
      <c r="BN15" s="681"/>
      <c r="BO15" s="712">
        <v>2.2999999999999998</v>
      </c>
      <c r="BP15" s="712"/>
      <c r="BQ15" s="712"/>
      <c r="BR15" s="712"/>
      <c r="BS15" s="685" t="s">
        <v>129</v>
      </c>
      <c r="BT15" s="680"/>
      <c r="BU15" s="680"/>
      <c r="BV15" s="680"/>
      <c r="BW15" s="680"/>
      <c r="BX15" s="680"/>
      <c r="BY15" s="680"/>
      <c r="BZ15" s="680"/>
      <c r="CA15" s="680"/>
      <c r="CB15" s="726"/>
      <c r="CD15" s="718" t="s">
        <v>257</v>
      </c>
      <c r="CE15" s="719"/>
      <c r="CF15" s="719"/>
      <c r="CG15" s="719"/>
      <c r="CH15" s="719"/>
      <c r="CI15" s="719"/>
      <c r="CJ15" s="719"/>
      <c r="CK15" s="719"/>
      <c r="CL15" s="719"/>
      <c r="CM15" s="719"/>
      <c r="CN15" s="719"/>
      <c r="CO15" s="719"/>
      <c r="CP15" s="719"/>
      <c r="CQ15" s="720"/>
      <c r="CR15" s="679">
        <v>256505</v>
      </c>
      <c r="CS15" s="680"/>
      <c r="CT15" s="680"/>
      <c r="CU15" s="680"/>
      <c r="CV15" s="680"/>
      <c r="CW15" s="680"/>
      <c r="CX15" s="680"/>
      <c r="CY15" s="681"/>
      <c r="CZ15" s="712">
        <v>7.3</v>
      </c>
      <c r="DA15" s="712"/>
      <c r="DB15" s="712"/>
      <c r="DC15" s="712"/>
      <c r="DD15" s="685">
        <v>33082</v>
      </c>
      <c r="DE15" s="680"/>
      <c r="DF15" s="680"/>
      <c r="DG15" s="680"/>
      <c r="DH15" s="680"/>
      <c r="DI15" s="680"/>
      <c r="DJ15" s="680"/>
      <c r="DK15" s="680"/>
      <c r="DL15" s="680"/>
      <c r="DM15" s="680"/>
      <c r="DN15" s="680"/>
      <c r="DO15" s="680"/>
      <c r="DP15" s="681"/>
      <c r="DQ15" s="685">
        <v>230054</v>
      </c>
      <c r="DR15" s="680"/>
      <c r="DS15" s="680"/>
      <c r="DT15" s="680"/>
      <c r="DU15" s="680"/>
      <c r="DV15" s="680"/>
      <c r="DW15" s="680"/>
      <c r="DX15" s="680"/>
      <c r="DY15" s="680"/>
      <c r="DZ15" s="680"/>
      <c r="EA15" s="680"/>
      <c r="EB15" s="680"/>
      <c r="EC15" s="726"/>
    </row>
    <row r="16" spans="2:143" ht="11.25" customHeight="1" x14ac:dyDescent="0.2">
      <c r="B16" s="676" t="s">
        <v>258</v>
      </c>
      <c r="C16" s="677"/>
      <c r="D16" s="677"/>
      <c r="E16" s="677"/>
      <c r="F16" s="677"/>
      <c r="G16" s="677"/>
      <c r="H16" s="677"/>
      <c r="I16" s="677"/>
      <c r="J16" s="677"/>
      <c r="K16" s="677"/>
      <c r="L16" s="677"/>
      <c r="M16" s="677"/>
      <c r="N16" s="677"/>
      <c r="O16" s="677"/>
      <c r="P16" s="677"/>
      <c r="Q16" s="678"/>
      <c r="R16" s="679">
        <v>5928</v>
      </c>
      <c r="S16" s="680"/>
      <c r="T16" s="680"/>
      <c r="U16" s="680"/>
      <c r="V16" s="680"/>
      <c r="W16" s="680"/>
      <c r="X16" s="680"/>
      <c r="Y16" s="681"/>
      <c r="Z16" s="712">
        <v>0.2</v>
      </c>
      <c r="AA16" s="712"/>
      <c r="AB16" s="712"/>
      <c r="AC16" s="712"/>
      <c r="AD16" s="713">
        <v>5928</v>
      </c>
      <c r="AE16" s="713"/>
      <c r="AF16" s="713"/>
      <c r="AG16" s="713"/>
      <c r="AH16" s="713"/>
      <c r="AI16" s="713"/>
      <c r="AJ16" s="713"/>
      <c r="AK16" s="713"/>
      <c r="AL16" s="682">
        <v>0.3</v>
      </c>
      <c r="AM16" s="683"/>
      <c r="AN16" s="683"/>
      <c r="AO16" s="714"/>
      <c r="AP16" s="676" t="s">
        <v>259</v>
      </c>
      <c r="AQ16" s="677"/>
      <c r="AR16" s="677"/>
      <c r="AS16" s="677"/>
      <c r="AT16" s="677"/>
      <c r="AU16" s="677"/>
      <c r="AV16" s="677"/>
      <c r="AW16" s="677"/>
      <c r="AX16" s="677"/>
      <c r="AY16" s="677"/>
      <c r="AZ16" s="677"/>
      <c r="BA16" s="677"/>
      <c r="BB16" s="677"/>
      <c r="BC16" s="677"/>
      <c r="BD16" s="677"/>
      <c r="BE16" s="677"/>
      <c r="BF16" s="678"/>
      <c r="BG16" s="679" t="s">
        <v>173</v>
      </c>
      <c r="BH16" s="680"/>
      <c r="BI16" s="680"/>
      <c r="BJ16" s="680"/>
      <c r="BK16" s="680"/>
      <c r="BL16" s="680"/>
      <c r="BM16" s="680"/>
      <c r="BN16" s="681"/>
      <c r="BO16" s="712" t="s">
        <v>129</v>
      </c>
      <c r="BP16" s="712"/>
      <c r="BQ16" s="712"/>
      <c r="BR16" s="712"/>
      <c r="BS16" s="685" t="s">
        <v>129</v>
      </c>
      <c r="BT16" s="680"/>
      <c r="BU16" s="680"/>
      <c r="BV16" s="680"/>
      <c r="BW16" s="680"/>
      <c r="BX16" s="680"/>
      <c r="BY16" s="680"/>
      <c r="BZ16" s="680"/>
      <c r="CA16" s="680"/>
      <c r="CB16" s="726"/>
      <c r="CD16" s="718" t="s">
        <v>260</v>
      </c>
      <c r="CE16" s="719"/>
      <c r="CF16" s="719"/>
      <c r="CG16" s="719"/>
      <c r="CH16" s="719"/>
      <c r="CI16" s="719"/>
      <c r="CJ16" s="719"/>
      <c r="CK16" s="719"/>
      <c r="CL16" s="719"/>
      <c r="CM16" s="719"/>
      <c r="CN16" s="719"/>
      <c r="CO16" s="719"/>
      <c r="CP16" s="719"/>
      <c r="CQ16" s="720"/>
      <c r="CR16" s="679">
        <v>249766</v>
      </c>
      <c r="CS16" s="680"/>
      <c r="CT16" s="680"/>
      <c r="CU16" s="680"/>
      <c r="CV16" s="680"/>
      <c r="CW16" s="680"/>
      <c r="CX16" s="680"/>
      <c r="CY16" s="681"/>
      <c r="CZ16" s="712">
        <v>7.1</v>
      </c>
      <c r="DA16" s="712"/>
      <c r="DB16" s="712"/>
      <c r="DC16" s="712"/>
      <c r="DD16" s="685" t="s">
        <v>235</v>
      </c>
      <c r="DE16" s="680"/>
      <c r="DF16" s="680"/>
      <c r="DG16" s="680"/>
      <c r="DH16" s="680"/>
      <c r="DI16" s="680"/>
      <c r="DJ16" s="680"/>
      <c r="DK16" s="680"/>
      <c r="DL16" s="680"/>
      <c r="DM16" s="680"/>
      <c r="DN16" s="680"/>
      <c r="DO16" s="680"/>
      <c r="DP16" s="681"/>
      <c r="DQ16" s="685">
        <v>63000</v>
      </c>
      <c r="DR16" s="680"/>
      <c r="DS16" s="680"/>
      <c r="DT16" s="680"/>
      <c r="DU16" s="680"/>
      <c r="DV16" s="680"/>
      <c r="DW16" s="680"/>
      <c r="DX16" s="680"/>
      <c r="DY16" s="680"/>
      <c r="DZ16" s="680"/>
      <c r="EA16" s="680"/>
      <c r="EB16" s="680"/>
      <c r="EC16" s="726"/>
    </row>
    <row r="17" spans="2:133" ht="11.25" customHeight="1" x14ac:dyDescent="0.2">
      <c r="B17" s="676" t="s">
        <v>261</v>
      </c>
      <c r="C17" s="677"/>
      <c r="D17" s="677"/>
      <c r="E17" s="677"/>
      <c r="F17" s="677"/>
      <c r="G17" s="677"/>
      <c r="H17" s="677"/>
      <c r="I17" s="677"/>
      <c r="J17" s="677"/>
      <c r="K17" s="677"/>
      <c r="L17" s="677"/>
      <c r="M17" s="677"/>
      <c r="N17" s="677"/>
      <c r="O17" s="677"/>
      <c r="P17" s="677"/>
      <c r="Q17" s="678"/>
      <c r="R17" s="679">
        <v>502</v>
      </c>
      <c r="S17" s="680"/>
      <c r="T17" s="680"/>
      <c r="U17" s="680"/>
      <c r="V17" s="680"/>
      <c r="W17" s="680"/>
      <c r="X17" s="680"/>
      <c r="Y17" s="681"/>
      <c r="Z17" s="712">
        <v>0</v>
      </c>
      <c r="AA17" s="712"/>
      <c r="AB17" s="712"/>
      <c r="AC17" s="712"/>
      <c r="AD17" s="713">
        <v>502</v>
      </c>
      <c r="AE17" s="713"/>
      <c r="AF17" s="713"/>
      <c r="AG17" s="713"/>
      <c r="AH17" s="713"/>
      <c r="AI17" s="713"/>
      <c r="AJ17" s="713"/>
      <c r="AK17" s="713"/>
      <c r="AL17" s="682">
        <v>0</v>
      </c>
      <c r="AM17" s="683"/>
      <c r="AN17" s="683"/>
      <c r="AO17" s="714"/>
      <c r="AP17" s="676" t="s">
        <v>262</v>
      </c>
      <c r="AQ17" s="677"/>
      <c r="AR17" s="677"/>
      <c r="AS17" s="677"/>
      <c r="AT17" s="677"/>
      <c r="AU17" s="677"/>
      <c r="AV17" s="677"/>
      <c r="AW17" s="677"/>
      <c r="AX17" s="677"/>
      <c r="AY17" s="677"/>
      <c r="AZ17" s="677"/>
      <c r="BA17" s="677"/>
      <c r="BB17" s="677"/>
      <c r="BC17" s="677"/>
      <c r="BD17" s="677"/>
      <c r="BE17" s="677"/>
      <c r="BF17" s="678"/>
      <c r="BG17" s="679" t="s">
        <v>173</v>
      </c>
      <c r="BH17" s="680"/>
      <c r="BI17" s="680"/>
      <c r="BJ17" s="680"/>
      <c r="BK17" s="680"/>
      <c r="BL17" s="680"/>
      <c r="BM17" s="680"/>
      <c r="BN17" s="681"/>
      <c r="BO17" s="712" t="s">
        <v>129</v>
      </c>
      <c r="BP17" s="712"/>
      <c r="BQ17" s="712"/>
      <c r="BR17" s="712"/>
      <c r="BS17" s="685" t="s">
        <v>129</v>
      </c>
      <c r="BT17" s="680"/>
      <c r="BU17" s="680"/>
      <c r="BV17" s="680"/>
      <c r="BW17" s="680"/>
      <c r="BX17" s="680"/>
      <c r="BY17" s="680"/>
      <c r="BZ17" s="680"/>
      <c r="CA17" s="680"/>
      <c r="CB17" s="726"/>
      <c r="CD17" s="718" t="s">
        <v>263</v>
      </c>
      <c r="CE17" s="719"/>
      <c r="CF17" s="719"/>
      <c r="CG17" s="719"/>
      <c r="CH17" s="719"/>
      <c r="CI17" s="719"/>
      <c r="CJ17" s="719"/>
      <c r="CK17" s="719"/>
      <c r="CL17" s="719"/>
      <c r="CM17" s="719"/>
      <c r="CN17" s="719"/>
      <c r="CO17" s="719"/>
      <c r="CP17" s="719"/>
      <c r="CQ17" s="720"/>
      <c r="CR17" s="679">
        <v>296541</v>
      </c>
      <c r="CS17" s="680"/>
      <c r="CT17" s="680"/>
      <c r="CU17" s="680"/>
      <c r="CV17" s="680"/>
      <c r="CW17" s="680"/>
      <c r="CX17" s="680"/>
      <c r="CY17" s="681"/>
      <c r="CZ17" s="712">
        <v>8.4</v>
      </c>
      <c r="DA17" s="712"/>
      <c r="DB17" s="712"/>
      <c r="DC17" s="712"/>
      <c r="DD17" s="685" t="s">
        <v>173</v>
      </c>
      <c r="DE17" s="680"/>
      <c r="DF17" s="680"/>
      <c r="DG17" s="680"/>
      <c r="DH17" s="680"/>
      <c r="DI17" s="680"/>
      <c r="DJ17" s="680"/>
      <c r="DK17" s="680"/>
      <c r="DL17" s="680"/>
      <c r="DM17" s="680"/>
      <c r="DN17" s="680"/>
      <c r="DO17" s="680"/>
      <c r="DP17" s="681"/>
      <c r="DQ17" s="685">
        <v>296541</v>
      </c>
      <c r="DR17" s="680"/>
      <c r="DS17" s="680"/>
      <c r="DT17" s="680"/>
      <c r="DU17" s="680"/>
      <c r="DV17" s="680"/>
      <c r="DW17" s="680"/>
      <c r="DX17" s="680"/>
      <c r="DY17" s="680"/>
      <c r="DZ17" s="680"/>
      <c r="EA17" s="680"/>
      <c r="EB17" s="680"/>
      <c r="EC17" s="726"/>
    </row>
    <row r="18" spans="2:133" ht="11.25" customHeight="1" x14ac:dyDescent="0.2">
      <c r="B18" s="676" t="s">
        <v>264</v>
      </c>
      <c r="C18" s="677"/>
      <c r="D18" s="677"/>
      <c r="E18" s="677"/>
      <c r="F18" s="677"/>
      <c r="G18" s="677"/>
      <c r="H18" s="677"/>
      <c r="I18" s="677"/>
      <c r="J18" s="677"/>
      <c r="K18" s="677"/>
      <c r="L18" s="677"/>
      <c r="M18" s="677"/>
      <c r="N18" s="677"/>
      <c r="O18" s="677"/>
      <c r="P18" s="677"/>
      <c r="Q18" s="678"/>
      <c r="R18" s="679">
        <v>3148</v>
      </c>
      <c r="S18" s="680"/>
      <c r="T18" s="680"/>
      <c r="U18" s="680"/>
      <c r="V18" s="680"/>
      <c r="W18" s="680"/>
      <c r="X18" s="680"/>
      <c r="Y18" s="681"/>
      <c r="Z18" s="712">
        <v>0.1</v>
      </c>
      <c r="AA18" s="712"/>
      <c r="AB18" s="712"/>
      <c r="AC18" s="712"/>
      <c r="AD18" s="713">
        <v>3148</v>
      </c>
      <c r="AE18" s="713"/>
      <c r="AF18" s="713"/>
      <c r="AG18" s="713"/>
      <c r="AH18" s="713"/>
      <c r="AI18" s="713"/>
      <c r="AJ18" s="713"/>
      <c r="AK18" s="713"/>
      <c r="AL18" s="682">
        <v>0.2</v>
      </c>
      <c r="AM18" s="683"/>
      <c r="AN18" s="683"/>
      <c r="AO18" s="714"/>
      <c r="AP18" s="676" t="s">
        <v>265</v>
      </c>
      <c r="AQ18" s="677"/>
      <c r="AR18" s="677"/>
      <c r="AS18" s="677"/>
      <c r="AT18" s="677"/>
      <c r="AU18" s="677"/>
      <c r="AV18" s="677"/>
      <c r="AW18" s="677"/>
      <c r="AX18" s="677"/>
      <c r="AY18" s="677"/>
      <c r="AZ18" s="677"/>
      <c r="BA18" s="677"/>
      <c r="BB18" s="677"/>
      <c r="BC18" s="677"/>
      <c r="BD18" s="677"/>
      <c r="BE18" s="677"/>
      <c r="BF18" s="678"/>
      <c r="BG18" s="679" t="s">
        <v>235</v>
      </c>
      <c r="BH18" s="680"/>
      <c r="BI18" s="680"/>
      <c r="BJ18" s="680"/>
      <c r="BK18" s="680"/>
      <c r="BL18" s="680"/>
      <c r="BM18" s="680"/>
      <c r="BN18" s="681"/>
      <c r="BO18" s="712" t="s">
        <v>129</v>
      </c>
      <c r="BP18" s="712"/>
      <c r="BQ18" s="712"/>
      <c r="BR18" s="712"/>
      <c r="BS18" s="685" t="s">
        <v>129</v>
      </c>
      <c r="BT18" s="680"/>
      <c r="BU18" s="680"/>
      <c r="BV18" s="680"/>
      <c r="BW18" s="680"/>
      <c r="BX18" s="680"/>
      <c r="BY18" s="680"/>
      <c r="BZ18" s="680"/>
      <c r="CA18" s="680"/>
      <c r="CB18" s="726"/>
      <c r="CD18" s="718" t="s">
        <v>266</v>
      </c>
      <c r="CE18" s="719"/>
      <c r="CF18" s="719"/>
      <c r="CG18" s="719"/>
      <c r="CH18" s="719"/>
      <c r="CI18" s="719"/>
      <c r="CJ18" s="719"/>
      <c r="CK18" s="719"/>
      <c r="CL18" s="719"/>
      <c r="CM18" s="719"/>
      <c r="CN18" s="719"/>
      <c r="CO18" s="719"/>
      <c r="CP18" s="719"/>
      <c r="CQ18" s="720"/>
      <c r="CR18" s="679" t="s">
        <v>173</v>
      </c>
      <c r="CS18" s="680"/>
      <c r="CT18" s="680"/>
      <c r="CU18" s="680"/>
      <c r="CV18" s="680"/>
      <c r="CW18" s="680"/>
      <c r="CX18" s="680"/>
      <c r="CY18" s="681"/>
      <c r="CZ18" s="712" t="s">
        <v>235</v>
      </c>
      <c r="DA18" s="712"/>
      <c r="DB18" s="712"/>
      <c r="DC18" s="712"/>
      <c r="DD18" s="685" t="s">
        <v>235</v>
      </c>
      <c r="DE18" s="680"/>
      <c r="DF18" s="680"/>
      <c r="DG18" s="680"/>
      <c r="DH18" s="680"/>
      <c r="DI18" s="680"/>
      <c r="DJ18" s="680"/>
      <c r="DK18" s="680"/>
      <c r="DL18" s="680"/>
      <c r="DM18" s="680"/>
      <c r="DN18" s="680"/>
      <c r="DO18" s="680"/>
      <c r="DP18" s="681"/>
      <c r="DQ18" s="685" t="s">
        <v>235</v>
      </c>
      <c r="DR18" s="680"/>
      <c r="DS18" s="680"/>
      <c r="DT18" s="680"/>
      <c r="DU18" s="680"/>
      <c r="DV18" s="680"/>
      <c r="DW18" s="680"/>
      <c r="DX18" s="680"/>
      <c r="DY18" s="680"/>
      <c r="DZ18" s="680"/>
      <c r="EA18" s="680"/>
      <c r="EB18" s="680"/>
      <c r="EC18" s="726"/>
    </row>
    <row r="19" spans="2:133" ht="11.25" customHeight="1" x14ac:dyDescent="0.2">
      <c r="B19" s="676" t="s">
        <v>267</v>
      </c>
      <c r="C19" s="677"/>
      <c r="D19" s="677"/>
      <c r="E19" s="677"/>
      <c r="F19" s="677"/>
      <c r="G19" s="677"/>
      <c r="H19" s="677"/>
      <c r="I19" s="677"/>
      <c r="J19" s="677"/>
      <c r="K19" s="677"/>
      <c r="L19" s="677"/>
      <c r="M19" s="677"/>
      <c r="N19" s="677"/>
      <c r="O19" s="677"/>
      <c r="P19" s="677"/>
      <c r="Q19" s="678"/>
      <c r="R19" s="679">
        <v>413</v>
      </c>
      <c r="S19" s="680"/>
      <c r="T19" s="680"/>
      <c r="U19" s="680"/>
      <c r="V19" s="680"/>
      <c r="W19" s="680"/>
      <c r="X19" s="680"/>
      <c r="Y19" s="681"/>
      <c r="Z19" s="712">
        <v>0</v>
      </c>
      <c r="AA19" s="712"/>
      <c r="AB19" s="712"/>
      <c r="AC19" s="712"/>
      <c r="AD19" s="713">
        <v>413</v>
      </c>
      <c r="AE19" s="713"/>
      <c r="AF19" s="713"/>
      <c r="AG19" s="713"/>
      <c r="AH19" s="713"/>
      <c r="AI19" s="713"/>
      <c r="AJ19" s="713"/>
      <c r="AK19" s="713"/>
      <c r="AL19" s="682">
        <v>0</v>
      </c>
      <c r="AM19" s="683"/>
      <c r="AN19" s="683"/>
      <c r="AO19" s="714"/>
      <c r="AP19" s="676" t="s">
        <v>268</v>
      </c>
      <c r="AQ19" s="677"/>
      <c r="AR19" s="677"/>
      <c r="AS19" s="677"/>
      <c r="AT19" s="677"/>
      <c r="AU19" s="677"/>
      <c r="AV19" s="677"/>
      <c r="AW19" s="677"/>
      <c r="AX19" s="677"/>
      <c r="AY19" s="677"/>
      <c r="AZ19" s="677"/>
      <c r="BA19" s="677"/>
      <c r="BB19" s="677"/>
      <c r="BC19" s="677"/>
      <c r="BD19" s="677"/>
      <c r="BE19" s="677"/>
      <c r="BF19" s="678"/>
      <c r="BG19" s="679" t="s">
        <v>129</v>
      </c>
      <c r="BH19" s="680"/>
      <c r="BI19" s="680"/>
      <c r="BJ19" s="680"/>
      <c r="BK19" s="680"/>
      <c r="BL19" s="680"/>
      <c r="BM19" s="680"/>
      <c r="BN19" s="681"/>
      <c r="BO19" s="712" t="s">
        <v>235</v>
      </c>
      <c r="BP19" s="712"/>
      <c r="BQ19" s="712"/>
      <c r="BR19" s="712"/>
      <c r="BS19" s="685" t="s">
        <v>129</v>
      </c>
      <c r="BT19" s="680"/>
      <c r="BU19" s="680"/>
      <c r="BV19" s="680"/>
      <c r="BW19" s="680"/>
      <c r="BX19" s="680"/>
      <c r="BY19" s="680"/>
      <c r="BZ19" s="680"/>
      <c r="CA19" s="680"/>
      <c r="CB19" s="726"/>
      <c r="CD19" s="718" t="s">
        <v>269</v>
      </c>
      <c r="CE19" s="719"/>
      <c r="CF19" s="719"/>
      <c r="CG19" s="719"/>
      <c r="CH19" s="719"/>
      <c r="CI19" s="719"/>
      <c r="CJ19" s="719"/>
      <c r="CK19" s="719"/>
      <c r="CL19" s="719"/>
      <c r="CM19" s="719"/>
      <c r="CN19" s="719"/>
      <c r="CO19" s="719"/>
      <c r="CP19" s="719"/>
      <c r="CQ19" s="720"/>
      <c r="CR19" s="679" t="s">
        <v>129</v>
      </c>
      <c r="CS19" s="680"/>
      <c r="CT19" s="680"/>
      <c r="CU19" s="680"/>
      <c r="CV19" s="680"/>
      <c r="CW19" s="680"/>
      <c r="CX19" s="680"/>
      <c r="CY19" s="681"/>
      <c r="CZ19" s="712" t="s">
        <v>129</v>
      </c>
      <c r="DA19" s="712"/>
      <c r="DB19" s="712"/>
      <c r="DC19" s="712"/>
      <c r="DD19" s="685" t="s">
        <v>173</v>
      </c>
      <c r="DE19" s="680"/>
      <c r="DF19" s="680"/>
      <c r="DG19" s="680"/>
      <c r="DH19" s="680"/>
      <c r="DI19" s="680"/>
      <c r="DJ19" s="680"/>
      <c r="DK19" s="680"/>
      <c r="DL19" s="680"/>
      <c r="DM19" s="680"/>
      <c r="DN19" s="680"/>
      <c r="DO19" s="680"/>
      <c r="DP19" s="681"/>
      <c r="DQ19" s="685" t="s">
        <v>129</v>
      </c>
      <c r="DR19" s="680"/>
      <c r="DS19" s="680"/>
      <c r="DT19" s="680"/>
      <c r="DU19" s="680"/>
      <c r="DV19" s="680"/>
      <c r="DW19" s="680"/>
      <c r="DX19" s="680"/>
      <c r="DY19" s="680"/>
      <c r="DZ19" s="680"/>
      <c r="EA19" s="680"/>
      <c r="EB19" s="680"/>
      <c r="EC19" s="726"/>
    </row>
    <row r="20" spans="2:133" ht="11.25" customHeight="1" x14ac:dyDescent="0.2">
      <c r="B20" s="676" t="s">
        <v>270</v>
      </c>
      <c r="C20" s="677"/>
      <c r="D20" s="677"/>
      <c r="E20" s="677"/>
      <c r="F20" s="677"/>
      <c r="G20" s="677"/>
      <c r="H20" s="677"/>
      <c r="I20" s="677"/>
      <c r="J20" s="677"/>
      <c r="K20" s="677"/>
      <c r="L20" s="677"/>
      <c r="M20" s="677"/>
      <c r="N20" s="677"/>
      <c r="O20" s="677"/>
      <c r="P20" s="677"/>
      <c r="Q20" s="678"/>
      <c r="R20" s="679">
        <v>2666</v>
      </c>
      <c r="S20" s="680"/>
      <c r="T20" s="680"/>
      <c r="U20" s="680"/>
      <c r="V20" s="680"/>
      <c r="W20" s="680"/>
      <c r="X20" s="680"/>
      <c r="Y20" s="681"/>
      <c r="Z20" s="712">
        <v>0.1</v>
      </c>
      <c r="AA20" s="712"/>
      <c r="AB20" s="712"/>
      <c r="AC20" s="712"/>
      <c r="AD20" s="713">
        <v>2666</v>
      </c>
      <c r="AE20" s="713"/>
      <c r="AF20" s="713"/>
      <c r="AG20" s="713"/>
      <c r="AH20" s="713"/>
      <c r="AI20" s="713"/>
      <c r="AJ20" s="713"/>
      <c r="AK20" s="713"/>
      <c r="AL20" s="682">
        <v>0.1</v>
      </c>
      <c r="AM20" s="683"/>
      <c r="AN20" s="683"/>
      <c r="AO20" s="714"/>
      <c r="AP20" s="676" t="s">
        <v>271</v>
      </c>
      <c r="AQ20" s="677"/>
      <c r="AR20" s="677"/>
      <c r="AS20" s="677"/>
      <c r="AT20" s="677"/>
      <c r="AU20" s="677"/>
      <c r="AV20" s="677"/>
      <c r="AW20" s="677"/>
      <c r="AX20" s="677"/>
      <c r="AY20" s="677"/>
      <c r="AZ20" s="677"/>
      <c r="BA20" s="677"/>
      <c r="BB20" s="677"/>
      <c r="BC20" s="677"/>
      <c r="BD20" s="677"/>
      <c r="BE20" s="677"/>
      <c r="BF20" s="678"/>
      <c r="BG20" s="679" t="s">
        <v>235</v>
      </c>
      <c r="BH20" s="680"/>
      <c r="BI20" s="680"/>
      <c r="BJ20" s="680"/>
      <c r="BK20" s="680"/>
      <c r="BL20" s="680"/>
      <c r="BM20" s="680"/>
      <c r="BN20" s="681"/>
      <c r="BO20" s="712" t="s">
        <v>235</v>
      </c>
      <c r="BP20" s="712"/>
      <c r="BQ20" s="712"/>
      <c r="BR20" s="712"/>
      <c r="BS20" s="685" t="s">
        <v>235</v>
      </c>
      <c r="BT20" s="680"/>
      <c r="BU20" s="680"/>
      <c r="BV20" s="680"/>
      <c r="BW20" s="680"/>
      <c r="BX20" s="680"/>
      <c r="BY20" s="680"/>
      <c r="BZ20" s="680"/>
      <c r="CA20" s="680"/>
      <c r="CB20" s="726"/>
      <c r="CD20" s="718" t="s">
        <v>272</v>
      </c>
      <c r="CE20" s="719"/>
      <c r="CF20" s="719"/>
      <c r="CG20" s="719"/>
      <c r="CH20" s="719"/>
      <c r="CI20" s="719"/>
      <c r="CJ20" s="719"/>
      <c r="CK20" s="719"/>
      <c r="CL20" s="719"/>
      <c r="CM20" s="719"/>
      <c r="CN20" s="719"/>
      <c r="CO20" s="719"/>
      <c r="CP20" s="719"/>
      <c r="CQ20" s="720"/>
      <c r="CR20" s="679">
        <v>3523243</v>
      </c>
      <c r="CS20" s="680"/>
      <c r="CT20" s="680"/>
      <c r="CU20" s="680"/>
      <c r="CV20" s="680"/>
      <c r="CW20" s="680"/>
      <c r="CX20" s="680"/>
      <c r="CY20" s="681"/>
      <c r="CZ20" s="712">
        <v>100</v>
      </c>
      <c r="DA20" s="712"/>
      <c r="DB20" s="712"/>
      <c r="DC20" s="712"/>
      <c r="DD20" s="685">
        <v>829283</v>
      </c>
      <c r="DE20" s="680"/>
      <c r="DF20" s="680"/>
      <c r="DG20" s="680"/>
      <c r="DH20" s="680"/>
      <c r="DI20" s="680"/>
      <c r="DJ20" s="680"/>
      <c r="DK20" s="680"/>
      <c r="DL20" s="680"/>
      <c r="DM20" s="680"/>
      <c r="DN20" s="680"/>
      <c r="DO20" s="680"/>
      <c r="DP20" s="681"/>
      <c r="DQ20" s="685">
        <v>2427735</v>
      </c>
      <c r="DR20" s="680"/>
      <c r="DS20" s="680"/>
      <c r="DT20" s="680"/>
      <c r="DU20" s="680"/>
      <c r="DV20" s="680"/>
      <c r="DW20" s="680"/>
      <c r="DX20" s="680"/>
      <c r="DY20" s="680"/>
      <c r="DZ20" s="680"/>
      <c r="EA20" s="680"/>
      <c r="EB20" s="680"/>
      <c r="EC20" s="726"/>
    </row>
    <row r="21" spans="2:133" ht="11.25" customHeight="1" x14ac:dyDescent="0.2">
      <c r="B21" s="676" t="s">
        <v>273</v>
      </c>
      <c r="C21" s="677"/>
      <c r="D21" s="677"/>
      <c r="E21" s="677"/>
      <c r="F21" s="677"/>
      <c r="G21" s="677"/>
      <c r="H21" s="677"/>
      <c r="I21" s="677"/>
      <c r="J21" s="677"/>
      <c r="K21" s="677"/>
      <c r="L21" s="677"/>
      <c r="M21" s="677"/>
      <c r="N21" s="677"/>
      <c r="O21" s="677"/>
      <c r="P21" s="677"/>
      <c r="Q21" s="678"/>
      <c r="R21" s="679">
        <v>69</v>
      </c>
      <c r="S21" s="680"/>
      <c r="T21" s="680"/>
      <c r="U21" s="680"/>
      <c r="V21" s="680"/>
      <c r="W21" s="680"/>
      <c r="X21" s="680"/>
      <c r="Y21" s="681"/>
      <c r="Z21" s="712">
        <v>0</v>
      </c>
      <c r="AA21" s="712"/>
      <c r="AB21" s="712"/>
      <c r="AC21" s="712"/>
      <c r="AD21" s="713">
        <v>69</v>
      </c>
      <c r="AE21" s="713"/>
      <c r="AF21" s="713"/>
      <c r="AG21" s="713"/>
      <c r="AH21" s="713"/>
      <c r="AI21" s="713"/>
      <c r="AJ21" s="713"/>
      <c r="AK21" s="713"/>
      <c r="AL21" s="682">
        <v>0</v>
      </c>
      <c r="AM21" s="683"/>
      <c r="AN21" s="683"/>
      <c r="AO21" s="714"/>
      <c r="AP21" s="773" t="s">
        <v>274</v>
      </c>
      <c r="AQ21" s="781"/>
      <c r="AR21" s="781"/>
      <c r="AS21" s="781"/>
      <c r="AT21" s="781"/>
      <c r="AU21" s="781"/>
      <c r="AV21" s="781"/>
      <c r="AW21" s="781"/>
      <c r="AX21" s="781"/>
      <c r="AY21" s="781"/>
      <c r="AZ21" s="781"/>
      <c r="BA21" s="781"/>
      <c r="BB21" s="781"/>
      <c r="BC21" s="781"/>
      <c r="BD21" s="781"/>
      <c r="BE21" s="781"/>
      <c r="BF21" s="775"/>
      <c r="BG21" s="679" t="s">
        <v>129</v>
      </c>
      <c r="BH21" s="680"/>
      <c r="BI21" s="680"/>
      <c r="BJ21" s="680"/>
      <c r="BK21" s="680"/>
      <c r="BL21" s="680"/>
      <c r="BM21" s="680"/>
      <c r="BN21" s="681"/>
      <c r="BO21" s="712" t="s">
        <v>129</v>
      </c>
      <c r="BP21" s="712"/>
      <c r="BQ21" s="712"/>
      <c r="BR21" s="712"/>
      <c r="BS21" s="685" t="s">
        <v>235</v>
      </c>
      <c r="BT21" s="680"/>
      <c r="BU21" s="680"/>
      <c r="BV21" s="680"/>
      <c r="BW21" s="680"/>
      <c r="BX21" s="680"/>
      <c r="BY21" s="680"/>
      <c r="BZ21" s="680"/>
      <c r="CA21" s="680"/>
      <c r="CB21" s="726"/>
      <c r="CD21" s="786"/>
      <c r="CE21" s="709"/>
      <c r="CF21" s="709"/>
      <c r="CG21" s="709"/>
      <c r="CH21" s="709"/>
      <c r="CI21" s="709"/>
      <c r="CJ21" s="709"/>
      <c r="CK21" s="709"/>
      <c r="CL21" s="709"/>
      <c r="CM21" s="709"/>
      <c r="CN21" s="709"/>
      <c r="CO21" s="709"/>
      <c r="CP21" s="709"/>
      <c r="CQ21" s="710"/>
      <c r="CR21" s="787"/>
      <c r="CS21" s="788"/>
      <c r="CT21" s="788"/>
      <c r="CU21" s="788"/>
      <c r="CV21" s="788"/>
      <c r="CW21" s="788"/>
      <c r="CX21" s="788"/>
      <c r="CY21" s="789"/>
      <c r="CZ21" s="790"/>
      <c r="DA21" s="790"/>
      <c r="DB21" s="790"/>
      <c r="DC21" s="790"/>
      <c r="DD21" s="791"/>
      <c r="DE21" s="788"/>
      <c r="DF21" s="788"/>
      <c r="DG21" s="788"/>
      <c r="DH21" s="788"/>
      <c r="DI21" s="788"/>
      <c r="DJ21" s="788"/>
      <c r="DK21" s="788"/>
      <c r="DL21" s="788"/>
      <c r="DM21" s="788"/>
      <c r="DN21" s="788"/>
      <c r="DO21" s="788"/>
      <c r="DP21" s="789"/>
      <c r="DQ21" s="791"/>
      <c r="DR21" s="788"/>
      <c r="DS21" s="788"/>
      <c r="DT21" s="788"/>
      <c r="DU21" s="788"/>
      <c r="DV21" s="788"/>
      <c r="DW21" s="788"/>
      <c r="DX21" s="788"/>
      <c r="DY21" s="788"/>
      <c r="DZ21" s="788"/>
      <c r="EA21" s="788"/>
      <c r="EB21" s="788"/>
      <c r="EC21" s="795"/>
    </row>
    <row r="22" spans="2:133" ht="11.25" customHeight="1" x14ac:dyDescent="0.2">
      <c r="B22" s="676" t="s">
        <v>275</v>
      </c>
      <c r="C22" s="677"/>
      <c r="D22" s="677"/>
      <c r="E22" s="677"/>
      <c r="F22" s="677"/>
      <c r="G22" s="677"/>
      <c r="H22" s="677"/>
      <c r="I22" s="677"/>
      <c r="J22" s="677"/>
      <c r="K22" s="677"/>
      <c r="L22" s="677"/>
      <c r="M22" s="677"/>
      <c r="N22" s="677"/>
      <c r="O22" s="677"/>
      <c r="P22" s="677"/>
      <c r="Q22" s="678"/>
      <c r="R22" s="679">
        <v>1673799</v>
      </c>
      <c r="S22" s="680"/>
      <c r="T22" s="680"/>
      <c r="U22" s="680"/>
      <c r="V22" s="680"/>
      <c r="W22" s="680"/>
      <c r="X22" s="680"/>
      <c r="Y22" s="681"/>
      <c r="Z22" s="712">
        <v>45.6</v>
      </c>
      <c r="AA22" s="712"/>
      <c r="AB22" s="712"/>
      <c r="AC22" s="712"/>
      <c r="AD22" s="713">
        <v>1375226</v>
      </c>
      <c r="AE22" s="713"/>
      <c r="AF22" s="713"/>
      <c r="AG22" s="713"/>
      <c r="AH22" s="713"/>
      <c r="AI22" s="713"/>
      <c r="AJ22" s="713"/>
      <c r="AK22" s="713"/>
      <c r="AL22" s="682">
        <v>72.3</v>
      </c>
      <c r="AM22" s="683"/>
      <c r="AN22" s="683"/>
      <c r="AO22" s="714"/>
      <c r="AP22" s="773" t="s">
        <v>276</v>
      </c>
      <c r="AQ22" s="781"/>
      <c r="AR22" s="781"/>
      <c r="AS22" s="781"/>
      <c r="AT22" s="781"/>
      <c r="AU22" s="781"/>
      <c r="AV22" s="781"/>
      <c r="AW22" s="781"/>
      <c r="AX22" s="781"/>
      <c r="AY22" s="781"/>
      <c r="AZ22" s="781"/>
      <c r="BA22" s="781"/>
      <c r="BB22" s="781"/>
      <c r="BC22" s="781"/>
      <c r="BD22" s="781"/>
      <c r="BE22" s="781"/>
      <c r="BF22" s="775"/>
      <c r="BG22" s="679" t="s">
        <v>129</v>
      </c>
      <c r="BH22" s="680"/>
      <c r="BI22" s="680"/>
      <c r="BJ22" s="680"/>
      <c r="BK22" s="680"/>
      <c r="BL22" s="680"/>
      <c r="BM22" s="680"/>
      <c r="BN22" s="681"/>
      <c r="BO22" s="712" t="s">
        <v>129</v>
      </c>
      <c r="BP22" s="712"/>
      <c r="BQ22" s="712"/>
      <c r="BR22" s="712"/>
      <c r="BS22" s="685" t="s">
        <v>129</v>
      </c>
      <c r="BT22" s="680"/>
      <c r="BU22" s="680"/>
      <c r="BV22" s="680"/>
      <c r="BW22" s="680"/>
      <c r="BX22" s="680"/>
      <c r="BY22" s="680"/>
      <c r="BZ22" s="680"/>
      <c r="CA22" s="680"/>
      <c r="CB22" s="726"/>
      <c r="CD22" s="783" t="s">
        <v>277</v>
      </c>
      <c r="CE22" s="784"/>
      <c r="CF22" s="784"/>
      <c r="CG22" s="784"/>
      <c r="CH22" s="784"/>
      <c r="CI22" s="784"/>
      <c r="CJ22" s="784"/>
      <c r="CK22" s="784"/>
      <c r="CL22" s="784"/>
      <c r="CM22" s="784"/>
      <c r="CN22" s="784"/>
      <c r="CO22" s="784"/>
      <c r="CP22" s="784"/>
      <c r="CQ22" s="784"/>
      <c r="CR22" s="784"/>
      <c r="CS22" s="784"/>
      <c r="CT22" s="784"/>
      <c r="CU22" s="784"/>
      <c r="CV22" s="784"/>
      <c r="CW22" s="784"/>
      <c r="CX22" s="784"/>
      <c r="CY22" s="784"/>
      <c r="CZ22" s="784"/>
      <c r="DA22" s="784"/>
      <c r="DB22" s="784"/>
      <c r="DC22" s="784"/>
      <c r="DD22" s="784"/>
      <c r="DE22" s="784"/>
      <c r="DF22" s="784"/>
      <c r="DG22" s="784"/>
      <c r="DH22" s="784"/>
      <c r="DI22" s="784"/>
      <c r="DJ22" s="784"/>
      <c r="DK22" s="784"/>
      <c r="DL22" s="784"/>
      <c r="DM22" s="784"/>
      <c r="DN22" s="784"/>
      <c r="DO22" s="784"/>
      <c r="DP22" s="784"/>
      <c r="DQ22" s="784"/>
      <c r="DR22" s="784"/>
      <c r="DS22" s="784"/>
      <c r="DT22" s="784"/>
      <c r="DU22" s="784"/>
      <c r="DV22" s="784"/>
      <c r="DW22" s="784"/>
      <c r="DX22" s="784"/>
      <c r="DY22" s="784"/>
      <c r="DZ22" s="784"/>
      <c r="EA22" s="784"/>
      <c r="EB22" s="784"/>
      <c r="EC22" s="785"/>
    </row>
    <row r="23" spans="2:133" ht="11.25" customHeight="1" x14ac:dyDescent="0.2">
      <c r="B23" s="676" t="s">
        <v>278</v>
      </c>
      <c r="C23" s="677"/>
      <c r="D23" s="677"/>
      <c r="E23" s="677"/>
      <c r="F23" s="677"/>
      <c r="G23" s="677"/>
      <c r="H23" s="677"/>
      <c r="I23" s="677"/>
      <c r="J23" s="677"/>
      <c r="K23" s="677"/>
      <c r="L23" s="677"/>
      <c r="M23" s="677"/>
      <c r="N23" s="677"/>
      <c r="O23" s="677"/>
      <c r="P23" s="677"/>
      <c r="Q23" s="678"/>
      <c r="R23" s="679">
        <v>1375226</v>
      </c>
      <c r="S23" s="680"/>
      <c r="T23" s="680"/>
      <c r="U23" s="680"/>
      <c r="V23" s="680"/>
      <c r="W23" s="680"/>
      <c r="X23" s="680"/>
      <c r="Y23" s="681"/>
      <c r="Z23" s="712">
        <v>37.4</v>
      </c>
      <c r="AA23" s="712"/>
      <c r="AB23" s="712"/>
      <c r="AC23" s="712"/>
      <c r="AD23" s="713">
        <v>1375226</v>
      </c>
      <c r="AE23" s="713"/>
      <c r="AF23" s="713"/>
      <c r="AG23" s="713"/>
      <c r="AH23" s="713"/>
      <c r="AI23" s="713"/>
      <c r="AJ23" s="713"/>
      <c r="AK23" s="713"/>
      <c r="AL23" s="682">
        <v>72.3</v>
      </c>
      <c r="AM23" s="683"/>
      <c r="AN23" s="683"/>
      <c r="AO23" s="714"/>
      <c r="AP23" s="773" t="s">
        <v>279</v>
      </c>
      <c r="AQ23" s="781"/>
      <c r="AR23" s="781"/>
      <c r="AS23" s="781"/>
      <c r="AT23" s="781"/>
      <c r="AU23" s="781"/>
      <c r="AV23" s="781"/>
      <c r="AW23" s="781"/>
      <c r="AX23" s="781"/>
      <c r="AY23" s="781"/>
      <c r="AZ23" s="781"/>
      <c r="BA23" s="781"/>
      <c r="BB23" s="781"/>
      <c r="BC23" s="781"/>
      <c r="BD23" s="781"/>
      <c r="BE23" s="781"/>
      <c r="BF23" s="775"/>
      <c r="BG23" s="679" t="s">
        <v>129</v>
      </c>
      <c r="BH23" s="680"/>
      <c r="BI23" s="680"/>
      <c r="BJ23" s="680"/>
      <c r="BK23" s="680"/>
      <c r="BL23" s="680"/>
      <c r="BM23" s="680"/>
      <c r="BN23" s="681"/>
      <c r="BO23" s="712" t="s">
        <v>129</v>
      </c>
      <c r="BP23" s="712"/>
      <c r="BQ23" s="712"/>
      <c r="BR23" s="712"/>
      <c r="BS23" s="685" t="s">
        <v>129</v>
      </c>
      <c r="BT23" s="680"/>
      <c r="BU23" s="680"/>
      <c r="BV23" s="680"/>
      <c r="BW23" s="680"/>
      <c r="BX23" s="680"/>
      <c r="BY23" s="680"/>
      <c r="BZ23" s="680"/>
      <c r="CA23" s="680"/>
      <c r="CB23" s="726"/>
      <c r="CD23" s="783" t="s">
        <v>218</v>
      </c>
      <c r="CE23" s="784"/>
      <c r="CF23" s="784"/>
      <c r="CG23" s="784"/>
      <c r="CH23" s="784"/>
      <c r="CI23" s="784"/>
      <c r="CJ23" s="784"/>
      <c r="CK23" s="784"/>
      <c r="CL23" s="784"/>
      <c r="CM23" s="784"/>
      <c r="CN23" s="784"/>
      <c r="CO23" s="784"/>
      <c r="CP23" s="784"/>
      <c r="CQ23" s="785"/>
      <c r="CR23" s="783" t="s">
        <v>280</v>
      </c>
      <c r="CS23" s="784"/>
      <c r="CT23" s="784"/>
      <c r="CU23" s="784"/>
      <c r="CV23" s="784"/>
      <c r="CW23" s="784"/>
      <c r="CX23" s="784"/>
      <c r="CY23" s="785"/>
      <c r="CZ23" s="783" t="s">
        <v>281</v>
      </c>
      <c r="DA23" s="784"/>
      <c r="DB23" s="784"/>
      <c r="DC23" s="785"/>
      <c r="DD23" s="783" t="s">
        <v>282</v>
      </c>
      <c r="DE23" s="784"/>
      <c r="DF23" s="784"/>
      <c r="DG23" s="784"/>
      <c r="DH23" s="784"/>
      <c r="DI23" s="784"/>
      <c r="DJ23" s="784"/>
      <c r="DK23" s="785"/>
      <c r="DL23" s="792" t="s">
        <v>283</v>
      </c>
      <c r="DM23" s="793"/>
      <c r="DN23" s="793"/>
      <c r="DO23" s="793"/>
      <c r="DP23" s="793"/>
      <c r="DQ23" s="793"/>
      <c r="DR23" s="793"/>
      <c r="DS23" s="793"/>
      <c r="DT23" s="793"/>
      <c r="DU23" s="793"/>
      <c r="DV23" s="794"/>
      <c r="DW23" s="783" t="s">
        <v>284</v>
      </c>
      <c r="DX23" s="784"/>
      <c r="DY23" s="784"/>
      <c r="DZ23" s="784"/>
      <c r="EA23" s="784"/>
      <c r="EB23" s="784"/>
      <c r="EC23" s="785"/>
    </row>
    <row r="24" spans="2:133" ht="11.25" customHeight="1" x14ac:dyDescent="0.2">
      <c r="B24" s="676" t="s">
        <v>285</v>
      </c>
      <c r="C24" s="677"/>
      <c r="D24" s="677"/>
      <c r="E24" s="677"/>
      <c r="F24" s="677"/>
      <c r="G24" s="677"/>
      <c r="H24" s="677"/>
      <c r="I24" s="677"/>
      <c r="J24" s="677"/>
      <c r="K24" s="677"/>
      <c r="L24" s="677"/>
      <c r="M24" s="677"/>
      <c r="N24" s="677"/>
      <c r="O24" s="677"/>
      <c r="P24" s="677"/>
      <c r="Q24" s="678"/>
      <c r="R24" s="679">
        <v>298573</v>
      </c>
      <c r="S24" s="680"/>
      <c r="T24" s="680"/>
      <c r="U24" s="680"/>
      <c r="V24" s="680"/>
      <c r="W24" s="680"/>
      <c r="X24" s="680"/>
      <c r="Y24" s="681"/>
      <c r="Z24" s="712">
        <v>8.1</v>
      </c>
      <c r="AA24" s="712"/>
      <c r="AB24" s="712"/>
      <c r="AC24" s="712"/>
      <c r="AD24" s="713" t="s">
        <v>173</v>
      </c>
      <c r="AE24" s="713"/>
      <c r="AF24" s="713"/>
      <c r="AG24" s="713"/>
      <c r="AH24" s="713"/>
      <c r="AI24" s="713"/>
      <c r="AJ24" s="713"/>
      <c r="AK24" s="713"/>
      <c r="AL24" s="682" t="s">
        <v>173</v>
      </c>
      <c r="AM24" s="683"/>
      <c r="AN24" s="683"/>
      <c r="AO24" s="714"/>
      <c r="AP24" s="773" t="s">
        <v>286</v>
      </c>
      <c r="AQ24" s="781"/>
      <c r="AR24" s="781"/>
      <c r="AS24" s="781"/>
      <c r="AT24" s="781"/>
      <c r="AU24" s="781"/>
      <c r="AV24" s="781"/>
      <c r="AW24" s="781"/>
      <c r="AX24" s="781"/>
      <c r="AY24" s="781"/>
      <c r="AZ24" s="781"/>
      <c r="BA24" s="781"/>
      <c r="BB24" s="781"/>
      <c r="BC24" s="781"/>
      <c r="BD24" s="781"/>
      <c r="BE24" s="781"/>
      <c r="BF24" s="775"/>
      <c r="BG24" s="679" t="s">
        <v>129</v>
      </c>
      <c r="BH24" s="680"/>
      <c r="BI24" s="680"/>
      <c r="BJ24" s="680"/>
      <c r="BK24" s="680"/>
      <c r="BL24" s="680"/>
      <c r="BM24" s="680"/>
      <c r="BN24" s="681"/>
      <c r="BO24" s="712" t="s">
        <v>129</v>
      </c>
      <c r="BP24" s="712"/>
      <c r="BQ24" s="712"/>
      <c r="BR24" s="712"/>
      <c r="BS24" s="685" t="s">
        <v>129</v>
      </c>
      <c r="BT24" s="680"/>
      <c r="BU24" s="680"/>
      <c r="BV24" s="680"/>
      <c r="BW24" s="680"/>
      <c r="BX24" s="680"/>
      <c r="BY24" s="680"/>
      <c r="BZ24" s="680"/>
      <c r="CA24" s="680"/>
      <c r="CB24" s="726"/>
      <c r="CD24" s="737" t="s">
        <v>287</v>
      </c>
      <c r="CE24" s="738"/>
      <c r="CF24" s="738"/>
      <c r="CG24" s="738"/>
      <c r="CH24" s="738"/>
      <c r="CI24" s="738"/>
      <c r="CJ24" s="738"/>
      <c r="CK24" s="738"/>
      <c r="CL24" s="738"/>
      <c r="CM24" s="738"/>
      <c r="CN24" s="738"/>
      <c r="CO24" s="738"/>
      <c r="CP24" s="738"/>
      <c r="CQ24" s="739"/>
      <c r="CR24" s="734">
        <v>906253</v>
      </c>
      <c r="CS24" s="735"/>
      <c r="CT24" s="735"/>
      <c r="CU24" s="735"/>
      <c r="CV24" s="735"/>
      <c r="CW24" s="735"/>
      <c r="CX24" s="735"/>
      <c r="CY24" s="778"/>
      <c r="CZ24" s="779">
        <v>25.7</v>
      </c>
      <c r="DA24" s="750"/>
      <c r="DB24" s="750"/>
      <c r="DC24" s="782"/>
      <c r="DD24" s="777">
        <v>794541</v>
      </c>
      <c r="DE24" s="735"/>
      <c r="DF24" s="735"/>
      <c r="DG24" s="735"/>
      <c r="DH24" s="735"/>
      <c r="DI24" s="735"/>
      <c r="DJ24" s="735"/>
      <c r="DK24" s="778"/>
      <c r="DL24" s="777">
        <v>794541</v>
      </c>
      <c r="DM24" s="735"/>
      <c r="DN24" s="735"/>
      <c r="DO24" s="735"/>
      <c r="DP24" s="735"/>
      <c r="DQ24" s="735"/>
      <c r="DR24" s="735"/>
      <c r="DS24" s="735"/>
      <c r="DT24" s="735"/>
      <c r="DU24" s="735"/>
      <c r="DV24" s="778"/>
      <c r="DW24" s="779">
        <v>40.700000000000003</v>
      </c>
      <c r="DX24" s="750"/>
      <c r="DY24" s="750"/>
      <c r="DZ24" s="750"/>
      <c r="EA24" s="750"/>
      <c r="EB24" s="750"/>
      <c r="EC24" s="780"/>
    </row>
    <row r="25" spans="2:133" ht="11.25" customHeight="1" x14ac:dyDescent="0.2">
      <c r="B25" s="676" t="s">
        <v>288</v>
      </c>
      <c r="C25" s="677"/>
      <c r="D25" s="677"/>
      <c r="E25" s="677"/>
      <c r="F25" s="677"/>
      <c r="G25" s="677"/>
      <c r="H25" s="677"/>
      <c r="I25" s="677"/>
      <c r="J25" s="677"/>
      <c r="K25" s="677"/>
      <c r="L25" s="677"/>
      <c r="M25" s="677"/>
      <c r="N25" s="677"/>
      <c r="O25" s="677"/>
      <c r="P25" s="677"/>
      <c r="Q25" s="678"/>
      <c r="R25" s="679" t="s">
        <v>129</v>
      </c>
      <c r="S25" s="680"/>
      <c r="T25" s="680"/>
      <c r="U25" s="680"/>
      <c r="V25" s="680"/>
      <c r="W25" s="680"/>
      <c r="X25" s="680"/>
      <c r="Y25" s="681"/>
      <c r="Z25" s="712" t="s">
        <v>173</v>
      </c>
      <c r="AA25" s="712"/>
      <c r="AB25" s="712"/>
      <c r="AC25" s="712"/>
      <c r="AD25" s="713" t="s">
        <v>129</v>
      </c>
      <c r="AE25" s="713"/>
      <c r="AF25" s="713"/>
      <c r="AG25" s="713"/>
      <c r="AH25" s="713"/>
      <c r="AI25" s="713"/>
      <c r="AJ25" s="713"/>
      <c r="AK25" s="713"/>
      <c r="AL25" s="682" t="s">
        <v>129</v>
      </c>
      <c r="AM25" s="683"/>
      <c r="AN25" s="683"/>
      <c r="AO25" s="714"/>
      <c r="AP25" s="773" t="s">
        <v>289</v>
      </c>
      <c r="AQ25" s="781"/>
      <c r="AR25" s="781"/>
      <c r="AS25" s="781"/>
      <c r="AT25" s="781"/>
      <c r="AU25" s="781"/>
      <c r="AV25" s="781"/>
      <c r="AW25" s="781"/>
      <c r="AX25" s="781"/>
      <c r="AY25" s="781"/>
      <c r="AZ25" s="781"/>
      <c r="BA25" s="781"/>
      <c r="BB25" s="781"/>
      <c r="BC25" s="781"/>
      <c r="BD25" s="781"/>
      <c r="BE25" s="781"/>
      <c r="BF25" s="775"/>
      <c r="BG25" s="679" t="s">
        <v>129</v>
      </c>
      <c r="BH25" s="680"/>
      <c r="BI25" s="680"/>
      <c r="BJ25" s="680"/>
      <c r="BK25" s="680"/>
      <c r="BL25" s="680"/>
      <c r="BM25" s="680"/>
      <c r="BN25" s="681"/>
      <c r="BO25" s="712" t="s">
        <v>129</v>
      </c>
      <c r="BP25" s="712"/>
      <c r="BQ25" s="712"/>
      <c r="BR25" s="712"/>
      <c r="BS25" s="685" t="s">
        <v>129</v>
      </c>
      <c r="BT25" s="680"/>
      <c r="BU25" s="680"/>
      <c r="BV25" s="680"/>
      <c r="BW25" s="680"/>
      <c r="BX25" s="680"/>
      <c r="BY25" s="680"/>
      <c r="BZ25" s="680"/>
      <c r="CA25" s="680"/>
      <c r="CB25" s="726"/>
      <c r="CD25" s="718" t="s">
        <v>290</v>
      </c>
      <c r="CE25" s="719"/>
      <c r="CF25" s="719"/>
      <c r="CG25" s="719"/>
      <c r="CH25" s="719"/>
      <c r="CI25" s="719"/>
      <c r="CJ25" s="719"/>
      <c r="CK25" s="719"/>
      <c r="CL25" s="719"/>
      <c r="CM25" s="719"/>
      <c r="CN25" s="719"/>
      <c r="CO25" s="719"/>
      <c r="CP25" s="719"/>
      <c r="CQ25" s="720"/>
      <c r="CR25" s="679">
        <v>469800</v>
      </c>
      <c r="CS25" s="698"/>
      <c r="CT25" s="698"/>
      <c r="CU25" s="698"/>
      <c r="CV25" s="698"/>
      <c r="CW25" s="698"/>
      <c r="CX25" s="698"/>
      <c r="CY25" s="699"/>
      <c r="CZ25" s="682">
        <v>13.3</v>
      </c>
      <c r="DA25" s="700"/>
      <c r="DB25" s="700"/>
      <c r="DC25" s="701"/>
      <c r="DD25" s="685">
        <v>444031</v>
      </c>
      <c r="DE25" s="698"/>
      <c r="DF25" s="698"/>
      <c r="DG25" s="698"/>
      <c r="DH25" s="698"/>
      <c r="DI25" s="698"/>
      <c r="DJ25" s="698"/>
      <c r="DK25" s="699"/>
      <c r="DL25" s="685">
        <v>444031</v>
      </c>
      <c r="DM25" s="698"/>
      <c r="DN25" s="698"/>
      <c r="DO25" s="698"/>
      <c r="DP25" s="698"/>
      <c r="DQ25" s="698"/>
      <c r="DR25" s="698"/>
      <c r="DS25" s="698"/>
      <c r="DT25" s="698"/>
      <c r="DU25" s="698"/>
      <c r="DV25" s="699"/>
      <c r="DW25" s="682">
        <v>22.7</v>
      </c>
      <c r="DX25" s="700"/>
      <c r="DY25" s="700"/>
      <c r="DZ25" s="700"/>
      <c r="EA25" s="700"/>
      <c r="EB25" s="700"/>
      <c r="EC25" s="721"/>
    </row>
    <row r="26" spans="2:133" ht="11.25" customHeight="1" x14ac:dyDescent="0.2">
      <c r="B26" s="676" t="s">
        <v>291</v>
      </c>
      <c r="C26" s="677"/>
      <c r="D26" s="677"/>
      <c r="E26" s="677"/>
      <c r="F26" s="677"/>
      <c r="G26" s="677"/>
      <c r="H26" s="677"/>
      <c r="I26" s="677"/>
      <c r="J26" s="677"/>
      <c r="K26" s="677"/>
      <c r="L26" s="677"/>
      <c r="M26" s="677"/>
      <c r="N26" s="677"/>
      <c r="O26" s="677"/>
      <c r="P26" s="677"/>
      <c r="Q26" s="678"/>
      <c r="R26" s="679">
        <v>2199847</v>
      </c>
      <c r="S26" s="680"/>
      <c r="T26" s="680"/>
      <c r="U26" s="680"/>
      <c r="V26" s="680"/>
      <c r="W26" s="680"/>
      <c r="X26" s="680"/>
      <c r="Y26" s="681"/>
      <c r="Z26" s="712">
        <v>59.9</v>
      </c>
      <c r="AA26" s="712"/>
      <c r="AB26" s="712"/>
      <c r="AC26" s="712"/>
      <c r="AD26" s="713">
        <v>1901274</v>
      </c>
      <c r="AE26" s="713"/>
      <c r="AF26" s="713"/>
      <c r="AG26" s="713"/>
      <c r="AH26" s="713"/>
      <c r="AI26" s="713"/>
      <c r="AJ26" s="713"/>
      <c r="AK26" s="713"/>
      <c r="AL26" s="682">
        <v>99.9</v>
      </c>
      <c r="AM26" s="683"/>
      <c r="AN26" s="683"/>
      <c r="AO26" s="714"/>
      <c r="AP26" s="773" t="s">
        <v>292</v>
      </c>
      <c r="AQ26" s="774"/>
      <c r="AR26" s="774"/>
      <c r="AS26" s="774"/>
      <c r="AT26" s="774"/>
      <c r="AU26" s="774"/>
      <c r="AV26" s="774"/>
      <c r="AW26" s="774"/>
      <c r="AX26" s="774"/>
      <c r="AY26" s="774"/>
      <c r="AZ26" s="774"/>
      <c r="BA26" s="774"/>
      <c r="BB26" s="774"/>
      <c r="BC26" s="774"/>
      <c r="BD26" s="774"/>
      <c r="BE26" s="774"/>
      <c r="BF26" s="775"/>
      <c r="BG26" s="679" t="s">
        <v>129</v>
      </c>
      <c r="BH26" s="680"/>
      <c r="BI26" s="680"/>
      <c r="BJ26" s="680"/>
      <c r="BK26" s="680"/>
      <c r="BL26" s="680"/>
      <c r="BM26" s="680"/>
      <c r="BN26" s="681"/>
      <c r="BO26" s="712" t="s">
        <v>173</v>
      </c>
      <c r="BP26" s="712"/>
      <c r="BQ26" s="712"/>
      <c r="BR26" s="712"/>
      <c r="BS26" s="685" t="s">
        <v>235</v>
      </c>
      <c r="BT26" s="680"/>
      <c r="BU26" s="680"/>
      <c r="BV26" s="680"/>
      <c r="BW26" s="680"/>
      <c r="BX26" s="680"/>
      <c r="BY26" s="680"/>
      <c r="BZ26" s="680"/>
      <c r="CA26" s="680"/>
      <c r="CB26" s="726"/>
      <c r="CD26" s="718" t="s">
        <v>293</v>
      </c>
      <c r="CE26" s="719"/>
      <c r="CF26" s="719"/>
      <c r="CG26" s="719"/>
      <c r="CH26" s="719"/>
      <c r="CI26" s="719"/>
      <c r="CJ26" s="719"/>
      <c r="CK26" s="719"/>
      <c r="CL26" s="719"/>
      <c r="CM26" s="719"/>
      <c r="CN26" s="719"/>
      <c r="CO26" s="719"/>
      <c r="CP26" s="719"/>
      <c r="CQ26" s="720"/>
      <c r="CR26" s="679">
        <v>257119</v>
      </c>
      <c r="CS26" s="680"/>
      <c r="CT26" s="680"/>
      <c r="CU26" s="680"/>
      <c r="CV26" s="680"/>
      <c r="CW26" s="680"/>
      <c r="CX26" s="680"/>
      <c r="CY26" s="681"/>
      <c r="CZ26" s="682">
        <v>7.3</v>
      </c>
      <c r="DA26" s="700"/>
      <c r="DB26" s="700"/>
      <c r="DC26" s="701"/>
      <c r="DD26" s="685">
        <v>236674</v>
      </c>
      <c r="DE26" s="680"/>
      <c r="DF26" s="680"/>
      <c r="DG26" s="680"/>
      <c r="DH26" s="680"/>
      <c r="DI26" s="680"/>
      <c r="DJ26" s="680"/>
      <c r="DK26" s="681"/>
      <c r="DL26" s="685" t="s">
        <v>129</v>
      </c>
      <c r="DM26" s="680"/>
      <c r="DN26" s="680"/>
      <c r="DO26" s="680"/>
      <c r="DP26" s="680"/>
      <c r="DQ26" s="680"/>
      <c r="DR26" s="680"/>
      <c r="DS26" s="680"/>
      <c r="DT26" s="680"/>
      <c r="DU26" s="680"/>
      <c r="DV26" s="681"/>
      <c r="DW26" s="682" t="s">
        <v>235</v>
      </c>
      <c r="DX26" s="700"/>
      <c r="DY26" s="700"/>
      <c r="DZ26" s="700"/>
      <c r="EA26" s="700"/>
      <c r="EB26" s="700"/>
      <c r="EC26" s="721"/>
    </row>
    <row r="27" spans="2:133" ht="11.25" customHeight="1" x14ac:dyDescent="0.2">
      <c r="B27" s="676" t="s">
        <v>294</v>
      </c>
      <c r="C27" s="677"/>
      <c r="D27" s="677"/>
      <c r="E27" s="677"/>
      <c r="F27" s="677"/>
      <c r="G27" s="677"/>
      <c r="H27" s="677"/>
      <c r="I27" s="677"/>
      <c r="J27" s="677"/>
      <c r="K27" s="677"/>
      <c r="L27" s="677"/>
      <c r="M27" s="677"/>
      <c r="N27" s="677"/>
      <c r="O27" s="677"/>
      <c r="P27" s="677"/>
      <c r="Q27" s="678"/>
      <c r="R27" s="679" t="s">
        <v>235</v>
      </c>
      <c r="S27" s="680"/>
      <c r="T27" s="680"/>
      <c r="U27" s="680"/>
      <c r="V27" s="680"/>
      <c r="W27" s="680"/>
      <c r="X27" s="680"/>
      <c r="Y27" s="681"/>
      <c r="Z27" s="712" t="s">
        <v>129</v>
      </c>
      <c r="AA27" s="712"/>
      <c r="AB27" s="712"/>
      <c r="AC27" s="712"/>
      <c r="AD27" s="713" t="s">
        <v>235</v>
      </c>
      <c r="AE27" s="713"/>
      <c r="AF27" s="713"/>
      <c r="AG27" s="713"/>
      <c r="AH27" s="713"/>
      <c r="AI27" s="713"/>
      <c r="AJ27" s="713"/>
      <c r="AK27" s="713"/>
      <c r="AL27" s="682" t="s">
        <v>235</v>
      </c>
      <c r="AM27" s="683"/>
      <c r="AN27" s="683"/>
      <c r="AO27" s="714"/>
      <c r="AP27" s="676" t="s">
        <v>295</v>
      </c>
      <c r="AQ27" s="677"/>
      <c r="AR27" s="677"/>
      <c r="AS27" s="677"/>
      <c r="AT27" s="677"/>
      <c r="AU27" s="677"/>
      <c r="AV27" s="677"/>
      <c r="AW27" s="677"/>
      <c r="AX27" s="677"/>
      <c r="AY27" s="677"/>
      <c r="AZ27" s="677"/>
      <c r="BA27" s="677"/>
      <c r="BB27" s="677"/>
      <c r="BC27" s="677"/>
      <c r="BD27" s="677"/>
      <c r="BE27" s="677"/>
      <c r="BF27" s="678"/>
      <c r="BG27" s="679">
        <v>314493</v>
      </c>
      <c r="BH27" s="680"/>
      <c r="BI27" s="680"/>
      <c r="BJ27" s="680"/>
      <c r="BK27" s="680"/>
      <c r="BL27" s="680"/>
      <c r="BM27" s="680"/>
      <c r="BN27" s="681"/>
      <c r="BO27" s="712">
        <v>100</v>
      </c>
      <c r="BP27" s="712"/>
      <c r="BQ27" s="712"/>
      <c r="BR27" s="712"/>
      <c r="BS27" s="685">
        <v>43955</v>
      </c>
      <c r="BT27" s="680"/>
      <c r="BU27" s="680"/>
      <c r="BV27" s="680"/>
      <c r="BW27" s="680"/>
      <c r="BX27" s="680"/>
      <c r="BY27" s="680"/>
      <c r="BZ27" s="680"/>
      <c r="CA27" s="680"/>
      <c r="CB27" s="726"/>
      <c r="CD27" s="718" t="s">
        <v>296</v>
      </c>
      <c r="CE27" s="719"/>
      <c r="CF27" s="719"/>
      <c r="CG27" s="719"/>
      <c r="CH27" s="719"/>
      <c r="CI27" s="719"/>
      <c r="CJ27" s="719"/>
      <c r="CK27" s="719"/>
      <c r="CL27" s="719"/>
      <c r="CM27" s="719"/>
      <c r="CN27" s="719"/>
      <c r="CO27" s="719"/>
      <c r="CP27" s="719"/>
      <c r="CQ27" s="720"/>
      <c r="CR27" s="679">
        <v>139912</v>
      </c>
      <c r="CS27" s="698"/>
      <c r="CT27" s="698"/>
      <c r="CU27" s="698"/>
      <c r="CV27" s="698"/>
      <c r="CW27" s="698"/>
      <c r="CX27" s="698"/>
      <c r="CY27" s="699"/>
      <c r="CZ27" s="682">
        <v>4</v>
      </c>
      <c r="DA27" s="700"/>
      <c r="DB27" s="700"/>
      <c r="DC27" s="701"/>
      <c r="DD27" s="685">
        <v>53969</v>
      </c>
      <c r="DE27" s="698"/>
      <c r="DF27" s="698"/>
      <c r="DG27" s="698"/>
      <c r="DH27" s="698"/>
      <c r="DI27" s="698"/>
      <c r="DJ27" s="698"/>
      <c r="DK27" s="699"/>
      <c r="DL27" s="685">
        <v>53969</v>
      </c>
      <c r="DM27" s="698"/>
      <c r="DN27" s="698"/>
      <c r="DO27" s="698"/>
      <c r="DP27" s="698"/>
      <c r="DQ27" s="698"/>
      <c r="DR27" s="698"/>
      <c r="DS27" s="698"/>
      <c r="DT27" s="698"/>
      <c r="DU27" s="698"/>
      <c r="DV27" s="699"/>
      <c r="DW27" s="682">
        <v>2.8</v>
      </c>
      <c r="DX27" s="700"/>
      <c r="DY27" s="700"/>
      <c r="DZ27" s="700"/>
      <c r="EA27" s="700"/>
      <c r="EB27" s="700"/>
      <c r="EC27" s="721"/>
    </row>
    <row r="28" spans="2:133" ht="11.25" customHeight="1" x14ac:dyDescent="0.2">
      <c r="B28" s="676" t="s">
        <v>297</v>
      </c>
      <c r="C28" s="677"/>
      <c r="D28" s="677"/>
      <c r="E28" s="677"/>
      <c r="F28" s="677"/>
      <c r="G28" s="677"/>
      <c r="H28" s="677"/>
      <c r="I28" s="677"/>
      <c r="J28" s="677"/>
      <c r="K28" s="677"/>
      <c r="L28" s="677"/>
      <c r="M28" s="677"/>
      <c r="N28" s="677"/>
      <c r="O28" s="677"/>
      <c r="P28" s="677"/>
      <c r="Q28" s="678"/>
      <c r="R28" s="679">
        <v>15287</v>
      </c>
      <c r="S28" s="680"/>
      <c r="T28" s="680"/>
      <c r="U28" s="680"/>
      <c r="V28" s="680"/>
      <c r="W28" s="680"/>
      <c r="X28" s="680"/>
      <c r="Y28" s="681"/>
      <c r="Z28" s="712">
        <v>0.4</v>
      </c>
      <c r="AA28" s="712"/>
      <c r="AB28" s="712"/>
      <c r="AC28" s="712"/>
      <c r="AD28" s="713" t="s">
        <v>129</v>
      </c>
      <c r="AE28" s="713"/>
      <c r="AF28" s="713"/>
      <c r="AG28" s="713"/>
      <c r="AH28" s="713"/>
      <c r="AI28" s="713"/>
      <c r="AJ28" s="713"/>
      <c r="AK28" s="713"/>
      <c r="AL28" s="682" t="s">
        <v>129</v>
      </c>
      <c r="AM28" s="683"/>
      <c r="AN28" s="683"/>
      <c r="AO28" s="714"/>
      <c r="AP28" s="676"/>
      <c r="AQ28" s="677"/>
      <c r="AR28" s="677"/>
      <c r="AS28" s="677"/>
      <c r="AT28" s="677"/>
      <c r="AU28" s="677"/>
      <c r="AV28" s="677"/>
      <c r="AW28" s="677"/>
      <c r="AX28" s="677"/>
      <c r="AY28" s="677"/>
      <c r="AZ28" s="677"/>
      <c r="BA28" s="677"/>
      <c r="BB28" s="677"/>
      <c r="BC28" s="677"/>
      <c r="BD28" s="677"/>
      <c r="BE28" s="677"/>
      <c r="BF28" s="678"/>
      <c r="BG28" s="679"/>
      <c r="BH28" s="680"/>
      <c r="BI28" s="680"/>
      <c r="BJ28" s="680"/>
      <c r="BK28" s="680"/>
      <c r="BL28" s="680"/>
      <c r="BM28" s="680"/>
      <c r="BN28" s="681"/>
      <c r="BO28" s="712"/>
      <c r="BP28" s="712"/>
      <c r="BQ28" s="712"/>
      <c r="BR28" s="712"/>
      <c r="BS28" s="685"/>
      <c r="BT28" s="680"/>
      <c r="BU28" s="680"/>
      <c r="BV28" s="680"/>
      <c r="BW28" s="680"/>
      <c r="BX28" s="680"/>
      <c r="BY28" s="680"/>
      <c r="BZ28" s="680"/>
      <c r="CA28" s="680"/>
      <c r="CB28" s="726"/>
      <c r="CD28" s="718" t="s">
        <v>298</v>
      </c>
      <c r="CE28" s="719"/>
      <c r="CF28" s="719"/>
      <c r="CG28" s="719"/>
      <c r="CH28" s="719"/>
      <c r="CI28" s="719"/>
      <c r="CJ28" s="719"/>
      <c r="CK28" s="719"/>
      <c r="CL28" s="719"/>
      <c r="CM28" s="719"/>
      <c r="CN28" s="719"/>
      <c r="CO28" s="719"/>
      <c r="CP28" s="719"/>
      <c r="CQ28" s="720"/>
      <c r="CR28" s="679">
        <v>296541</v>
      </c>
      <c r="CS28" s="680"/>
      <c r="CT28" s="680"/>
      <c r="CU28" s="680"/>
      <c r="CV28" s="680"/>
      <c r="CW28" s="680"/>
      <c r="CX28" s="680"/>
      <c r="CY28" s="681"/>
      <c r="CZ28" s="682">
        <v>8.4</v>
      </c>
      <c r="DA28" s="700"/>
      <c r="DB28" s="700"/>
      <c r="DC28" s="701"/>
      <c r="DD28" s="685">
        <v>296541</v>
      </c>
      <c r="DE28" s="680"/>
      <c r="DF28" s="680"/>
      <c r="DG28" s="680"/>
      <c r="DH28" s="680"/>
      <c r="DI28" s="680"/>
      <c r="DJ28" s="680"/>
      <c r="DK28" s="681"/>
      <c r="DL28" s="685">
        <v>296541</v>
      </c>
      <c r="DM28" s="680"/>
      <c r="DN28" s="680"/>
      <c r="DO28" s="680"/>
      <c r="DP28" s="680"/>
      <c r="DQ28" s="680"/>
      <c r="DR28" s="680"/>
      <c r="DS28" s="680"/>
      <c r="DT28" s="680"/>
      <c r="DU28" s="680"/>
      <c r="DV28" s="681"/>
      <c r="DW28" s="682">
        <v>15.2</v>
      </c>
      <c r="DX28" s="700"/>
      <c r="DY28" s="700"/>
      <c r="DZ28" s="700"/>
      <c r="EA28" s="700"/>
      <c r="EB28" s="700"/>
      <c r="EC28" s="721"/>
    </row>
    <row r="29" spans="2:133" ht="11.25" customHeight="1" x14ac:dyDescent="0.2">
      <c r="B29" s="676" t="s">
        <v>299</v>
      </c>
      <c r="C29" s="677"/>
      <c r="D29" s="677"/>
      <c r="E29" s="677"/>
      <c r="F29" s="677"/>
      <c r="G29" s="677"/>
      <c r="H29" s="677"/>
      <c r="I29" s="677"/>
      <c r="J29" s="677"/>
      <c r="K29" s="677"/>
      <c r="L29" s="677"/>
      <c r="M29" s="677"/>
      <c r="N29" s="677"/>
      <c r="O29" s="677"/>
      <c r="P29" s="677"/>
      <c r="Q29" s="678"/>
      <c r="R29" s="679">
        <v>36928</v>
      </c>
      <c r="S29" s="680"/>
      <c r="T29" s="680"/>
      <c r="U29" s="680"/>
      <c r="V29" s="680"/>
      <c r="W29" s="680"/>
      <c r="X29" s="680"/>
      <c r="Y29" s="681"/>
      <c r="Z29" s="712">
        <v>1</v>
      </c>
      <c r="AA29" s="712"/>
      <c r="AB29" s="712"/>
      <c r="AC29" s="712"/>
      <c r="AD29" s="713">
        <v>150</v>
      </c>
      <c r="AE29" s="713"/>
      <c r="AF29" s="713"/>
      <c r="AG29" s="713"/>
      <c r="AH29" s="713"/>
      <c r="AI29" s="713"/>
      <c r="AJ29" s="713"/>
      <c r="AK29" s="713"/>
      <c r="AL29" s="682">
        <v>0</v>
      </c>
      <c r="AM29" s="683"/>
      <c r="AN29" s="683"/>
      <c r="AO29" s="714"/>
      <c r="AP29" s="660"/>
      <c r="AQ29" s="661"/>
      <c r="AR29" s="661"/>
      <c r="AS29" s="661"/>
      <c r="AT29" s="661"/>
      <c r="AU29" s="661"/>
      <c r="AV29" s="661"/>
      <c r="AW29" s="661"/>
      <c r="AX29" s="661"/>
      <c r="AY29" s="661"/>
      <c r="AZ29" s="661"/>
      <c r="BA29" s="661"/>
      <c r="BB29" s="661"/>
      <c r="BC29" s="661"/>
      <c r="BD29" s="661"/>
      <c r="BE29" s="661"/>
      <c r="BF29" s="662"/>
      <c r="BG29" s="679"/>
      <c r="BH29" s="680"/>
      <c r="BI29" s="680"/>
      <c r="BJ29" s="680"/>
      <c r="BK29" s="680"/>
      <c r="BL29" s="680"/>
      <c r="BM29" s="680"/>
      <c r="BN29" s="681"/>
      <c r="BO29" s="712"/>
      <c r="BP29" s="712"/>
      <c r="BQ29" s="712"/>
      <c r="BR29" s="712"/>
      <c r="BS29" s="713"/>
      <c r="BT29" s="713"/>
      <c r="BU29" s="713"/>
      <c r="BV29" s="713"/>
      <c r="BW29" s="713"/>
      <c r="BX29" s="713"/>
      <c r="BY29" s="713"/>
      <c r="BZ29" s="713"/>
      <c r="CA29" s="713"/>
      <c r="CB29" s="776"/>
      <c r="CD29" s="764" t="s">
        <v>300</v>
      </c>
      <c r="CE29" s="765"/>
      <c r="CF29" s="718" t="s">
        <v>301</v>
      </c>
      <c r="CG29" s="719"/>
      <c r="CH29" s="719"/>
      <c r="CI29" s="719"/>
      <c r="CJ29" s="719"/>
      <c r="CK29" s="719"/>
      <c r="CL29" s="719"/>
      <c r="CM29" s="719"/>
      <c r="CN29" s="719"/>
      <c r="CO29" s="719"/>
      <c r="CP29" s="719"/>
      <c r="CQ29" s="720"/>
      <c r="CR29" s="679">
        <v>296541</v>
      </c>
      <c r="CS29" s="698"/>
      <c r="CT29" s="698"/>
      <c r="CU29" s="698"/>
      <c r="CV29" s="698"/>
      <c r="CW29" s="698"/>
      <c r="CX29" s="698"/>
      <c r="CY29" s="699"/>
      <c r="CZ29" s="682">
        <v>8.4</v>
      </c>
      <c r="DA29" s="700"/>
      <c r="DB29" s="700"/>
      <c r="DC29" s="701"/>
      <c r="DD29" s="685">
        <v>296541</v>
      </c>
      <c r="DE29" s="698"/>
      <c r="DF29" s="698"/>
      <c r="DG29" s="698"/>
      <c r="DH29" s="698"/>
      <c r="DI29" s="698"/>
      <c r="DJ29" s="698"/>
      <c r="DK29" s="699"/>
      <c r="DL29" s="685">
        <v>296541</v>
      </c>
      <c r="DM29" s="698"/>
      <c r="DN29" s="698"/>
      <c r="DO29" s="698"/>
      <c r="DP29" s="698"/>
      <c r="DQ29" s="698"/>
      <c r="DR29" s="698"/>
      <c r="DS29" s="698"/>
      <c r="DT29" s="698"/>
      <c r="DU29" s="698"/>
      <c r="DV29" s="699"/>
      <c r="DW29" s="682">
        <v>15.2</v>
      </c>
      <c r="DX29" s="700"/>
      <c r="DY29" s="700"/>
      <c r="DZ29" s="700"/>
      <c r="EA29" s="700"/>
      <c r="EB29" s="700"/>
      <c r="EC29" s="721"/>
    </row>
    <row r="30" spans="2:133" ht="11.25" customHeight="1" x14ac:dyDescent="0.2">
      <c r="B30" s="676" t="s">
        <v>302</v>
      </c>
      <c r="C30" s="677"/>
      <c r="D30" s="677"/>
      <c r="E30" s="677"/>
      <c r="F30" s="677"/>
      <c r="G30" s="677"/>
      <c r="H30" s="677"/>
      <c r="I30" s="677"/>
      <c r="J30" s="677"/>
      <c r="K30" s="677"/>
      <c r="L30" s="677"/>
      <c r="M30" s="677"/>
      <c r="N30" s="677"/>
      <c r="O30" s="677"/>
      <c r="P30" s="677"/>
      <c r="Q30" s="678"/>
      <c r="R30" s="679">
        <v>1376</v>
      </c>
      <c r="S30" s="680"/>
      <c r="T30" s="680"/>
      <c r="U30" s="680"/>
      <c r="V30" s="680"/>
      <c r="W30" s="680"/>
      <c r="X30" s="680"/>
      <c r="Y30" s="681"/>
      <c r="Z30" s="712">
        <v>0</v>
      </c>
      <c r="AA30" s="712"/>
      <c r="AB30" s="712"/>
      <c r="AC30" s="712"/>
      <c r="AD30" s="713" t="s">
        <v>129</v>
      </c>
      <c r="AE30" s="713"/>
      <c r="AF30" s="713"/>
      <c r="AG30" s="713"/>
      <c r="AH30" s="713"/>
      <c r="AI30" s="713"/>
      <c r="AJ30" s="713"/>
      <c r="AK30" s="713"/>
      <c r="AL30" s="682" t="s">
        <v>235</v>
      </c>
      <c r="AM30" s="683"/>
      <c r="AN30" s="683"/>
      <c r="AO30" s="714"/>
      <c r="AP30" s="740" t="s">
        <v>218</v>
      </c>
      <c r="AQ30" s="741"/>
      <c r="AR30" s="741"/>
      <c r="AS30" s="741"/>
      <c r="AT30" s="741"/>
      <c r="AU30" s="741"/>
      <c r="AV30" s="741"/>
      <c r="AW30" s="741"/>
      <c r="AX30" s="741"/>
      <c r="AY30" s="741"/>
      <c r="AZ30" s="741"/>
      <c r="BA30" s="741"/>
      <c r="BB30" s="741"/>
      <c r="BC30" s="741"/>
      <c r="BD30" s="741"/>
      <c r="BE30" s="741"/>
      <c r="BF30" s="742"/>
      <c r="BG30" s="740" t="s">
        <v>303</v>
      </c>
      <c r="BH30" s="753"/>
      <c r="BI30" s="753"/>
      <c r="BJ30" s="753"/>
      <c r="BK30" s="753"/>
      <c r="BL30" s="753"/>
      <c r="BM30" s="753"/>
      <c r="BN30" s="753"/>
      <c r="BO30" s="753"/>
      <c r="BP30" s="753"/>
      <c r="BQ30" s="754"/>
      <c r="BR30" s="740" t="s">
        <v>304</v>
      </c>
      <c r="BS30" s="753"/>
      <c r="BT30" s="753"/>
      <c r="BU30" s="753"/>
      <c r="BV30" s="753"/>
      <c r="BW30" s="753"/>
      <c r="BX30" s="753"/>
      <c r="BY30" s="753"/>
      <c r="BZ30" s="753"/>
      <c r="CA30" s="753"/>
      <c r="CB30" s="754"/>
      <c r="CD30" s="766"/>
      <c r="CE30" s="767"/>
      <c r="CF30" s="718" t="s">
        <v>305</v>
      </c>
      <c r="CG30" s="719"/>
      <c r="CH30" s="719"/>
      <c r="CI30" s="719"/>
      <c r="CJ30" s="719"/>
      <c r="CK30" s="719"/>
      <c r="CL30" s="719"/>
      <c r="CM30" s="719"/>
      <c r="CN30" s="719"/>
      <c r="CO30" s="719"/>
      <c r="CP30" s="719"/>
      <c r="CQ30" s="720"/>
      <c r="CR30" s="679">
        <v>288261</v>
      </c>
      <c r="CS30" s="680"/>
      <c r="CT30" s="680"/>
      <c r="CU30" s="680"/>
      <c r="CV30" s="680"/>
      <c r="CW30" s="680"/>
      <c r="CX30" s="680"/>
      <c r="CY30" s="681"/>
      <c r="CZ30" s="682">
        <v>8.1999999999999993</v>
      </c>
      <c r="DA30" s="700"/>
      <c r="DB30" s="700"/>
      <c r="DC30" s="701"/>
      <c r="DD30" s="685">
        <v>288261</v>
      </c>
      <c r="DE30" s="680"/>
      <c r="DF30" s="680"/>
      <c r="DG30" s="680"/>
      <c r="DH30" s="680"/>
      <c r="DI30" s="680"/>
      <c r="DJ30" s="680"/>
      <c r="DK30" s="681"/>
      <c r="DL30" s="685">
        <v>288261</v>
      </c>
      <c r="DM30" s="680"/>
      <c r="DN30" s="680"/>
      <c r="DO30" s="680"/>
      <c r="DP30" s="680"/>
      <c r="DQ30" s="680"/>
      <c r="DR30" s="680"/>
      <c r="DS30" s="680"/>
      <c r="DT30" s="680"/>
      <c r="DU30" s="680"/>
      <c r="DV30" s="681"/>
      <c r="DW30" s="682">
        <v>14.8</v>
      </c>
      <c r="DX30" s="700"/>
      <c r="DY30" s="700"/>
      <c r="DZ30" s="700"/>
      <c r="EA30" s="700"/>
      <c r="EB30" s="700"/>
      <c r="EC30" s="721"/>
    </row>
    <row r="31" spans="2:133" ht="11.25" customHeight="1" x14ac:dyDescent="0.2">
      <c r="B31" s="676" t="s">
        <v>306</v>
      </c>
      <c r="C31" s="677"/>
      <c r="D31" s="677"/>
      <c r="E31" s="677"/>
      <c r="F31" s="677"/>
      <c r="G31" s="677"/>
      <c r="H31" s="677"/>
      <c r="I31" s="677"/>
      <c r="J31" s="677"/>
      <c r="K31" s="677"/>
      <c r="L31" s="677"/>
      <c r="M31" s="677"/>
      <c r="N31" s="677"/>
      <c r="O31" s="677"/>
      <c r="P31" s="677"/>
      <c r="Q31" s="678"/>
      <c r="R31" s="679">
        <v>504656</v>
      </c>
      <c r="S31" s="680"/>
      <c r="T31" s="680"/>
      <c r="U31" s="680"/>
      <c r="V31" s="680"/>
      <c r="W31" s="680"/>
      <c r="X31" s="680"/>
      <c r="Y31" s="681"/>
      <c r="Z31" s="712">
        <v>13.7</v>
      </c>
      <c r="AA31" s="712"/>
      <c r="AB31" s="712"/>
      <c r="AC31" s="712"/>
      <c r="AD31" s="713" t="s">
        <v>129</v>
      </c>
      <c r="AE31" s="713"/>
      <c r="AF31" s="713"/>
      <c r="AG31" s="713"/>
      <c r="AH31" s="713"/>
      <c r="AI31" s="713"/>
      <c r="AJ31" s="713"/>
      <c r="AK31" s="713"/>
      <c r="AL31" s="682" t="s">
        <v>173</v>
      </c>
      <c r="AM31" s="683"/>
      <c r="AN31" s="683"/>
      <c r="AO31" s="714"/>
      <c r="AP31" s="755" t="s">
        <v>307</v>
      </c>
      <c r="AQ31" s="756"/>
      <c r="AR31" s="756"/>
      <c r="AS31" s="756"/>
      <c r="AT31" s="761" t="s">
        <v>308</v>
      </c>
      <c r="AU31" s="227"/>
      <c r="AV31" s="227"/>
      <c r="AW31" s="227"/>
      <c r="AX31" s="745" t="s">
        <v>185</v>
      </c>
      <c r="AY31" s="746"/>
      <c r="AZ31" s="746"/>
      <c r="BA31" s="746"/>
      <c r="BB31" s="746"/>
      <c r="BC31" s="746"/>
      <c r="BD31" s="746"/>
      <c r="BE31" s="746"/>
      <c r="BF31" s="747"/>
      <c r="BG31" s="748">
        <v>100</v>
      </c>
      <c r="BH31" s="749"/>
      <c r="BI31" s="749"/>
      <c r="BJ31" s="749"/>
      <c r="BK31" s="749"/>
      <c r="BL31" s="749"/>
      <c r="BM31" s="750">
        <v>100</v>
      </c>
      <c r="BN31" s="749"/>
      <c r="BO31" s="749"/>
      <c r="BP31" s="749"/>
      <c r="BQ31" s="751"/>
      <c r="BR31" s="748">
        <v>100</v>
      </c>
      <c r="BS31" s="749"/>
      <c r="BT31" s="749"/>
      <c r="BU31" s="749"/>
      <c r="BV31" s="749"/>
      <c r="BW31" s="749"/>
      <c r="BX31" s="750">
        <v>100</v>
      </c>
      <c r="BY31" s="749"/>
      <c r="BZ31" s="749"/>
      <c r="CA31" s="749"/>
      <c r="CB31" s="751"/>
      <c r="CD31" s="766"/>
      <c r="CE31" s="767"/>
      <c r="CF31" s="718" t="s">
        <v>309</v>
      </c>
      <c r="CG31" s="719"/>
      <c r="CH31" s="719"/>
      <c r="CI31" s="719"/>
      <c r="CJ31" s="719"/>
      <c r="CK31" s="719"/>
      <c r="CL31" s="719"/>
      <c r="CM31" s="719"/>
      <c r="CN31" s="719"/>
      <c r="CO31" s="719"/>
      <c r="CP31" s="719"/>
      <c r="CQ31" s="720"/>
      <c r="CR31" s="679">
        <v>8280</v>
      </c>
      <c r="CS31" s="698"/>
      <c r="CT31" s="698"/>
      <c r="CU31" s="698"/>
      <c r="CV31" s="698"/>
      <c r="CW31" s="698"/>
      <c r="CX31" s="698"/>
      <c r="CY31" s="699"/>
      <c r="CZ31" s="682">
        <v>0.2</v>
      </c>
      <c r="DA31" s="700"/>
      <c r="DB31" s="700"/>
      <c r="DC31" s="701"/>
      <c r="DD31" s="685">
        <v>8280</v>
      </c>
      <c r="DE31" s="698"/>
      <c r="DF31" s="698"/>
      <c r="DG31" s="698"/>
      <c r="DH31" s="698"/>
      <c r="DI31" s="698"/>
      <c r="DJ31" s="698"/>
      <c r="DK31" s="699"/>
      <c r="DL31" s="685">
        <v>8280</v>
      </c>
      <c r="DM31" s="698"/>
      <c r="DN31" s="698"/>
      <c r="DO31" s="698"/>
      <c r="DP31" s="698"/>
      <c r="DQ31" s="698"/>
      <c r="DR31" s="698"/>
      <c r="DS31" s="698"/>
      <c r="DT31" s="698"/>
      <c r="DU31" s="698"/>
      <c r="DV31" s="699"/>
      <c r="DW31" s="682">
        <v>0.4</v>
      </c>
      <c r="DX31" s="700"/>
      <c r="DY31" s="700"/>
      <c r="DZ31" s="700"/>
      <c r="EA31" s="700"/>
      <c r="EB31" s="700"/>
      <c r="EC31" s="721"/>
    </row>
    <row r="32" spans="2:133" ht="11.25" customHeight="1" x14ac:dyDescent="0.2">
      <c r="B32" s="770" t="s">
        <v>310</v>
      </c>
      <c r="C32" s="771"/>
      <c r="D32" s="771"/>
      <c r="E32" s="771"/>
      <c r="F32" s="771"/>
      <c r="G32" s="771"/>
      <c r="H32" s="771"/>
      <c r="I32" s="771"/>
      <c r="J32" s="771"/>
      <c r="K32" s="771"/>
      <c r="L32" s="771"/>
      <c r="M32" s="771"/>
      <c r="N32" s="771"/>
      <c r="O32" s="771"/>
      <c r="P32" s="771"/>
      <c r="Q32" s="772"/>
      <c r="R32" s="679" t="s">
        <v>129</v>
      </c>
      <c r="S32" s="680"/>
      <c r="T32" s="680"/>
      <c r="U32" s="680"/>
      <c r="V32" s="680"/>
      <c r="W32" s="680"/>
      <c r="X32" s="680"/>
      <c r="Y32" s="681"/>
      <c r="Z32" s="712" t="s">
        <v>173</v>
      </c>
      <c r="AA32" s="712"/>
      <c r="AB32" s="712"/>
      <c r="AC32" s="712"/>
      <c r="AD32" s="713" t="s">
        <v>129</v>
      </c>
      <c r="AE32" s="713"/>
      <c r="AF32" s="713"/>
      <c r="AG32" s="713"/>
      <c r="AH32" s="713"/>
      <c r="AI32" s="713"/>
      <c r="AJ32" s="713"/>
      <c r="AK32" s="713"/>
      <c r="AL32" s="682" t="s">
        <v>129</v>
      </c>
      <c r="AM32" s="683"/>
      <c r="AN32" s="683"/>
      <c r="AO32" s="714"/>
      <c r="AP32" s="757"/>
      <c r="AQ32" s="758"/>
      <c r="AR32" s="758"/>
      <c r="AS32" s="758"/>
      <c r="AT32" s="762"/>
      <c r="AU32" s="226" t="s">
        <v>311</v>
      </c>
      <c r="AV32" s="226"/>
      <c r="AW32" s="226"/>
      <c r="AX32" s="676" t="s">
        <v>312</v>
      </c>
      <c r="AY32" s="677"/>
      <c r="AZ32" s="677"/>
      <c r="BA32" s="677"/>
      <c r="BB32" s="677"/>
      <c r="BC32" s="677"/>
      <c r="BD32" s="677"/>
      <c r="BE32" s="677"/>
      <c r="BF32" s="678"/>
      <c r="BG32" s="752">
        <v>100</v>
      </c>
      <c r="BH32" s="698"/>
      <c r="BI32" s="698"/>
      <c r="BJ32" s="698"/>
      <c r="BK32" s="698"/>
      <c r="BL32" s="698"/>
      <c r="BM32" s="683">
        <v>100</v>
      </c>
      <c r="BN32" s="744"/>
      <c r="BO32" s="744"/>
      <c r="BP32" s="744"/>
      <c r="BQ32" s="725"/>
      <c r="BR32" s="752">
        <v>100</v>
      </c>
      <c r="BS32" s="698"/>
      <c r="BT32" s="698"/>
      <c r="BU32" s="698"/>
      <c r="BV32" s="698"/>
      <c r="BW32" s="698"/>
      <c r="BX32" s="683">
        <v>100</v>
      </c>
      <c r="BY32" s="744"/>
      <c r="BZ32" s="744"/>
      <c r="CA32" s="744"/>
      <c r="CB32" s="725"/>
      <c r="CD32" s="768"/>
      <c r="CE32" s="769"/>
      <c r="CF32" s="718" t="s">
        <v>313</v>
      </c>
      <c r="CG32" s="719"/>
      <c r="CH32" s="719"/>
      <c r="CI32" s="719"/>
      <c r="CJ32" s="719"/>
      <c r="CK32" s="719"/>
      <c r="CL32" s="719"/>
      <c r="CM32" s="719"/>
      <c r="CN32" s="719"/>
      <c r="CO32" s="719"/>
      <c r="CP32" s="719"/>
      <c r="CQ32" s="720"/>
      <c r="CR32" s="679" t="s">
        <v>129</v>
      </c>
      <c r="CS32" s="680"/>
      <c r="CT32" s="680"/>
      <c r="CU32" s="680"/>
      <c r="CV32" s="680"/>
      <c r="CW32" s="680"/>
      <c r="CX32" s="680"/>
      <c r="CY32" s="681"/>
      <c r="CZ32" s="682" t="s">
        <v>235</v>
      </c>
      <c r="DA32" s="700"/>
      <c r="DB32" s="700"/>
      <c r="DC32" s="701"/>
      <c r="DD32" s="685" t="s">
        <v>129</v>
      </c>
      <c r="DE32" s="680"/>
      <c r="DF32" s="680"/>
      <c r="DG32" s="680"/>
      <c r="DH32" s="680"/>
      <c r="DI32" s="680"/>
      <c r="DJ32" s="680"/>
      <c r="DK32" s="681"/>
      <c r="DL32" s="685" t="s">
        <v>235</v>
      </c>
      <c r="DM32" s="680"/>
      <c r="DN32" s="680"/>
      <c r="DO32" s="680"/>
      <c r="DP32" s="680"/>
      <c r="DQ32" s="680"/>
      <c r="DR32" s="680"/>
      <c r="DS32" s="680"/>
      <c r="DT32" s="680"/>
      <c r="DU32" s="680"/>
      <c r="DV32" s="681"/>
      <c r="DW32" s="682" t="s">
        <v>235</v>
      </c>
      <c r="DX32" s="700"/>
      <c r="DY32" s="700"/>
      <c r="DZ32" s="700"/>
      <c r="EA32" s="700"/>
      <c r="EB32" s="700"/>
      <c r="EC32" s="721"/>
    </row>
    <row r="33" spans="2:133" ht="11.25" customHeight="1" x14ac:dyDescent="0.2">
      <c r="B33" s="676" t="s">
        <v>314</v>
      </c>
      <c r="C33" s="677"/>
      <c r="D33" s="677"/>
      <c r="E33" s="677"/>
      <c r="F33" s="677"/>
      <c r="G33" s="677"/>
      <c r="H33" s="677"/>
      <c r="I33" s="677"/>
      <c r="J33" s="677"/>
      <c r="K33" s="677"/>
      <c r="L33" s="677"/>
      <c r="M33" s="677"/>
      <c r="N33" s="677"/>
      <c r="O33" s="677"/>
      <c r="P33" s="677"/>
      <c r="Q33" s="678"/>
      <c r="R33" s="679">
        <v>407883</v>
      </c>
      <c r="S33" s="680"/>
      <c r="T33" s="680"/>
      <c r="U33" s="680"/>
      <c r="V33" s="680"/>
      <c r="W33" s="680"/>
      <c r="X33" s="680"/>
      <c r="Y33" s="681"/>
      <c r="Z33" s="712">
        <v>11.1</v>
      </c>
      <c r="AA33" s="712"/>
      <c r="AB33" s="712"/>
      <c r="AC33" s="712"/>
      <c r="AD33" s="713" t="s">
        <v>129</v>
      </c>
      <c r="AE33" s="713"/>
      <c r="AF33" s="713"/>
      <c r="AG33" s="713"/>
      <c r="AH33" s="713"/>
      <c r="AI33" s="713"/>
      <c r="AJ33" s="713"/>
      <c r="AK33" s="713"/>
      <c r="AL33" s="682" t="s">
        <v>173</v>
      </c>
      <c r="AM33" s="683"/>
      <c r="AN33" s="683"/>
      <c r="AO33" s="714"/>
      <c r="AP33" s="759"/>
      <c r="AQ33" s="760"/>
      <c r="AR33" s="760"/>
      <c r="AS33" s="760"/>
      <c r="AT33" s="763"/>
      <c r="AU33" s="228"/>
      <c r="AV33" s="228"/>
      <c r="AW33" s="228"/>
      <c r="AX33" s="660" t="s">
        <v>315</v>
      </c>
      <c r="AY33" s="661"/>
      <c r="AZ33" s="661"/>
      <c r="BA33" s="661"/>
      <c r="BB33" s="661"/>
      <c r="BC33" s="661"/>
      <c r="BD33" s="661"/>
      <c r="BE33" s="661"/>
      <c r="BF33" s="662"/>
      <c r="BG33" s="743">
        <v>100</v>
      </c>
      <c r="BH33" s="664"/>
      <c r="BI33" s="664"/>
      <c r="BJ33" s="664"/>
      <c r="BK33" s="664"/>
      <c r="BL33" s="664"/>
      <c r="BM33" s="706">
        <v>100</v>
      </c>
      <c r="BN33" s="664"/>
      <c r="BO33" s="664"/>
      <c r="BP33" s="664"/>
      <c r="BQ33" s="708"/>
      <c r="BR33" s="743">
        <v>100</v>
      </c>
      <c r="BS33" s="664"/>
      <c r="BT33" s="664"/>
      <c r="BU33" s="664"/>
      <c r="BV33" s="664"/>
      <c r="BW33" s="664"/>
      <c r="BX33" s="706">
        <v>100</v>
      </c>
      <c r="BY33" s="664"/>
      <c r="BZ33" s="664"/>
      <c r="CA33" s="664"/>
      <c r="CB33" s="708"/>
      <c r="CD33" s="718" t="s">
        <v>316</v>
      </c>
      <c r="CE33" s="719"/>
      <c r="CF33" s="719"/>
      <c r="CG33" s="719"/>
      <c r="CH33" s="719"/>
      <c r="CI33" s="719"/>
      <c r="CJ33" s="719"/>
      <c r="CK33" s="719"/>
      <c r="CL33" s="719"/>
      <c r="CM33" s="719"/>
      <c r="CN33" s="719"/>
      <c r="CO33" s="719"/>
      <c r="CP33" s="719"/>
      <c r="CQ33" s="720"/>
      <c r="CR33" s="679">
        <v>1537941</v>
      </c>
      <c r="CS33" s="698"/>
      <c r="CT33" s="698"/>
      <c r="CU33" s="698"/>
      <c r="CV33" s="698"/>
      <c r="CW33" s="698"/>
      <c r="CX33" s="698"/>
      <c r="CY33" s="699"/>
      <c r="CZ33" s="682">
        <v>43.7</v>
      </c>
      <c r="DA33" s="700"/>
      <c r="DB33" s="700"/>
      <c r="DC33" s="701"/>
      <c r="DD33" s="685">
        <v>1165677</v>
      </c>
      <c r="DE33" s="698"/>
      <c r="DF33" s="698"/>
      <c r="DG33" s="698"/>
      <c r="DH33" s="698"/>
      <c r="DI33" s="698"/>
      <c r="DJ33" s="698"/>
      <c r="DK33" s="699"/>
      <c r="DL33" s="685">
        <v>733024</v>
      </c>
      <c r="DM33" s="698"/>
      <c r="DN33" s="698"/>
      <c r="DO33" s="698"/>
      <c r="DP33" s="698"/>
      <c r="DQ33" s="698"/>
      <c r="DR33" s="698"/>
      <c r="DS33" s="698"/>
      <c r="DT33" s="698"/>
      <c r="DU33" s="698"/>
      <c r="DV33" s="699"/>
      <c r="DW33" s="682">
        <v>37.5</v>
      </c>
      <c r="DX33" s="700"/>
      <c r="DY33" s="700"/>
      <c r="DZ33" s="700"/>
      <c r="EA33" s="700"/>
      <c r="EB33" s="700"/>
      <c r="EC33" s="721"/>
    </row>
    <row r="34" spans="2:133" ht="11.25" customHeight="1" x14ac:dyDescent="0.2">
      <c r="B34" s="676" t="s">
        <v>317</v>
      </c>
      <c r="C34" s="677"/>
      <c r="D34" s="677"/>
      <c r="E34" s="677"/>
      <c r="F34" s="677"/>
      <c r="G34" s="677"/>
      <c r="H34" s="677"/>
      <c r="I34" s="677"/>
      <c r="J34" s="677"/>
      <c r="K34" s="677"/>
      <c r="L34" s="677"/>
      <c r="M34" s="677"/>
      <c r="N34" s="677"/>
      <c r="O34" s="677"/>
      <c r="P34" s="677"/>
      <c r="Q34" s="678"/>
      <c r="R34" s="679">
        <v>19808</v>
      </c>
      <c r="S34" s="680"/>
      <c r="T34" s="680"/>
      <c r="U34" s="680"/>
      <c r="V34" s="680"/>
      <c r="W34" s="680"/>
      <c r="X34" s="680"/>
      <c r="Y34" s="681"/>
      <c r="Z34" s="712">
        <v>0.5</v>
      </c>
      <c r="AA34" s="712"/>
      <c r="AB34" s="712"/>
      <c r="AC34" s="712"/>
      <c r="AD34" s="713">
        <v>1497</v>
      </c>
      <c r="AE34" s="713"/>
      <c r="AF34" s="713"/>
      <c r="AG34" s="713"/>
      <c r="AH34" s="713"/>
      <c r="AI34" s="713"/>
      <c r="AJ34" s="713"/>
      <c r="AK34" s="713"/>
      <c r="AL34" s="682">
        <v>0.1</v>
      </c>
      <c r="AM34" s="683"/>
      <c r="AN34" s="683"/>
      <c r="AO34" s="714"/>
      <c r="AP34" s="229"/>
      <c r="AQ34" s="230"/>
      <c r="AR34" s="226"/>
      <c r="AS34" s="227"/>
      <c r="AT34" s="227"/>
      <c r="AU34" s="227"/>
      <c r="AV34" s="227"/>
      <c r="AW34" s="227"/>
      <c r="AX34" s="227"/>
      <c r="AY34" s="227"/>
      <c r="AZ34" s="227"/>
      <c r="BA34" s="227"/>
      <c r="BB34" s="227"/>
      <c r="BC34" s="227"/>
      <c r="BD34" s="227"/>
      <c r="BE34" s="227"/>
      <c r="BF34" s="227"/>
      <c r="BG34" s="230"/>
      <c r="BH34" s="230"/>
      <c r="BI34" s="230"/>
      <c r="BJ34" s="230"/>
      <c r="BK34" s="230"/>
      <c r="BL34" s="230"/>
      <c r="BM34" s="230"/>
      <c r="BN34" s="230"/>
      <c r="BO34" s="230"/>
      <c r="BP34" s="230"/>
      <c r="BQ34" s="230"/>
      <c r="BR34" s="230"/>
      <c r="BS34" s="230"/>
      <c r="BT34" s="230"/>
      <c r="BU34" s="230"/>
      <c r="BV34" s="230"/>
      <c r="BW34" s="230"/>
      <c r="BX34" s="230"/>
      <c r="BY34" s="230"/>
      <c r="BZ34" s="230"/>
      <c r="CA34" s="230"/>
      <c r="CB34" s="230"/>
      <c r="CD34" s="718" t="s">
        <v>318</v>
      </c>
      <c r="CE34" s="719"/>
      <c r="CF34" s="719"/>
      <c r="CG34" s="719"/>
      <c r="CH34" s="719"/>
      <c r="CI34" s="719"/>
      <c r="CJ34" s="719"/>
      <c r="CK34" s="719"/>
      <c r="CL34" s="719"/>
      <c r="CM34" s="719"/>
      <c r="CN34" s="719"/>
      <c r="CO34" s="719"/>
      <c r="CP34" s="719"/>
      <c r="CQ34" s="720"/>
      <c r="CR34" s="679">
        <v>394968</v>
      </c>
      <c r="CS34" s="680"/>
      <c r="CT34" s="680"/>
      <c r="CU34" s="680"/>
      <c r="CV34" s="680"/>
      <c r="CW34" s="680"/>
      <c r="CX34" s="680"/>
      <c r="CY34" s="681"/>
      <c r="CZ34" s="682">
        <v>11.2</v>
      </c>
      <c r="DA34" s="700"/>
      <c r="DB34" s="700"/>
      <c r="DC34" s="701"/>
      <c r="DD34" s="685">
        <v>353602</v>
      </c>
      <c r="DE34" s="680"/>
      <c r="DF34" s="680"/>
      <c r="DG34" s="680"/>
      <c r="DH34" s="680"/>
      <c r="DI34" s="680"/>
      <c r="DJ34" s="680"/>
      <c r="DK34" s="681"/>
      <c r="DL34" s="685">
        <v>288631</v>
      </c>
      <c r="DM34" s="680"/>
      <c r="DN34" s="680"/>
      <c r="DO34" s="680"/>
      <c r="DP34" s="680"/>
      <c r="DQ34" s="680"/>
      <c r="DR34" s="680"/>
      <c r="DS34" s="680"/>
      <c r="DT34" s="680"/>
      <c r="DU34" s="680"/>
      <c r="DV34" s="681"/>
      <c r="DW34" s="682">
        <v>14.8</v>
      </c>
      <c r="DX34" s="700"/>
      <c r="DY34" s="700"/>
      <c r="DZ34" s="700"/>
      <c r="EA34" s="700"/>
      <c r="EB34" s="700"/>
      <c r="EC34" s="721"/>
    </row>
    <row r="35" spans="2:133" ht="11.25" customHeight="1" x14ac:dyDescent="0.2">
      <c r="B35" s="676" t="s">
        <v>319</v>
      </c>
      <c r="C35" s="677"/>
      <c r="D35" s="677"/>
      <c r="E35" s="677"/>
      <c r="F35" s="677"/>
      <c r="G35" s="677"/>
      <c r="H35" s="677"/>
      <c r="I35" s="677"/>
      <c r="J35" s="677"/>
      <c r="K35" s="677"/>
      <c r="L35" s="677"/>
      <c r="M35" s="677"/>
      <c r="N35" s="677"/>
      <c r="O35" s="677"/>
      <c r="P35" s="677"/>
      <c r="Q35" s="678"/>
      <c r="R35" s="679">
        <v>13329</v>
      </c>
      <c r="S35" s="680"/>
      <c r="T35" s="680"/>
      <c r="U35" s="680"/>
      <c r="V35" s="680"/>
      <c r="W35" s="680"/>
      <c r="X35" s="680"/>
      <c r="Y35" s="681"/>
      <c r="Z35" s="712">
        <v>0.4</v>
      </c>
      <c r="AA35" s="712"/>
      <c r="AB35" s="712"/>
      <c r="AC35" s="712"/>
      <c r="AD35" s="713" t="s">
        <v>129</v>
      </c>
      <c r="AE35" s="713"/>
      <c r="AF35" s="713"/>
      <c r="AG35" s="713"/>
      <c r="AH35" s="713"/>
      <c r="AI35" s="713"/>
      <c r="AJ35" s="713"/>
      <c r="AK35" s="713"/>
      <c r="AL35" s="682" t="s">
        <v>173</v>
      </c>
      <c r="AM35" s="683"/>
      <c r="AN35" s="683"/>
      <c r="AO35" s="714"/>
      <c r="AP35" s="231"/>
      <c r="AQ35" s="740" t="s">
        <v>320</v>
      </c>
      <c r="AR35" s="741"/>
      <c r="AS35" s="741"/>
      <c r="AT35" s="741"/>
      <c r="AU35" s="741"/>
      <c r="AV35" s="741"/>
      <c r="AW35" s="741"/>
      <c r="AX35" s="741"/>
      <c r="AY35" s="741"/>
      <c r="AZ35" s="741"/>
      <c r="BA35" s="741"/>
      <c r="BB35" s="741"/>
      <c r="BC35" s="741"/>
      <c r="BD35" s="741"/>
      <c r="BE35" s="741"/>
      <c r="BF35" s="742"/>
      <c r="BG35" s="740" t="s">
        <v>321</v>
      </c>
      <c r="BH35" s="741"/>
      <c r="BI35" s="741"/>
      <c r="BJ35" s="741"/>
      <c r="BK35" s="741"/>
      <c r="BL35" s="741"/>
      <c r="BM35" s="741"/>
      <c r="BN35" s="741"/>
      <c r="BO35" s="741"/>
      <c r="BP35" s="741"/>
      <c r="BQ35" s="741"/>
      <c r="BR35" s="741"/>
      <c r="BS35" s="741"/>
      <c r="BT35" s="741"/>
      <c r="BU35" s="741"/>
      <c r="BV35" s="741"/>
      <c r="BW35" s="741"/>
      <c r="BX35" s="741"/>
      <c r="BY35" s="741"/>
      <c r="BZ35" s="741"/>
      <c r="CA35" s="741"/>
      <c r="CB35" s="742"/>
      <c r="CD35" s="718" t="s">
        <v>322</v>
      </c>
      <c r="CE35" s="719"/>
      <c r="CF35" s="719"/>
      <c r="CG35" s="719"/>
      <c r="CH35" s="719"/>
      <c r="CI35" s="719"/>
      <c r="CJ35" s="719"/>
      <c r="CK35" s="719"/>
      <c r="CL35" s="719"/>
      <c r="CM35" s="719"/>
      <c r="CN35" s="719"/>
      <c r="CO35" s="719"/>
      <c r="CP35" s="719"/>
      <c r="CQ35" s="720"/>
      <c r="CR35" s="679">
        <v>49248</v>
      </c>
      <c r="CS35" s="698"/>
      <c r="CT35" s="698"/>
      <c r="CU35" s="698"/>
      <c r="CV35" s="698"/>
      <c r="CW35" s="698"/>
      <c r="CX35" s="698"/>
      <c r="CY35" s="699"/>
      <c r="CZ35" s="682">
        <v>1.4</v>
      </c>
      <c r="DA35" s="700"/>
      <c r="DB35" s="700"/>
      <c r="DC35" s="701"/>
      <c r="DD35" s="685">
        <v>37456</v>
      </c>
      <c r="DE35" s="698"/>
      <c r="DF35" s="698"/>
      <c r="DG35" s="698"/>
      <c r="DH35" s="698"/>
      <c r="DI35" s="698"/>
      <c r="DJ35" s="698"/>
      <c r="DK35" s="699"/>
      <c r="DL35" s="685">
        <v>24268</v>
      </c>
      <c r="DM35" s="698"/>
      <c r="DN35" s="698"/>
      <c r="DO35" s="698"/>
      <c r="DP35" s="698"/>
      <c r="DQ35" s="698"/>
      <c r="DR35" s="698"/>
      <c r="DS35" s="698"/>
      <c r="DT35" s="698"/>
      <c r="DU35" s="698"/>
      <c r="DV35" s="699"/>
      <c r="DW35" s="682">
        <v>1.2</v>
      </c>
      <c r="DX35" s="700"/>
      <c r="DY35" s="700"/>
      <c r="DZ35" s="700"/>
      <c r="EA35" s="700"/>
      <c r="EB35" s="700"/>
      <c r="EC35" s="721"/>
    </row>
    <row r="36" spans="2:133" ht="11.25" customHeight="1" x14ac:dyDescent="0.2">
      <c r="B36" s="676" t="s">
        <v>323</v>
      </c>
      <c r="C36" s="677"/>
      <c r="D36" s="677"/>
      <c r="E36" s="677"/>
      <c r="F36" s="677"/>
      <c r="G36" s="677"/>
      <c r="H36" s="677"/>
      <c r="I36" s="677"/>
      <c r="J36" s="677"/>
      <c r="K36" s="677"/>
      <c r="L36" s="677"/>
      <c r="M36" s="677"/>
      <c r="N36" s="677"/>
      <c r="O36" s="677"/>
      <c r="P36" s="677"/>
      <c r="Q36" s="678"/>
      <c r="R36" s="679">
        <v>61537</v>
      </c>
      <c r="S36" s="680"/>
      <c r="T36" s="680"/>
      <c r="U36" s="680"/>
      <c r="V36" s="680"/>
      <c r="W36" s="680"/>
      <c r="X36" s="680"/>
      <c r="Y36" s="681"/>
      <c r="Z36" s="712">
        <v>1.7</v>
      </c>
      <c r="AA36" s="712"/>
      <c r="AB36" s="712"/>
      <c r="AC36" s="712"/>
      <c r="AD36" s="713" t="s">
        <v>235</v>
      </c>
      <c r="AE36" s="713"/>
      <c r="AF36" s="713"/>
      <c r="AG36" s="713"/>
      <c r="AH36" s="713"/>
      <c r="AI36" s="713"/>
      <c r="AJ36" s="713"/>
      <c r="AK36" s="713"/>
      <c r="AL36" s="682" t="s">
        <v>129</v>
      </c>
      <c r="AM36" s="683"/>
      <c r="AN36" s="683"/>
      <c r="AO36" s="714"/>
      <c r="AP36" s="231"/>
      <c r="AQ36" s="731" t="s">
        <v>324</v>
      </c>
      <c r="AR36" s="732"/>
      <c r="AS36" s="732"/>
      <c r="AT36" s="732"/>
      <c r="AU36" s="732"/>
      <c r="AV36" s="732"/>
      <c r="AW36" s="732"/>
      <c r="AX36" s="732"/>
      <c r="AY36" s="733"/>
      <c r="AZ36" s="734">
        <v>288510</v>
      </c>
      <c r="BA36" s="735"/>
      <c r="BB36" s="735"/>
      <c r="BC36" s="735"/>
      <c r="BD36" s="735"/>
      <c r="BE36" s="735"/>
      <c r="BF36" s="736"/>
      <c r="BG36" s="737" t="s">
        <v>325</v>
      </c>
      <c r="BH36" s="738"/>
      <c r="BI36" s="738"/>
      <c r="BJ36" s="738"/>
      <c r="BK36" s="738"/>
      <c r="BL36" s="738"/>
      <c r="BM36" s="738"/>
      <c r="BN36" s="738"/>
      <c r="BO36" s="738"/>
      <c r="BP36" s="738"/>
      <c r="BQ36" s="738"/>
      <c r="BR36" s="738"/>
      <c r="BS36" s="738"/>
      <c r="BT36" s="738"/>
      <c r="BU36" s="739"/>
      <c r="BV36" s="734">
        <v>19857</v>
      </c>
      <c r="BW36" s="735"/>
      <c r="BX36" s="735"/>
      <c r="BY36" s="735"/>
      <c r="BZ36" s="735"/>
      <c r="CA36" s="735"/>
      <c r="CB36" s="736"/>
      <c r="CD36" s="718" t="s">
        <v>326</v>
      </c>
      <c r="CE36" s="719"/>
      <c r="CF36" s="719"/>
      <c r="CG36" s="719"/>
      <c r="CH36" s="719"/>
      <c r="CI36" s="719"/>
      <c r="CJ36" s="719"/>
      <c r="CK36" s="719"/>
      <c r="CL36" s="719"/>
      <c r="CM36" s="719"/>
      <c r="CN36" s="719"/>
      <c r="CO36" s="719"/>
      <c r="CP36" s="719"/>
      <c r="CQ36" s="720"/>
      <c r="CR36" s="679">
        <v>703649</v>
      </c>
      <c r="CS36" s="680"/>
      <c r="CT36" s="680"/>
      <c r="CU36" s="680"/>
      <c r="CV36" s="680"/>
      <c r="CW36" s="680"/>
      <c r="CX36" s="680"/>
      <c r="CY36" s="681"/>
      <c r="CZ36" s="682">
        <v>20</v>
      </c>
      <c r="DA36" s="700"/>
      <c r="DB36" s="700"/>
      <c r="DC36" s="701"/>
      <c r="DD36" s="685">
        <v>421822</v>
      </c>
      <c r="DE36" s="680"/>
      <c r="DF36" s="680"/>
      <c r="DG36" s="680"/>
      <c r="DH36" s="680"/>
      <c r="DI36" s="680"/>
      <c r="DJ36" s="680"/>
      <c r="DK36" s="681"/>
      <c r="DL36" s="685">
        <v>220473</v>
      </c>
      <c r="DM36" s="680"/>
      <c r="DN36" s="680"/>
      <c r="DO36" s="680"/>
      <c r="DP36" s="680"/>
      <c r="DQ36" s="680"/>
      <c r="DR36" s="680"/>
      <c r="DS36" s="680"/>
      <c r="DT36" s="680"/>
      <c r="DU36" s="680"/>
      <c r="DV36" s="681"/>
      <c r="DW36" s="682">
        <v>11.3</v>
      </c>
      <c r="DX36" s="700"/>
      <c r="DY36" s="700"/>
      <c r="DZ36" s="700"/>
      <c r="EA36" s="700"/>
      <c r="EB36" s="700"/>
      <c r="EC36" s="721"/>
    </row>
    <row r="37" spans="2:133" ht="11.25" customHeight="1" x14ac:dyDescent="0.2">
      <c r="B37" s="676" t="s">
        <v>327</v>
      </c>
      <c r="C37" s="677"/>
      <c r="D37" s="677"/>
      <c r="E37" s="677"/>
      <c r="F37" s="677"/>
      <c r="G37" s="677"/>
      <c r="H37" s="677"/>
      <c r="I37" s="677"/>
      <c r="J37" s="677"/>
      <c r="K37" s="677"/>
      <c r="L37" s="677"/>
      <c r="M37" s="677"/>
      <c r="N37" s="677"/>
      <c r="O37" s="677"/>
      <c r="P37" s="677"/>
      <c r="Q37" s="678"/>
      <c r="R37" s="679">
        <v>139568</v>
      </c>
      <c r="S37" s="680"/>
      <c r="T37" s="680"/>
      <c r="U37" s="680"/>
      <c r="V37" s="680"/>
      <c r="W37" s="680"/>
      <c r="X37" s="680"/>
      <c r="Y37" s="681"/>
      <c r="Z37" s="712">
        <v>3.8</v>
      </c>
      <c r="AA37" s="712"/>
      <c r="AB37" s="712"/>
      <c r="AC37" s="712"/>
      <c r="AD37" s="713" t="s">
        <v>129</v>
      </c>
      <c r="AE37" s="713"/>
      <c r="AF37" s="713"/>
      <c r="AG37" s="713"/>
      <c r="AH37" s="713"/>
      <c r="AI37" s="713"/>
      <c r="AJ37" s="713"/>
      <c r="AK37" s="713"/>
      <c r="AL37" s="682" t="s">
        <v>129</v>
      </c>
      <c r="AM37" s="683"/>
      <c r="AN37" s="683"/>
      <c r="AO37" s="714"/>
      <c r="AQ37" s="722" t="s">
        <v>328</v>
      </c>
      <c r="AR37" s="723"/>
      <c r="AS37" s="723"/>
      <c r="AT37" s="723"/>
      <c r="AU37" s="723"/>
      <c r="AV37" s="723"/>
      <c r="AW37" s="723"/>
      <c r="AX37" s="723"/>
      <c r="AY37" s="724"/>
      <c r="AZ37" s="679">
        <v>19749</v>
      </c>
      <c r="BA37" s="680"/>
      <c r="BB37" s="680"/>
      <c r="BC37" s="680"/>
      <c r="BD37" s="698"/>
      <c r="BE37" s="698"/>
      <c r="BF37" s="725"/>
      <c r="BG37" s="718" t="s">
        <v>329</v>
      </c>
      <c r="BH37" s="719"/>
      <c r="BI37" s="719"/>
      <c r="BJ37" s="719"/>
      <c r="BK37" s="719"/>
      <c r="BL37" s="719"/>
      <c r="BM37" s="719"/>
      <c r="BN37" s="719"/>
      <c r="BO37" s="719"/>
      <c r="BP37" s="719"/>
      <c r="BQ37" s="719"/>
      <c r="BR37" s="719"/>
      <c r="BS37" s="719"/>
      <c r="BT37" s="719"/>
      <c r="BU37" s="720"/>
      <c r="BV37" s="679">
        <v>14857</v>
      </c>
      <c r="BW37" s="680"/>
      <c r="BX37" s="680"/>
      <c r="BY37" s="680"/>
      <c r="BZ37" s="680"/>
      <c r="CA37" s="680"/>
      <c r="CB37" s="726"/>
      <c r="CD37" s="718" t="s">
        <v>330</v>
      </c>
      <c r="CE37" s="719"/>
      <c r="CF37" s="719"/>
      <c r="CG37" s="719"/>
      <c r="CH37" s="719"/>
      <c r="CI37" s="719"/>
      <c r="CJ37" s="719"/>
      <c r="CK37" s="719"/>
      <c r="CL37" s="719"/>
      <c r="CM37" s="719"/>
      <c r="CN37" s="719"/>
      <c r="CO37" s="719"/>
      <c r="CP37" s="719"/>
      <c r="CQ37" s="720"/>
      <c r="CR37" s="679">
        <v>55077</v>
      </c>
      <c r="CS37" s="698"/>
      <c r="CT37" s="698"/>
      <c r="CU37" s="698"/>
      <c r="CV37" s="698"/>
      <c r="CW37" s="698"/>
      <c r="CX37" s="698"/>
      <c r="CY37" s="699"/>
      <c r="CZ37" s="682">
        <v>1.6</v>
      </c>
      <c r="DA37" s="700"/>
      <c r="DB37" s="700"/>
      <c r="DC37" s="701"/>
      <c r="DD37" s="685">
        <v>55077</v>
      </c>
      <c r="DE37" s="698"/>
      <c r="DF37" s="698"/>
      <c r="DG37" s="698"/>
      <c r="DH37" s="698"/>
      <c r="DI37" s="698"/>
      <c r="DJ37" s="698"/>
      <c r="DK37" s="699"/>
      <c r="DL37" s="685">
        <v>55077</v>
      </c>
      <c r="DM37" s="698"/>
      <c r="DN37" s="698"/>
      <c r="DO37" s="698"/>
      <c r="DP37" s="698"/>
      <c r="DQ37" s="698"/>
      <c r="DR37" s="698"/>
      <c r="DS37" s="698"/>
      <c r="DT37" s="698"/>
      <c r="DU37" s="698"/>
      <c r="DV37" s="699"/>
      <c r="DW37" s="682">
        <v>2.8</v>
      </c>
      <c r="DX37" s="700"/>
      <c r="DY37" s="700"/>
      <c r="DZ37" s="700"/>
      <c r="EA37" s="700"/>
      <c r="EB37" s="700"/>
      <c r="EC37" s="721"/>
    </row>
    <row r="38" spans="2:133" ht="11.25" customHeight="1" x14ac:dyDescent="0.2">
      <c r="B38" s="676" t="s">
        <v>331</v>
      </c>
      <c r="C38" s="677"/>
      <c r="D38" s="677"/>
      <c r="E38" s="677"/>
      <c r="F38" s="677"/>
      <c r="G38" s="677"/>
      <c r="H38" s="677"/>
      <c r="I38" s="677"/>
      <c r="J38" s="677"/>
      <c r="K38" s="677"/>
      <c r="L38" s="677"/>
      <c r="M38" s="677"/>
      <c r="N38" s="677"/>
      <c r="O38" s="677"/>
      <c r="P38" s="677"/>
      <c r="Q38" s="678"/>
      <c r="R38" s="679">
        <v>30730</v>
      </c>
      <c r="S38" s="680"/>
      <c r="T38" s="680"/>
      <c r="U38" s="680"/>
      <c r="V38" s="680"/>
      <c r="W38" s="680"/>
      <c r="X38" s="680"/>
      <c r="Y38" s="681"/>
      <c r="Z38" s="712">
        <v>0.8</v>
      </c>
      <c r="AA38" s="712"/>
      <c r="AB38" s="712"/>
      <c r="AC38" s="712"/>
      <c r="AD38" s="713" t="s">
        <v>235</v>
      </c>
      <c r="AE38" s="713"/>
      <c r="AF38" s="713"/>
      <c r="AG38" s="713"/>
      <c r="AH38" s="713"/>
      <c r="AI38" s="713"/>
      <c r="AJ38" s="713"/>
      <c r="AK38" s="713"/>
      <c r="AL38" s="682" t="s">
        <v>129</v>
      </c>
      <c r="AM38" s="683"/>
      <c r="AN38" s="683"/>
      <c r="AO38" s="714"/>
      <c r="AQ38" s="722" t="s">
        <v>332</v>
      </c>
      <c r="AR38" s="723"/>
      <c r="AS38" s="723"/>
      <c r="AT38" s="723"/>
      <c r="AU38" s="723"/>
      <c r="AV38" s="723"/>
      <c r="AW38" s="723"/>
      <c r="AX38" s="723"/>
      <c r="AY38" s="724"/>
      <c r="AZ38" s="679">
        <v>12844</v>
      </c>
      <c r="BA38" s="680"/>
      <c r="BB38" s="680"/>
      <c r="BC38" s="680"/>
      <c r="BD38" s="698"/>
      <c r="BE38" s="698"/>
      <c r="BF38" s="725"/>
      <c r="BG38" s="718" t="s">
        <v>333</v>
      </c>
      <c r="BH38" s="719"/>
      <c r="BI38" s="719"/>
      <c r="BJ38" s="719"/>
      <c r="BK38" s="719"/>
      <c r="BL38" s="719"/>
      <c r="BM38" s="719"/>
      <c r="BN38" s="719"/>
      <c r="BO38" s="719"/>
      <c r="BP38" s="719"/>
      <c r="BQ38" s="719"/>
      <c r="BR38" s="719"/>
      <c r="BS38" s="719"/>
      <c r="BT38" s="719"/>
      <c r="BU38" s="720"/>
      <c r="BV38" s="679">
        <v>240</v>
      </c>
      <c r="BW38" s="680"/>
      <c r="BX38" s="680"/>
      <c r="BY38" s="680"/>
      <c r="BZ38" s="680"/>
      <c r="CA38" s="680"/>
      <c r="CB38" s="726"/>
      <c r="CD38" s="718" t="s">
        <v>334</v>
      </c>
      <c r="CE38" s="719"/>
      <c r="CF38" s="719"/>
      <c r="CG38" s="719"/>
      <c r="CH38" s="719"/>
      <c r="CI38" s="719"/>
      <c r="CJ38" s="719"/>
      <c r="CK38" s="719"/>
      <c r="CL38" s="719"/>
      <c r="CM38" s="719"/>
      <c r="CN38" s="719"/>
      <c r="CO38" s="719"/>
      <c r="CP38" s="719"/>
      <c r="CQ38" s="720"/>
      <c r="CR38" s="679">
        <v>288510</v>
      </c>
      <c r="CS38" s="680"/>
      <c r="CT38" s="680"/>
      <c r="CU38" s="680"/>
      <c r="CV38" s="680"/>
      <c r="CW38" s="680"/>
      <c r="CX38" s="680"/>
      <c r="CY38" s="681"/>
      <c r="CZ38" s="682">
        <v>8.1999999999999993</v>
      </c>
      <c r="DA38" s="700"/>
      <c r="DB38" s="700"/>
      <c r="DC38" s="701"/>
      <c r="DD38" s="685">
        <v>267469</v>
      </c>
      <c r="DE38" s="680"/>
      <c r="DF38" s="680"/>
      <c r="DG38" s="680"/>
      <c r="DH38" s="680"/>
      <c r="DI38" s="680"/>
      <c r="DJ38" s="680"/>
      <c r="DK38" s="681"/>
      <c r="DL38" s="685">
        <v>192652</v>
      </c>
      <c r="DM38" s="680"/>
      <c r="DN38" s="680"/>
      <c r="DO38" s="680"/>
      <c r="DP38" s="680"/>
      <c r="DQ38" s="680"/>
      <c r="DR38" s="680"/>
      <c r="DS38" s="680"/>
      <c r="DT38" s="680"/>
      <c r="DU38" s="680"/>
      <c r="DV38" s="681"/>
      <c r="DW38" s="682">
        <v>9.9</v>
      </c>
      <c r="DX38" s="700"/>
      <c r="DY38" s="700"/>
      <c r="DZ38" s="700"/>
      <c r="EA38" s="700"/>
      <c r="EB38" s="700"/>
      <c r="EC38" s="721"/>
    </row>
    <row r="39" spans="2:133" ht="11.25" customHeight="1" x14ac:dyDescent="0.2">
      <c r="B39" s="676" t="s">
        <v>335</v>
      </c>
      <c r="C39" s="677"/>
      <c r="D39" s="677"/>
      <c r="E39" s="677"/>
      <c r="F39" s="677"/>
      <c r="G39" s="677"/>
      <c r="H39" s="677"/>
      <c r="I39" s="677"/>
      <c r="J39" s="677"/>
      <c r="K39" s="677"/>
      <c r="L39" s="677"/>
      <c r="M39" s="677"/>
      <c r="N39" s="677"/>
      <c r="O39" s="677"/>
      <c r="P39" s="677"/>
      <c r="Q39" s="678"/>
      <c r="R39" s="679">
        <v>242706</v>
      </c>
      <c r="S39" s="680"/>
      <c r="T39" s="680"/>
      <c r="U39" s="680"/>
      <c r="V39" s="680"/>
      <c r="W39" s="680"/>
      <c r="X39" s="680"/>
      <c r="Y39" s="681"/>
      <c r="Z39" s="712">
        <v>6.6</v>
      </c>
      <c r="AA39" s="712"/>
      <c r="AB39" s="712"/>
      <c r="AC39" s="712"/>
      <c r="AD39" s="713" t="s">
        <v>235</v>
      </c>
      <c r="AE39" s="713"/>
      <c r="AF39" s="713"/>
      <c r="AG39" s="713"/>
      <c r="AH39" s="713"/>
      <c r="AI39" s="713"/>
      <c r="AJ39" s="713"/>
      <c r="AK39" s="713"/>
      <c r="AL39" s="682" t="s">
        <v>235</v>
      </c>
      <c r="AM39" s="683"/>
      <c r="AN39" s="683"/>
      <c r="AO39" s="714"/>
      <c r="AQ39" s="722" t="s">
        <v>336</v>
      </c>
      <c r="AR39" s="723"/>
      <c r="AS39" s="723"/>
      <c r="AT39" s="723"/>
      <c r="AU39" s="723"/>
      <c r="AV39" s="723"/>
      <c r="AW39" s="723"/>
      <c r="AX39" s="723"/>
      <c r="AY39" s="724"/>
      <c r="AZ39" s="679" t="s">
        <v>129</v>
      </c>
      <c r="BA39" s="680"/>
      <c r="BB39" s="680"/>
      <c r="BC39" s="680"/>
      <c r="BD39" s="698"/>
      <c r="BE39" s="698"/>
      <c r="BF39" s="725"/>
      <c r="BG39" s="718" t="s">
        <v>337</v>
      </c>
      <c r="BH39" s="719"/>
      <c r="BI39" s="719"/>
      <c r="BJ39" s="719"/>
      <c r="BK39" s="719"/>
      <c r="BL39" s="719"/>
      <c r="BM39" s="719"/>
      <c r="BN39" s="719"/>
      <c r="BO39" s="719"/>
      <c r="BP39" s="719"/>
      <c r="BQ39" s="719"/>
      <c r="BR39" s="719"/>
      <c r="BS39" s="719"/>
      <c r="BT39" s="719"/>
      <c r="BU39" s="720"/>
      <c r="BV39" s="679">
        <v>395</v>
      </c>
      <c r="BW39" s="680"/>
      <c r="BX39" s="680"/>
      <c r="BY39" s="680"/>
      <c r="BZ39" s="680"/>
      <c r="CA39" s="680"/>
      <c r="CB39" s="726"/>
      <c r="CD39" s="718" t="s">
        <v>338</v>
      </c>
      <c r="CE39" s="719"/>
      <c r="CF39" s="719"/>
      <c r="CG39" s="719"/>
      <c r="CH39" s="719"/>
      <c r="CI39" s="719"/>
      <c r="CJ39" s="719"/>
      <c r="CK39" s="719"/>
      <c r="CL39" s="719"/>
      <c r="CM39" s="719"/>
      <c r="CN39" s="719"/>
      <c r="CO39" s="719"/>
      <c r="CP39" s="719"/>
      <c r="CQ39" s="720"/>
      <c r="CR39" s="679">
        <v>83306</v>
      </c>
      <c r="CS39" s="698"/>
      <c r="CT39" s="698"/>
      <c r="CU39" s="698"/>
      <c r="CV39" s="698"/>
      <c r="CW39" s="698"/>
      <c r="CX39" s="698"/>
      <c r="CY39" s="699"/>
      <c r="CZ39" s="682">
        <v>2.4</v>
      </c>
      <c r="DA39" s="700"/>
      <c r="DB39" s="700"/>
      <c r="DC39" s="701"/>
      <c r="DD39" s="685">
        <v>78328</v>
      </c>
      <c r="DE39" s="698"/>
      <c r="DF39" s="698"/>
      <c r="DG39" s="698"/>
      <c r="DH39" s="698"/>
      <c r="DI39" s="698"/>
      <c r="DJ39" s="698"/>
      <c r="DK39" s="699"/>
      <c r="DL39" s="685" t="s">
        <v>129</v>
      </c>
      <c r="DM39" s="698"/>
      <c r="DN39" s="698"/>
      <c r="DO39" s="698"/>
      <c r="DP39" s="698"/>
      <c r="DQ39" s="698"/>
      <c r="DR39" s="698"/>
      <c r="DS39" s="698"/>
      <c r="DT39" s="698"/>
      <c r="DU39" s="698"/>
      <c r="DV39" s="699"/>
      <c r="DW39" s="682" t="s">
        <v>129</v>
      </c>
      <c r="DX39" s="700"/>
      <c r="DY39" s="700"/>
      <c r="DZ39" s="700"/>
      <c r="EA39" s="700"/>
      <c r="EB39" s="700"/>
      <c r="EC39" s="721"/>
    </row>
    <row r="40" spans="2:133" ht="11.25" customHeight="1" x14ac:dyDescent="0.2">
      <c r="B40" s="676" t="s">
        <v>339</v>
      </c>
      <c r="C40" s="677"/>
      <c r="D40" s="677"/>
      <c r="E40" s="677"/>
      <c r="F40" s="677"/>
      <c r="G40" s="677"/>
      <c r="H40" s="677"/>
      <c r="I40" s="677"/>
      <c r="J40" s="677"/>
      <c r="K40" s="677"/>
      <c r="L40" s="677"/>
      <c r="M40" s="677"/>
      <c r="N40" s="677"/>
      <c r="O40" s="677"/>
      <c r="P40" s="677"/>
      <c r="Q40" s="678"/>
      <c r="R40" s="679" t="s">
        <v>235</v>
      </c>
      <c r="S40" s="680"/>
      <c r="T40" s="680"/>
      <c r="U40" s="680"/>
      <c r="V40" s="680"/>
      <c r="W40" s="680"/>
      <c r="X40" s="680"/>
      <c r="Y40" s="681"/>
      <c r="Z40" s="712" t="s">
        <v>129</v>
      </c>
      <c r="AA40" s="712"/>
      <c r="AB40" s="712"/>
      <c r="AC40" s="712"/>
      <c r="AD40" s="713" t="s">
        <v>235</v>
      </c>
      <c r="AE40" s="713"/>
      <c r="AF40" s="713"/>
      <c r="AG40" s="713"/>
      <c r="AH40" s="713"/>
      <c r="AI40" s="713"/>
      <c r="AJ40" s="713"/>
      <c r="AK40" s="713"/>
      <c r="AL40" s="682" t="s">
        <v>129</v>
      </c>
      <c r="AM40" s="683"/>
      <c r="AN40" s="683"/>
      <c r="AO40" s="714"/>
      <c r="AQ40" s="722" t="s">
        <v>340</v>
      </c>
      <c r="AR40" s="723"/>
      <c r="AS40" s="723"/>
      <c r="AT40" s="723"/>
      <c r="AU40" s="723"/>
      <c r="AV40" s="723"/>
      <c r="AW40" s="723"/>
      <c r="AX40" s="723"/>
      <c r="AY40" s="724"/>
      <c r="AZ40" s="679" t="s">
        <v>235</v>
      </c>
      <c r="BA40" s="680"/>
      <c r="BB40" s="680"/>
      <c r="BC40" s="680"/>
      <c r="BD40" s="698"/>
      <c r="BE40" s="698"/>
      <c r="BF40" s="725"/>
      <c r="BG40" s="727" t="s">
        <v>341</v>
      </c>
      <c r="BH40" s="728"/>
      <c r="BI40" s="728"/>
      <c r="BJ40" s="728"/>
      <c r="BK40" s="728"/>
      <c r="BL40" s="232"/>
      <c r="BM40" s="719" t="s">
        <v>342</v>
      </c>
      <c r="BN40" s="719"/>
      <c r="BO40" s="719"/>
      <c r="BP40" s="719"/>
      <c r="BQ40" s="719"/>
      <c r="BR40" s="719"/>
      <c r="BS40" s="719"/>
      <c r="BT40" s="719"/>
      <c r="BU40" s="720"/>
      <c r="BV40" s="679">
        <v>93</v>
      </c>
      <c r="BW40" s="680"/>
      <c r="BX40" s="680"/>
      <c r="BY40" s="680"/>
      <c r="BZ40" s="680"/>
      <c r="CA40" s="680"/>
      <c r="CB40" s="726"/>
      <c r="CD40" s="718" t="s">
        <v>343</v>
      </c>
      <c r="CE40" s="719"/>
      <c r="CF40" s="719"/>
      <c r="CG40" s="719"/>
      <c r="CH40" s="719"/>
      <c r="CI40" s="719"/>
      <c r="CJ40" s="719"/>
      <c r="CK40" s="719"/>
      <c r="CL40" s="719"/>
      <c r="CM40" s="719"/>
      <c r="CN40" s="719"/>
      <c r="CO40" s="719"/>
      <c r="CP40" s="719"/>
      <c r="CQ40" s="720"/>
      <c r="CR40" s="679">
        <v>18260</v>
      </c>
      <c r="CS40" s="680"/>
      <c r="CT40" s="680"/>
      <c r="CU40" s="680"/>
      <c r="CV40" s="680"/>
      <c r="CW40" s="680"/>
      <c r="CX40" s="680"/>
      <c r="CY40" s="681"/>
      <c r="CZ40" s="682">
        <v>0.5</v>
      </c>
      <c r="DA40" s="700"/>
      <c r="DB40" s="700"/>
      <c r="DC40" s="701"/>
      <c r="DD40" s="685">
        <v>7000</v>
      </c>
      <c r="DE40" s="680"/>
      <c r="DF40" s="680"/>
      <c r="DG40" s="680"/>
      <c r="DH40" s="680"/>
      <c r="DI40" s="680"/>
      <c r="DJ40" s="680"/>
      <c r="DK40" s="681"/>
      <c r="DL40" s="685">
        <v>7000</v>
      </c>
      <c r="DM40" s="680"/>
      <c r="DN40" s="680"/>
      <c r="DO40" s="680"/>
      <c r="DP40" s="680"/>
      <c r="DQ40" s="680"/>
      <c r="DR40" s="680"/>
      <c r="DS40" s="680"/>
      <c r="DT40" s="680"/>
      <c r="DU40" s="680"/>
      <c r="DV40" s="681"/>
      <c r="DW40" s="682">
        <v>0.4</v>
      </c>
      <c r="DX40" s="700"/>
      <c r="DY40" s="700"/>
      <c r="DZ40" s="700"/>
      <c r="EA40" s="700"/>
      <c r="EB40" s="700"/>
      <c r="EC40" s="721"/>
    </row>
    <row r="41" spans="2:133" ht="11.25" customHeight="1" x14ac:dyDescent="0.2">
      <c r="B41" s="676" t="s">
        <v>344</v>
      </c>
      <c r="C41" s="677"/>
      <c r="D41" s="677"/>
      <c r="E41" s="677"/>
      <c r="F41" s="677"/>
      <c r="G41" s="677"/>
      <c r="H41" s="677"/>
      <c r="I41" s="677"/>
      <c r="J41" s="677"/>
      <c r="K41" s="677"/>
      <c r="L41" s="677"/>
      <c r="M41" s="677"/>
      <c r="N41" s="677"/>
      <c r="O41" s="677"/>
      <c r="P41" s="677"/>
      <c r="Q41" s="678"/>
      <c r="R41" s="679" t="s">
        <v>235</v>
      </c>
      <c r="S41" s="680"/>
      <c r="T41" s="680"/>
      <c r="U41" s="680"/>
      <c r="V41" s="680"/>
      <c r="W41" s="680"/>
      <c r="X41" s="680"/>
      <c r="Y41" s="681"/>
      <c r="Z41" s="712" t="s">
        <v>173</v>
      </c>
      <c r="AA41" s="712"/>
      <c r="AB41" s="712"/>
      <c r="AC41" s="712"/>
      <c r="AD41" s="713" t="s">
        <v>129</v>
      </c>
      <c r="AE41" s="713"/>
      <c r="AF41" s="713"/>
      <c r="AG41" s="713"/>
      <c r="AH41" s="713"/>
      <c r="AI41" s="713"/>
      <c r="AJ41" s="713"/>
      <c r="AK41" s="713"/>
      <c r="AL41" s="682" t="s">
        <v>129</v>
      </c>
      <c r="AM41" s="683"/>
      <c r="AN41" s="683"/>
      <c r="AO41" s="714"/>
      <c r="AQ41" s="722" t="s">
        <v>345</v>
      </c>
      <c r="AR41" s="723"/>
      <c r="AS41" s="723"/>
      <c r="AT41" s="723"/>
      <c r="AU41" s="723"/>
      <c r="AV41" s="723"/>
      <c r="AW41" s="723"/>
      <c r="AX41" s="723"/>
      <c r="AY41" s="724"/>
      <c r="AZ41" s="679">
        <v>156443</v>
      </c>
      <c r="BA41" s="680"/>
      <c r="BB41" s="680"/>
      <c r="BC41" s="680"/>
      <c r="BD41" s="698"/>
      <c r="BE41" s="698"/>
      <c r="BF41" s="725"/>
      <c r="BG41" s="727"/>
      <c r="BH41" s="728"/>
      <c r="BI41" s="728"/>
      <c r="BJ41" s="728"/>
      <c r="BK41" s="728"/>
      <c r="BL41" s="232"/>
      <c r="BM41" s="719" t="s">
        <v>346</v>
      </c>
      <c r="BN41" s="719"/>
      <c r="BO41" s="719"/>
      <c r="BP41" s="719"/>
      <c r="BQ41" s="719"/>
      <c r="BR41" s="719"/>
      <c r="BS41" s="719"/>
      <c r="BT41" s="719"/>
      <c r="BU41" s="720"/>
      <c r="BV41" s="679">
        <v>4</v>
      </c>
      <c r="BW41" s="680"/>
      <c r="BX41" s="680"/>
      <c r="BY41" s="680"/>
      <c r="BZ41" s="680"/>
      <c r="CA41" s="680"/>
      <c r="CB41" s="726"/>
      <c r="CD41" s="718" t="s">
        <v>347</v>
      </c>
      <c r="CE41" s="719"/>
      <c r="CF41" s="719"/>
      <c r="CG41" s="719"/>
      <c r="CH41" s="719"/>
      <c r="CI41" s="719"/>
      <c r="CJ41" s="719"/>
      <c r="CK41" s="719"/>
      <c r="CL41" s="719"/>
      <c r="CM41" s="719"/>
      <c r="CN41" s="719"/>
      <c r="CO41" s="719"/>
      <c r="CP41" s="719"/>
      <c r="CQ41" s="720"/>
      <c r="CR41" s="679" t="s">
        <v>129</v>
      </c>
      <c r="CS41" s="698"/>
      <c r="CT41" s="698"/>
      <c r="CU41" s="698"/>
      <c r="CV41" s="698"/>
      <c r="CW41" s="698"/>
      <c r="CX41" s="698"/>
      <c r="CY41" s="699"/>
      <c r="CZ41" s="682" t="s">
        <v>173</v>
      </c>
      <c r="DA41" s="700"/>
      <c r="DB41" s="700"/>
      <c r="DC41" s="701"/>
      <c r="DD41" s="685" t="s">
        <v>129</v>
      </c>
      <c r="DE41" s="698"/>
      <c r="DF41" s="698"/>
      <c r="DG41" s="698"/>
      <c r="DH41" s="698"/>
      <c r="DI41" s="698"/>
      <c r="DJ41" s="698"/>
      <c r="DK41" s="699"/>
      <c r="DL41" s="686"/>
      <c r="DM41" s="687"/>
      <c r="DN41" s="687"/>
      <c r="DO41" s="687"/>
      <c r="DP41" s="687"/>
      <c r="DQ41" s="687"/>
      <c r="DR41" s="687"/>
      <c r="DS41" s="687"/>
      <c r="DT41" s="687"/>
      <c r="DU41" s="687"/>
      <c r="DV41" s="688"/>
      <c r="DW41" s="689"/>
      <c r="DX41" s="690"/>
      <c r="DY41" s="690"/>
      <c r="DZ41" s="690"/>
      <c r="EA41" s="690"/>
      <c r="EB41" s="690"/>
      <c r="EC41" s="691"/>
    </row>
    <row r="42" spans="2:133" ht="11.25" customHeight="1" x14ac:dyDescent="0.2">
      <c r="B42" s="676" t="s">
        <v>348</v>
      </c>
      <c r="C42" s="677"/>
      <c r="D42" s="677"/>
      <c r="E42" s="677"/>
      <c r="F42" s="677"/>
      <c r="G42" s="677"/>
      <c r="H42" s="677"/>
      <c r="I42" s="677"/>
      <c r="J42" s="677"/>
      <c r="K42" s="677"/>
      <c r="L42" s="677"/>
      <c r="M42" s="677"/>
      <c r="N42" s="677"/>
      <c r="O42" s="677"/>
      <c r="P42" s="677"/>
      <c r="Q42" s="678"/>
      <c r="R42" s="679">
        <v>49606</v>
      </c>
      <c r="S42" s="680"/>
      <c r="T42" s="680"/>
      <c r="U42" s="680"/>
      <c r="V42" s="680"/>
      <c r="W42" s="680"/>
      <c r="X42" s="680"/>
      <c r="Y42" s="681"/>
      <c r="Z42" s="712">
        <v>1.4</v>
      </c>
      <c r="AA42" s="712"/>
      <c r="AB42" s="712"/>
      <c r="AC42" s="712"/>
      <c r="AD42" s="713" t="s">
        <v>129</v>
      </c>
      <c r="AE42" s="713"/>
      <c r="AF42" s="713"/>
      <c r="AG42" s="713"/>
      <c r="AH42" s="713"/>
      <c r="AI42" s="713"/>
      <c r="AJ42" s="713"/>
      <c r="AK42" s="713"/>
      <c r="AL42" s="682" t="s">
        <v>129</v>
      </c>
      <c r="AM42" s="683"/>
      <c r="AN42" s="683"/>
      <c r="AO42" s="714"/>
      <c r="AQ42" s="715" t="s">
        <v>349</v>
      </c>
      <c r="AR42" s="716"/>
      <c r="AS42" s="716"/>
      <c r="AT42" s="716"/>
      <c r="AU42" s="716"/>
      <c r="AV42" s="716"/>
      <c r="AW42" s="716"/>
      <c r="AX42" s="716"/>
      <c r="AY42" s="717"/>
      <c r="AZ42" s="663">
        <v>99474</v>
      </c>
      <c r="BA42" s="702"/>
      <c r="BB42" s="702"/>
      <c r="BC42" s="702"/>
      <c r="BD42" s="664"/>
      <c r="BE42" s="664"/>
      <c r="BF42" s="708"/>
      <c r="BG42" s="729"/>
      <c r="BH42" s="730"/>
      <c r="BI42" s="730"/>
      <c r="BJ42" s="730"/>
      <c r="BK42" s="730"/>
      <c r="BL42" s="233"/>
      <c r="BM42" s="709" t="s">
        <v>350</v>
      </c>
      <c r="BN42" s="709"/>
      <c r="BO42" s="709"/>
      <c r="BP42" s="709"/>
      <c r="BQ42" s="709"/>
      <c r="BR42" s="709"/>
      <c r="BS42" s="709"/>
      <c r="BT42" s="709"/>
      <c r="BU42" s="710"/>
      <c r="BV42" s="663">
        <v>408</v>
      </c>
      <c r="BW42" s="702"/>
      <c r="BX42" s="702"/>
      <c r="BY42" s="702"/>
      <c r="BZ42" s="702"/>
      <c r="CA42" s="702"/>
      <c r="CB42" s="711"/>
      <c r="CD42" s="676" t="s">
        <v>351</v>
      </c>
      <c r="CE42" s="677"/>
      <c r="CF42" s="677"/>
      <c r="CG42" s="677"/>
      <c r="CH42" s="677"/>
      <c r="CI42" s="677"/>
      <c r="CJ42" s="677"/>
      <c r="CK42" s="677"/>
      <c r="CL42" s="677"/>
      <c r="CM42" s="677"/>
      <c r="CN42" s="677"/>
      <c r="CO42" s="677"/>
      <c r="CP42" s="677"/>
      <c r="CQ42" s="678"/>
      <c r="CR42" s="679">
        <v>1079049</v>
      </c>
      <c r="CS42" s="680"/>
      <c r="CT42" s="680"/>
      <c r="CU42" s="680"/>
      <c r="CV42" s="680"/>
      <c r="CW42" s="680"/>
      <c r="CX42" s="680"/>
      <c r="CY42" s="681"/>
      <c r="CZ42" s="682">
        <v>30.6</v>
      </c>
      <c r="DA42" s="683"/>
      <c r="DB42" s="683"/>
      <c r="DC42" s="684"/>
      <c r="DD42" s="685">
        <v>467517</v>
      </c>
      <c r="DE42" s="680"/>
      <c r="DF42" s="680"/>
      <c r="DG42" s="680"/>
      <c r="DH42" s="680"/>
      <c r="DI42" s="680"/>
      <c r="DJ42" s="680"/>
      <c r="DK42" s="681"/>
      <c r="DL42" s="686"/>
      <c r="DM42" s="687"/>
      <c r="DN42" s="687"/>
      <c r="DO42" s="687"/>
      <c r="DP42" s="687"/>
      <c r="DQ42" s="687"/>
      <c r="DR42" s="687"/>
      <c r="DS42" s="687"/>
      <c r="DT42" s="687"/>
      <c r="DU42" s="687"/>
      <c r="DV42" s="688"/>
      <c r="DW42" s="689"/>
      <c r="DX42" s="690"/>
      <c r="DY42" s="690"/>
      <c r="DZ42" s="690"/>
      <c r="EA42" s="690"/>
      <c r="EB42" s="690"/>
      <c r="EC42" s="691"/>
    </row>
    <row r="43" spans="2:133" ht="11.25" customHeight="1" x14ac:dyDescent="0.2">
      <c r="B43" s="660" t="s">
        <v>352</v>
      </c>
      <c r="C43" s="661"/>
      <c r="D43" s="661"/>
      <c r="E43" s="661"/>
      <c r="F43" s="661"/>
      <c r="G43" s="661"/>
      <c r="H43" s="661"/>
      <c r="I43" s="661"/>
      <c r="J43" s="661"/>
      <c r="K43" s="661"/>
      <c r="L43" s="661"/>
      <c r="M43" s="661"/>
      <c r="N43" s="661"/>
      <c r="O43" s="661"/>
      <c r="P43" s="661"/>
      <c r="Q43" s="662"/>
      <c r="R43" s="663">
        <v>3673655</v>
      </c>
      <c r="S43" s="702"/>
      <c r="T43" s="702"/>
      <c r="U43" s="702"/>
      <c r="V43" s="702"/>
      <c r="W43" s="702"/>
      <c r="X43" s="702"/>
      <c r="Y43" s="703"/>
      <c r="Z43" s="704">
        <v>100</v>
      </c>
      <c r="AA43" s="704"/>
      <c r="AB43" s="704"/>
      <c r="AC43" s="704"/>
      <c r="AD43" s="705">
        <v>1902921</v>
      </c>
      <c r="AE43" s="705"/>
      <c r="AF43" s="705"/>
      <c r="AG43" s="705"/>
      <c r="AH43" s="705"/>
      <c r="AI43" s="705"/>
      <c r="AJ43" s="705"/>
      <c r="AK43" s="705"/>
      <c r="AL43" s="666">
        <v>100</v>
      </c>
      <c r="AM43" s="706"/>
      <c r="AN43" s="706"/>
      <c r="AO43" s="707"/>
      <c r="BV43" s="234"/>
      <c r="BW43" s="234"/>
      <c r="BX43" s="234"/>
      <c r="BY43" s="234"/>
      <c r="BZ43" s="234"/>
      <c r="CA43" s="234"/>
      <c r="CB43" s="234"/>
      <c r="CD43" s="676" t="s">
        <v>353</v>
      </c>
      <c r="CE43" s="677"/>
      <c r="CF43" s="677"/>
      <c r="CG43" s="677"/>
      <c r="CH43" s="677"/>
      <c r="CI43" s="677"/>
      <c r="CJ43" s="677"/>
      <c r="CK43" s="677"/>
      <c r="CL43" s="677"/>
      <c r="CM43" s="677"/>
      <c r="CN43" s="677"/>
      <c r="CO43" s="677"/>
      <c r="CP43" s="677"/>
      <c r="CQ43" s="678"/>
      <c r="CR43" s="679">
        <v>19748</v>
      </c>
      <c r="CS43" s="698"/>
      <c r="CT43" s="698"/>
      <c r="CU43" s="698"/>
      <c r="CV43" s="698"/>
      <c r="CW43" s="698"/>
      <c r="CX43" s="698"/>
      <c r="CY43" s="699"/>
      <c r="CZ43" s="682">
        <v>0.6</v>
      </c>
      <c r="DA43" s="700"/>
      <c r="DB43" s="700"/>
      <c r="DC43" s="701"/>
      <c r="DD43" s="685">
        <v>19748</v>
      </c>
      <c r="DE43" s="698"/>
      <c r="DF43" s="698"/>
      <c r="DG43" s="698"/>
      <c r="DH43" s="698"/>
      <c r="DI43" s="698"/>
      <c r="DJ43" s="698"/>
      <c r="DK43" s="699"/>
      <c r="DL43" s="686"/>
      <c r="DM43" s="687"/>
      <c r="DN43" s="687"/>
      <c r="DO43" s="687"/>
      <c r="DP43" s="687"/>
      <c r="DQ43" s="687"/>
      <c r="DR43" s="687"/>
      <c r="DS43" s="687"/>
      <c r="DT43" s="687"/>
      <c r="DU43" s="687"/>
      <c r="DV43" s="688"/>
      <c r="DW43" s="689"/>
      <c r="DX43" s="690"/>
      <c r="DY43" s="690"/>
      <c r="DZ43" s="690"/>
      <c r="EA43" s="690"/>
      <c r="EB43" s="690"/>
      <c r="EC43" s="691"/>
    </row>
    <row r="44" spans="2:133" ht="11.25" customHeight="1" x14ac:dyDescent="0.2">
      <c r="B44" s="235"/>
      <c r="C44" s="235"/>
      <c r="D44" s="235"/>
      <c r="E44" s="235"/>
      <c r="F44" s="235"/>
      <c r="G44" s="235"/>
      <c r="H44" s="235"/>
      <c r="I44" s="235"/>
      <c r="J44" s="235"/>
      <c r="K44" s="235"/>
      <c r="L44" s="235"/>
      <c r="M44" s="235"/>
      <c r="N44" s="235"/>
      <c r="O44" s="235"/>
      <c r="P44" s="235"/>
      <c r="Q44" s="235"/>
      <c r="R44" s="235"/>
      <c r="S44" s="235"/>
      <c r="T44" s="235"/>
      <c r="U44" s="235"/>
      <c r="V44" s="235"/>
      <c r="W44" s="235"/>
      <c r="X44" s="235"/>
      <c r="Y44" s="235"/>
      <c r="Z44" s="235"/>
      <c r="AA44" s="235"/>
      <c r="AB44" s="235"/>
      <c r="AC44" s="235"/>
      <c r="AD44" s="235"/>
      <c r="AE44" s="235"/>
      <c r="AF44" s="235"/>
      <c r="AG44" s="235"/>
      <c r="AH44" s="235"/>
      <c r="AI44" s="235"/>
      <c r="AJ44" s="235"/>
      <c r="AK44" s="235"/>
      <c r="AL44" s="235"/>
      <c r="AM44" s="235"/>
      <c r="AN44" s="235"/>
      <c r="AO44" s="235"/>
      <c r="CD44" s="692" t="s">
        <v>300</v>
      </c>
      <c r="CE44" s="693"/>
      <c r="CF44" s="676" t="s">
        <v>354</v>
      </c>
      <c r="CG44" s="677"/>
      <c r="CH44" s="677"/>
      <c r="CI44" s="677"/>
      <c r="CJ44" s="677"/>
      <c r="CK44" s="677"/>
      <c r="CL44" s="677"/>
      <c r="CM44" s="677"/>
      <c r="CN44" s="677"/>
      <c r="CO44" s="677"/>
      <c r="CP44" s="677"/>
      <c r="CQ44" s="678"/>
      <c r="CR44" s="679">
        <v>829283</v>
      </c>
      <c r="CS44" s="680"/>
      <c r="CT44" s="680"/>
      <c r="CU44" s="680"/>
      <c r="CV44" s="680"/>
      <c r="CW44" s="680"/>
      <c r="CX44" s="680"/>
      <c r="CY44" s="681"/>
      <c r="CZ44" s="682">
        <v>23.5</v>
      </c>
      <c r="DA44" s="683"/>
      <c r="DB44" s="683"/>
      <c r="DC44" s="684"/>
      <c r="DD44" s="685">
        <v>404517</v>
      </c>
      <c r="DE44" s="680"/>
      <c r="DF44" s="680"/>
      <c r="DG44" s="680"/>
      <c r="DH44" s="680"/>
      <c r="DI44" s="680"/>
      <c r="DJ44" s="680"/>
      <c r="DK44" s="681"/>
      <c r="DL44" s="686"/>
      <c r="DM44" s="687"/>
      <c r="DN44" s="687"/>
      <c r="DO44" s="687"/>
      <c r="DP44" s="687"/>
      <c r="DQ44" s="687"/>
      <c r="DR44" s="687"/>
      <c r="DS44" s="687"/>
      <c r="DT44" s="687"/>
      <c r="DU44" s="687"/>
      <c r="DV44" s="688"/>
      <c r="DW44" s="689"/>
      <c r="DX44" s="690"/>
      <c r="DY44" s="690"/>
      <c r="DZ44" s="690"/>
      <c r="EA44" s="690"/>
      <c r="EB44" s="690"/>
      <c r="EC44" s="691"/>
    </row>
    <row r="45" spans="2:133" ht="11.25" customHeight="1" x14ac:dyDescent="0.2">
      <c r="B45" s="236" t="s">
        <v>355</v>
      </c>
      <c r="C45" s="236"/>
      <c r="D45" s="236"/>
      <c r="E45" s="236"/>
      <c r="F45" s="236"/>
      <c r="G45" s="236"/>
      <c r="H45" s="236"/>
      <c r="I45" s="236"/>
      <c r="J45" s="236"/>
      <c r="K45" s="236"/>
      <c r="L45" s="236"/>
      <c r="M45" s="236"/>
      <c r="N45" s="236"/>
      <c r="O45" s="236"/>
      <c r="P45" s="236"/>
      <c r="Q45" s="236"/>
      <c r="R45" s="236"/>
      <c r="S45" s="236"/>
      <c r="T45" s="236"/>
      <c r="U45" s="236"/>
      <c r="V45" s="236"/>
      <c r="W45" s="236"/>
      <c r="X45" s="236"/>
      <c r="Y45" s="236"/>
      <c r="Z45" s="236"/>
      <c r="AA45" s="236"/>
      <c r="AB45" s="236"/>
      <c r="AC45" s="236"/>
      <c r="AD45" s="236"/>
      <c r="AE45" s="236"/>
      <c r="AF45" s="236"/>
      <c r="AG45" s="236"/>
      <c r="AH45" s="236"/>
      <c r="AI45" s="236"/>
      <c r="AJ45" s="236"/>
      <c r="AK45" s="236"/>
      <c r="AL45" s="236"/>
      <c r="AM45" s="236"/>
      <c r="AN45" s="236"/>
      <c r="AO45" s="236"/>
      <c r="CD45" s="694"/>
      <c r="CE45" s="695"/>
      <c r="CF45" s="676" t="s">
        <v>356</v>
      </c>
      <c r="CG45" s="677"/>
      <c r="CH45" s="677"/>
      <c r="CI45" s="677"/>
      <c r="CJ45" s="677"/>
      <c r="CK45" s="677"/>
      <c r="CL45" s="677"/>
      <c r="CM45" s="677"/>
      <c r="CN45" s="677"/>
      <c r="CO45" s="677"/>
      <c r="CP45" s="677"/>
      <c r="CQ45" s="678"/>
      <c r="CR45" s="679">
        <v>421578</v>
      </c>
      <c r="CS45" s="698"/>
      <c r="CT45" s="698"/>
      <c r="CU45" s="698"/>
      <c r="CV45" s="698"/>
      <c r="CW45" s="698"/>
      <c r="CX45" s="698"/>
      <c r="CY45" s="699"/>
      <c r="CZ45" s="682">
        <v>12</v>
      </c>
      <c r="DA45" s="700"/>
      <c r="DB45" s="700"/>
      <c r="DC45" s="701"/>
      <c r="DD45" s="685">
        <v>85851</v>
      </c>
      <c r="DE45" s="698"/>
      <c r="DF45" s="698"/>
      <c r="DG45" s="698"/>
      <c r="DH45" s="698"/>
      <c r="DI45" s="698"/>
      <c r="DJ45" s="698"/>
      <c r="DK45" s="699"/>
      <c r="DL45" s="686"/>
      <c r="DM45" s="687"/>
      <c r="DN45" s="687"/>
      <c r="DO45" s="687"/>
      <c r="DP45" s="687"/>
      <c r="DQ45" s="687"/>
      <c r="DR45" s="687"/>
      <c r="DS45" s="687"/>
      <c r="DT45" s="687"/>
      <c r="DU45" s="687"/>
      <c r="DV45" s="688"/>
      <c r="DW45" s="689"/>
      <c r="DX45" s="690"/>
      <c r="DY45" s="690"/>
      <c r="DZ45" s="690"/>
      <c r="EA45" s="690"/>
      <c r="EB45" s="690"/>
      <c r="EC45" s="691"/>
    </row>
    <row r="46" spans="2:133" ht="11.25" customHeight="1" x14ac:dyDescent="0.2">
      <c r="B46" s="237" t="s">
        <v>357</v>
      </c>
      <c r="C46" s="236"/>
      <c r="D46" s="236"/>
      <c r="E46" s="236"/>
      <c r="F46" s="236"/>
      <c r="G46" s="236"/>
      <c r="H46" s="236"/>
      <c r="I46" s="236"/>
      <c r="J46" s="236"/>
      <c r="K46" s="236"/>
      <c r="L46" s="236"/>
      <c r="M46" s="236"/>
      <c r="N46" s="236"/>
      <c r="O46" s="236"/>
      <c r="P46" s="236"/>
      <c r="Q46" s="236"/>
      <c r="R46" s="236"/>
      <c r="S46" s="236"/>
      <c r="T46" s="236"/>
      <c r="U46" s="236"/>
      <c r="V46" s="236"/>
      <c r="W46" s="236"/>
      <c r="X46" s="236"/>
      <c r="Y46" s="236"/>
      <c r="Z46" s="236"/>
      <c r="AA46" s="236"/>
      <c r="AB46" s="236"/>
      <c r="AC46" s="236"/>
      <c r="AD46" s="236"/>
      <c r="AE46" s="236"/>
      <c r="AF46" s="236"/>
      <c r="AG46" s="236"/>
      <c r="AH46" s="236"/>
      <c r="AI46" s="236"/>
      <c r="AJ46" s="236"/>
      <c r="AK46" s="236"/>
      <c r="AL46" s="236"/>
      <c r="AM46" s="236"/>
      <c r="AN46" s="236"/>
      <c r="AO46" s="236"/>
      <c r="CD46" s="694"/>
      <c r="CE46" s="695"/>
      <c r="CF46" s="676" t="s">
        <v>358</v>
      </c>
      <c r="CG46" s="677"/>
      <c r="CH46" s="677"/>
      <c r="CI46" s="677"/>
      <c r="CJ46" s="677"/>
      <c r="CK46" s="677"/>
      <c r="CL46" s="677"/>
      <c r="CM46" s="677"/>
      <c r="CN46" s="677"/>
      <c r="CO46" s="677"/>
      <c r="CP46" s="677"/>
      <c r="CQ46" s="678"/>
      <c r="CR46" s="679">
        <v>389405</v>
      </c>
      <c r="CS46" s="680"/>
      <c r="CT46" s="680"/>
      <c r="CU46" s="680"/>
      <c r="CV46" s="680"/>
      <c r="CW46" s="680"/>
      <c r="CX46" s="680"/>
      <c r="CY46" s="681"/>
      <c r="CZ46" s="682">
        <v>11.1</v>
      </c>
      <c r="DA46" s="683"/>
      <c r="DB46" s="683"/>
      <c r="DC46" s="684"/>
      <c r="DD46" s="685">
        <v>300366</v>
      </c>
      <c r="DE46" s="680"/>
      <c r="DF46" s="680"/>
      <c r="DG46" s="680"/>
      <c r="DH46" s="680"/>
      <c r="DI46" s="680"/>
      <c r="DJ46" s="680"/>
      <c r="DK46" s="681"/>
      <c r="DL46" s="686"/>
      <c r="DM46" s="687"/>
      <c r="DN46" s="687"/>
      <c r="DO46" s="687"/>
      <c r="DP46" s="687"/>
      <c r="DQ46" s="687"/>
      <c r="DR46" s="687"/>
      <c r="DS46" s="687"/>
      <c r="DT46" s="687"/>
      <c r="DU46" s="687"/>
      <c r="DV46" s="688"/>
      <c r="DW46" s="689"/>
      <c r="DX46" s="690"/>
      <c r="DY46" s="690"/>
      <c r="DZ46" s="690"/>
      <c r="EA46" s="690"/>
      <c r="EB46" s="690"/>
      <c r="EC46" s="691"/>
    </row>
    <row r="47" spans="2:133" ht="11.25" customHeight="1" x14ac:dyDescent="0.2">
      <c r="B47" s="238" t="s">
        <v>359</v>
      </c>
      <c r="C47" s="235"/>
      <c r="D47" s="235"/>
      <c r="E47" s="235"/>
      <c r="F47" s="235"/>
      <c r="G47" s="235"/>
      <c r="H47" s="235"/>
      <c r="I47" s="235"/>
      <c r="J47" s="235"/>
      <c r="K47" s="235"/>
      <c r="L47" s="235"/>
      <c r="M47" s="235"/>
      <c r="N47" s="235"/>
      <c r="O47" s="235"/>
      <c r="P47" s="235"/>
      <c r="Q47" s="235"/>
      <c r="R47" s="235"/>
      <c r="S47" s="235"/>
      <c r="T47" s="235"/>
      <c r="U47" s="235"/>
      <c r="V47" s="235"/>
      <c r="W47" s="235"/>
      <c r="X47" s="235"/>
      <c r="Y47" s="235"/>
      <c r="Z47" s="235"/>
      <c r="AA47" s="235"/>
      <c r="AB47" s="235"/>
      <c r="AC47" s="235"/>
      <c r="AD47" s="235"/>
      <c r="AE47" s="235"/>
      <c r="AF47" s="235"/>
      <c r="AG47" s="235"/>
      <c r="AH47" s="235"/>
      <c r="AI47" s="235"/>
      <c r="AJ47" s="235"/>
      <c r="AK47" s="235"/>
      <c r="AL47" s="235"/>
      <c r="AM47" s="235"/>
      <c r="AN47" s="235"/>
      <c r="AO47" s="235"/>
      <c r="CD47" s="694"/>
      <c r="CE47" s="695"/>
      <c r="CF47" s="676" t="s">
        <v>360</v>
      </c>
      <c r="CG47" s="677"/>
      <c r="CH47" s="677"/>
      <c r="CI47" s="677"/>
      <c r="CJ47" s="677"/>
      <c r="CK47" s="677"/>
      <c r="CL47" s="677"/>
      <c r="CM47" s="677"/>
      <c r="CN47" s="677"/>
      <c r="CO47" s="677"/>
      <c r="CP47" s="677"/>
      <c r="CQ47" s="678"/>
      <c r="CR47" s="679">
        <v>249766</v>
      </c>
      <c r="CS47" s="698"/>
      <c r="CT47" s="698"/>
      <c r="CU47" s="698"/>
      <c r="CV47" s="698"/>
      <c r="CW47" s="698"/>
      <c r="CX47" s="698"/>
      <c r="CY47" s="699"/>
      <c r="CZ47" s="682">
        <v>7.1</v>
      </c>
      <c r="DA47" s="700"/>
      <c r="DB47" s="700"/>
      <c r="DC47" s="701"/>
      <c r="DD47" s="685">
        <v>63000</v>
      </c>
      <c r="DE47" s="698"/>
      <c r="DF47" s="698"/>
      <c r="DG47" s="698"/>
      <c r="DH47" s="698"/>
      <c r="DI47" s="698"/>
      <c r="DJ47" s="698"/>
      <c r="DK47" s="699"/>
      <c r="DL47" s="686"/>
      <c r="DM47" s="687"/>
      <c r="DN47" s="687"/>
      <c r="DO47" s="687"/>
      <c r="DP47" s="687"/>
      <c r="DQ47" s="687"/>
      <c r="DR47" s="687"/>
      <c r="DS47" s="687"/>
      <c r="DT47" s="687"/>
      <c r="DU47" s="687"/>
      <c r="DV47" s="688"/>
      <c r="DW47" s="689"/>
      <c r="DX47" s="690"/>
      <c r="DY47" s="690"/>
      <c r="DZ47" s="690"/>
      <c r="EA47" s="690"/>
      <c r="EB47" s="690"/>
      <c r="EC47" s="691"/>
    </row>
    <row r="48" spans="2:133" ht="10.8" x14ac:dyDescent="0.2">
      <c r="B48" s="237"/>
      <c r="C48" s="236"/>
      <c r="D48" s="236"/>
      <c r="E48" s="236"/>
      <c r="F48" s="236"/>
      <c r="G48" s="236"/>
      <c r="H48" s="236"/>
      <c r="I48" s="236"/>
      <c r="J48" s="236"/>
      <c r="K48" s="236"/>
      <c r="L48" s="236"/>
      <c r="M48" s="236"/>
      <c r="N48" s="236"/>
      <c r="O48" s="236"/>
      <c r="P48" s="236"/>
      <c r="Q48" s="236"/>
      <c r="R48" s="236"/>
      <c r="S48" s="236"/>
      <c r="T48" s="236"/>
      <c r="U48" s="236"/>
      <c r="V48" s="236"/>
      <c r="W48" s="236"/>
      <c r="X48" s="236"/>
      <c r="Y48" s="236"/>
      <c r="Z48" s="236"/>
      <c r="AA48" s="236"/>
      <c r="AB48" s="236"/>
      <c r="AC48" s="236"/>
      <c r="AD48" s="236"/>
      <c r="AE48" s="236"/>
      <c r="AF48" s="236"/>
      <c r="AG48" s="236"/>
      <c r="AH48" s="236"/>
      <c r="AI48" s="236"/>
      <c r="AJ48" s="236"/>
      <c r="AK48" s="236"/>
      <c r="AL48" s="236"/>
      <c r="AM48" s="236"/>
      <c r="AN48" s="236"/>
      <c r="AO48" s="236"/>
      <c r="CD48" s="696"/>
      <c r="CE48" s="697"/>
      <c r="CF48" s="676" t="s">
        <v>361</v>
      </c>
      <c r="CG48" s="677"/>
      <c r="CH48" s="677"/>
      <c r="CI48" s="677"/>
      <c r="CJ48" s="677"/>
      <c r="CK48" s="677"/>
      <c r="CL48" s="677"/>
      <c r="CM48" s="677"/>
      <c r="CN48" s="677"/>
      <c r="CO48" s="677"/>
      <c r="CP48" s="677"/>
      <c r="CQ48" s="678"/>
      <c r="CR48" s="679" t="s">
        <v>129</v>
      </c>
      <c r="CS48" s="680"/>
      <c r="CT48" s="680"/>
      <c r="CU48" s="680"/>
      <c r="CV48" s="680"/>
      <c r="CW48" s="680"/>
      <c r="CX48" s="680"/>
      <c r="CY48" s="681"/>
      <c r="CZ48" s="682" t="s">
        <v>129</v>
      </c>
      <c r="DA48" s="683"/>
      <c r="DB48" s="683"/>
      <c r="DC48" s="684"/>
      <c r="DD48" s="685" t="s">
        <v>129</v>
      </c>
      <c r="DE48" s="680"/>
      <c r="DF48" s="680"/>
      <c r="DG48" s="680"/>
      <c r="DH48" s="680"/>
      <c r="DI48" s="680"/>
      <c r="DJ48" s="680"/>
      <c r="DK48" s="681"/>
      <c r="DL48" s="686"/>
      <c r="DM48" s="687"/>
      <c r="DN48" s="687"/>
      <c r="DO48" s="687"/>
      <c r="DP48" s="687"/>
      <c r="DQ48" s="687"/>
      <c r="DR48" s="687"/>
      <c r="DS48" s="687"/>
      <c r="DT48" s="687"/>
      <c r="DU48" s="687"/>
      <c r="DV48" s="688"/>
      <c r="DW48" s="689"/>
      <c r="DX48" s="690"/>
      <c r="DY48" s="690"/>
      <c r="DZ48" s="690"/>
      <c r="EA48" s="690"/>
      <c r="EB48" s="690"/>
      <c r="EC48" s="691"/>
    </row>
    <row r="49" spans="2:133" ht="11.25" customHeight="1" x14ac:dyDescent="0.2">
      <c r="B49" s="238"/>
      <c r="C49" s="235"/>
      <c r="D49" s="235"/>
      <c r="E49" s="235"/>
      <c r="F49" s="235"/>
      <c r="G49" s="235"/>
      <c r="H49" s="235"/>
      <c r="I49" s="235"/>
      <c r="J49" s="235"/>
      <c r="K49" s="235"/>
      <c r="L49" s="235"/>
      <c r="M49" s="235"/>
      <c r="N49" s="235"/>
      <c r="O49" s="235"/>
      <c r="P49" s="235"/>
      <c r="Q49" s="235"/>
      <c r="R49" s="235"/>
      <c r="S49" s="235"/>
      <c r="T49" s="235"/>
      <c r="U49" s="235"/>
      <c r="V49" s="235"/>
      <c r="W49" s="235"/>
      <c r="X49" s="235"/>
      <c r="Y49" s="235"/>
      <c r="Z49" s="235"/>
      <c r="AA49" s="235"/>
      <c r="AB49" s="235"/>
      <c r="AC49" s="235"/>
      <c r="AD49" s="235"/>
      <c r="AE49" s="235"/>
      <c r="AF49" s="235"/>
      <c r="AG49" s="235"/>
      <c r="AH49" s="235"/>
      <c r="AI49" s="235"/>
      <c r="AJ49" s="235"/>
      <c r="AK49" s="235"/>
      <c r="AL49" s="235"/>
      <c r="AM49" s="235"/>
      <c r="AN49" s="235"/>
      <c r="AO49" s="235"/>
      <c r="CD49" s="660" t="s">
        <v>362</v>
      </c>
      <c r="CE49" s="661"/>
      <c r="CF49" s="661"/>
      <c r="CG49" s="661"/>
      <c r="CH49" s="661"/>
      <c r="CI49" s="661"/>
      <c r="CJ49" s="661"/>
      <c r="CK49" s="661"/>
      <c r="CL49" s="661"/>
      <c r="CM49" s="661"/>
      <c r="CN49" s="661"/>
      <c r="CO49" s="661"/>
      <c r="CP49" s="661"/>
      <c r="CQ49" s="662"/>
      <c r="CR49" s="663">
        <v>3523243</v>
      </c>
      <c r="CS49" s="664"/>
      <c r="CT49" s="664"/>
      <c r="CU49" s="664"/>
      <c r="CV49" s="664"/>
      <c r="CW49" s="664"/>
      <c r="CX49" s="664"/>
      <c r="CY49" s="665"/>
      <c r="CZ49" s="666">
        <v>100</v>
      </c>
      <c r="DA49" s="667"/>
      <c r="DB49" s="667"/>
      <c r="DC49" s="668"/>
      <c r="DD49" s="669">
        <v>2427735</v>
      </c>
      <c r="DE49" s="664"/>
      <c r="DF49" s="664"/>
      <c r="DG49" s="664"/>
      <c r="DH49" s="664"/>
      <c r="DI49" s="664"/>
      <c r="DJ49" s="664"/>
      <c r="DK49" s="665"/>
      <c r="DL49" s="670"/>
      <c r="DM49" s="671"/>
      <c r="DN49" s="671"/>
      <c r="DO49" s="671"/>
      <c r="DP49" s="671"/>
      <c r="DQ49" s="671"/>
      <c r="DR49" s="671"/>
      <c r="DS49" s="671"/>
      <c r="DT49" s="671"/>
      <c r="DU49" s="671"/>
      <c r="DV49" s="672"/>
      <c r="DW49" s="673"/>
      <c r="DX49" s="674"/>
      <c r="DY49" s="674"/>
      <c r="DZ49" s="674"/>
      <c r="EA49" s="674"/>
      <c r="EB49" s="674"/>
      <c r="EC49" s="675"/>
    </row>
  </sheetData>
  <sheetProtection algorithmName="SHA-512" hashValue="xy0QjkeVFtcmzXFmappns+dN49RWGj3iIANz8KWfFqyLGRFWsxWjK2Ai/WE0QpSZxxdamAzGGQztbnK+5pgwfQ==" saltValue="uyvx1vOLqr50p2iymMMTaQ==" spinCount="100000" sheet="1" objects="1" scenarios="1"/>
  <mergeCells count="611">
    <mergeCell ref="DH1:DN1"/>
    <mergeCell ref="DP1:EC1"/>
    <mergeCell ref="B3:AO3"/>
    <mergeCell ref="AP3:CB3"/>
    <mergeCell ref="CD3:EC3"/>
    <mergeCell ref="B4:Q4"/>
    <mergeCell ref="R4:Y4"/>
    <mergeCell ref="Z4:AC4"/>
    <mergeCell ref="AD4:AK4"/>
    <mergeCell ref="AL4:AO4"/>
    <mergeCell ref="AP4:BF4"/>
    <mergeCell ref="BG4:BN4"/>
    <mergeCell ref="BO4:BR4"/>
    <mergeCell ref="BS4:CB4"/>
    <mergeCell ref="CD4:EC4"/>
    <mergeCell ref="B5:Q5"/>
    <mergeCell ref="R5:Y5"/>
    <mergeCell ref="Z5:AC5"/>
    <mergeCell ref="AD5:AK5"/>
    <mergeCell ref="AL5:AO5"/>
    <mergeCell ref="CZ5:DC5"/>
    <mergeCell ref="DD5:DP5"/>
    <mergeCell ref="DQ5:EC5"/>
    <mergeCell ref="B6:Q6"/>
    <mergeCell ref="R6:Y6"/>
    <mergeCell ref="Z6:AC6"/>
    <mergeCell ref="AD6:AK6"/>
    <mergeCell ref="AL6:AO6"/>
    <mergeCell ref="AP6:BF6"/>
    <mergeCell ref="BG6:BN6"/>
    <mergeCell ref="AP5:BF5"/>
    <mergeCell ref="BG5:BN5"/>
    <mergeCell ref="BO5:BR5"/>
    <mergeCell ref="BS5:CB5"/>
    <mergeCell ref="CD5:CQ5"/>
    <mergeCell ref="CR5:CY5"/>
    <mergeCell ref="DQ6:EC6"/>
    <mergeCell ref="BO6:BR6"/>
    <mergeCell ref="BS6:CB6"/>
    <mergeCell ref="B7:Q7"/>
    <mergeCell ref="R7:Y7"/>
    <mergeCell ref="Z7:AC7"/>
    <mergeCell ref="AD7:AK7"/>
    <mergeCell ref="AL7:AO7"/>
    <mergeCell ref="AP7:BF7"/>
    <mergeCell ref="BG7:BN7"/>
    <mergeCell ref="BO7:BR7"/>
    <mergeCell ref="BS7:CB7"/>
    <mergeCell ref="CD6:CQ6"/>
    <mergeCell ref="CR6:CY6"/>
    <mergeCell ref="CZ6:DC6"/>
    <mergeCell ref="DD6:DP6"/>
    <mergeCell ref="CD7:CQ7"/>
    <mergeCell ref="CR7:CY7"/>
    <mergeCell ref="CZ7:DC7"/>
    <mergeCell ref="DD7:DP7"/>
    <mergeCell ref="DQ7:EC7"/>
    <mergeCell ref="B8:Q8"/>
    <mergeCell ref="R8:Y8"/>
    <mergeCell ref="Z8:AC8"/>
    <mergeCell ref="AD8:AK8"/>
    <mergeCell ref="AL8:AO8"/>
    <mergeCell ref="CZ8:DC8"/>
    <mergeCell ref="DD8:DP8"/>
    <mergeCell ref="DQ8:EC8"/>
    <mergeCell ref="B9:Q9"/>
    <mergeCell ref="R9:Y9"/>
    <mergeCell ref="Z9:AC9"/>
    <mergeCell ref="AD9:AK9"/>
    <mergeCell ref="AL9:AO9"/>
    <mergeCell ref="AP9:BF9"/>
    <mergeCell ref="BG9:BN9"/>
    <mergeCell ref="AP8:BF8"/>
    <mergeCell ref="BG8:BN8"/>
    <mergeCell ref="BO8:BR8"/>
    <mergeCell ref="BS8:CB8"/>
    <mergeCell ref="CD8:CQ8"/>
    <mergeCell ref="CR8:CY8"/>
    <mergeCell ref="DQ9:EC9"/>
    <mergeCell ref="BO9:BR9"/>
    <mergeCell ref="BS9:CB9"/>
    <mergeCell ref="B10:Q10"/>
    <mergeCell ref="R10:Y10"/>
    <mergeCell ref="Z10:AC10"/>
    <mergeCell ref="AD10:AK10"/>
    <mergeCell ref="AL10:AO10"/>
    <mergeCell ref="AP10:BF10"/>
    <mergeCell ref="BG10:BN10"/>
    <mergeCell ref="BO10:BR10"/>
    <mergeCell ref="BS10:CB10"/>
    <mergeCell ref="CD9:CQ9"/>
    <mergeCell ref="CR9:CY9"/>
    <mergeCell ref="CZ9:DC9"/>
    <mergeCell ref="DD9:DP9"/>
    <mergeCell ref="CD10:CQ10"/>
    <mergeCell ref="CR10:CY10"/>
    <mergeCell ref="CZ10:DC10"/>
    <mergeCell ref="DD10:DP10"/>
    <mergeCell ref="DQ10:EC10"/>
    <mergeCell ref="B11:Q11"/>
    <mergeCell ref="R11:Y11"/>
    <mergeCell ref="Z11:AC11"/>
    <mergeCell ref="AD11:AK11"/>
    <mergeCell ref="AL11:AO11"/>
    <mergeCell ref="CZ11:DC11"/>
    <mergeCell ref="DD11:DP11"/>
    <mergeCell ref="DQ11:EC11"/>
    <mergeCell ref="B12:Q12"/>
    <mergeCell ref="R12:Y12"/>
    <mergeCell ref="Z12:AC12"/>
    <mergeCell ref="AD12:AK12"/>
    <mergeCell ref="AL12:AO12"/>
    <mergeCell ref="AP12:BF12"/>
    <mergeCell ref="BG12:BN12"/>
    <mergeCell ref="AP11:BF11"/>
    <mergeCell ref="BG11:BN11"/>
    <mergeCell ref="BO11:BR11"/>
    <mergeCell ref="BS11:CB11"/>
    <mergeCell ref="CD11:CQ11"/>
    <mergeCell ref="CR11:CY11"/>
    <mergeCell ref="DQ12:EC12"/>
    <mergeCell ref="BO12:BR12"/>
    <mergeCell ref="BS12:CB12"/>
    <mergeCell ref="B13:Q13"/>
    <mergeCell ref="R13:Y13"/>
    <mergeCell ref="Z13:AC13"/>
    <mergeCell ref="AD13:AK13"/>
    <mergeCell ref="AL13:AO13"/>
    <mergeCell ref="AP13:BF13"/>
    <mergeCell ref="BG13:BN13"/>
    <mergeCell ref="BO13:BR13"/>
    <mergeCell ref="BS13:CB13"/>
    <mergeCell ref="CD12:CQ12"/>
    <mergeCell ref="CR12:CY12"/>
    <mergeCell ref="CZ12:DC12"/>
    <mergeCell ref="DD12:DP12"/>
    <mergeCell ref="CD13:CQ13"/>
    <mergeCell ref="CR13:CY13"/>
    <mergeCell ref="CZ13:DC13"/>
    <mergeCell ref="DD13:DP13"/>
    <mergeCell ref="DQ13:EC13"/>
    <mergeCell ref="B14:Q14"/>
    <mergeCell ref="R14:Y14"/>
    <mergeCell ref="Z14:AC14"/>
    <mergeCell ref="AD14:AK14"/>
    <mergeCell ref="AL14:AO14"/>
    <mergeCell ref="CZ14:DC14"/>
    <mergeCell ref="DD14:DP14"/>
    <mergeCell ref="DQ14:EC14"/>
    <mergeCell ref="B15:Q15"/>
    <mergeCell ref="R15:Y15"/>
    <mergeCell ref="Z15:AC15"/>
    <mergeCell ref="AD15:AK15"/>
    <mergeCell ref="AL15:AO15"/>
    <mergeCell ref="AP15:BF15"/>
    <mergeCell ref="BG15:BN15"/>
    <mergeCell ref="AP14:BF14"/>
    <mergeCell ref="BG14:BN14"/>
    <mergeCell ref="BO14:BR14"/>
    <mergeCell ref="BS14:CB14"/>
    <mergeCell ref="CD14:CQ14"/>
    <mergeCell ref="CR14:CY14"/>
    <mergeCell ref="DQ15:EC15"/>
    <mergeCell ref="BO15:BR15"/>
    <mergeCell ref="BS15:CB15"/>
    <mergeCell ref="B16:Q16"/>
    <mergeCell ref="R16:Y16"/>
    <mergeCell ref="Z16:AC16"/>
    <mergeCell ref="AD16:AK16"/>
    <mergeCell ref="AL16:AO16"/>
    <mergeCell ref="AP16:BF16"/>
    <mergeCell ref="BG16:BN16"/>
    <mergeCell ref="BO16:BR16"/>
    <mergeCell ref="BS16:CB16"/>
    <mergeCell ref="CD15:CQ15"/>
    <mergeCell ref="CR15:CY15"/>
    <mergeCell ref="CZ15:DC15"/>
    <mergeCell ref="DD15:DP15"/>
    <mergeCell ref="CD16:CQ16"/>
    <mergeCell ref="CR16:CY16"/>
    <mergeCell ref="CZ16:DC16"/>
    <mergeCell ref="DD16:DP16"/>
    <mergeCell ref="DQ16:EC16"/>
    <mergeCell ref="B17:Q17"/>
    <mergeCell ref="R17:Y17"/>
    <mergeCell ref="Z17:AC17"/>
    <mergeCell ref="AD17:AK17"/>
    <mergeCell ref="AL17:AO17"/>
    <mergeCell ref="CZ17:DC17"/>
    <mergeCell ref="DD17:DP17"/>
    <mergeCell ref="DQ17:EC17"/>
    <mergeCell ref="B18:Q18"/>
    <mergeCell ref="R18:Y18"/>
    <mergeCell ref="Z18:AC18"/>
    <mergeCell ref="AD18:AK18"/>
    <mergeCell ref="AL18:AO18"/>
    <mergeCell ref="AP18:BF18"/>
    <mergeCell ref="BG18:BN18"/>
    <mergeCell ref="AP17:BF17"/>
    <mergeCell ref="BG17:BN17"/>
    <mergeCell ref="BO17:BR17"/>
    <mergeCell ref="BS17:CB17"/>
    <mergeCell ref="CD17:CQ17"/>
    <mergeCell ref="CR17:CY17"/>
    <mergeCell ref="DQ18:EC18"/>
    <mergeCell ref="BO18:BR18"/>
    <mergeCell ref="BS18:CB18"/>
    <mergeCell ref="B19:Q19"/>
    <mergeCell ref="R19:Y19"/>
    <mergeCell ref="Z19:AC19"/>
    <mergeCell ref="AD19:AK19"/>
    <mergeCell ref="AL19:AO19"/>
    <mergeCell ref="AP19:BF19"/>
    <mergeCell ref="BG19:BN19"/>
    <mergeCell ref="BO19:BR19"/>
    <mergeCell ref="BS19:CB19"/>
    <mergeCell ref="CD18:CQ18"/>
    <mergeCell ref="CR18:CY18"/>
    <mergeCell ref="CZ18:DC18"/>
    <mergeCell ref="DD18:DP18"/>
    <mergeCell ref="CD19:CQ19"/>
    <mergeCell ref="CR19:CY19"/>
    <mergeCell ref="CZ19:DC19"/>
    <mergeCell ref="DD19:DP19"/>
    <mergeCell ref="DQ19:EC19"/>
    <mergeCell ref="B20:Q20"/>
    <mergeCell ref="R20:Y20"/>
    <mergeCell ref="Z20:AC20"/>
    <mergeCell ref="AD20:AK20"/>
    <mergeCell ref="AL20:AO20"/>
    <mergeCell ref="CZ20:DC20"/>
    <mergeCell ref="DD20:DP20"/>
    <mergeCell ref="DQ20:EC20"/>
    <mergeCell ref="B21:Q21"/>
    <mergeCell ref="R21:Y21"/>
    <mergeCell ref="Z21:AC21"/>
    <mergeCell ref="AD21:AK21"/>
    <mergeCell ref="AL21:AO21"/>
    <mergeCell ref="AP21:BF21"/>
    <mergeCell ref="BG21:BN21"/>
    <mergeCell ref="AP20:BF20"/>
    <mergeCell ref="BG20:BN20"/>
    <mergeCell ref="BO20:BR20"/>
    <mergeCell ref="BS20:CB20"/>
    <mergeCell ref="CD20:CQ20"/>
    <mergeCell ref="CR20:CY20"/>
    <mergeCell ref="DQ21:EC21"/>
    <mergeCell ref="BO21:BR21"/>
    <mergeCell ref="BS21:CB21"/>
    <mergeCell ref="BO22:BR22"/>
    <mergeCell ref="BS22:CB22"/>
    <mergeCell ref="CD21:CQ21"/>
    <mergeCell ref="CR21:CY21"/>
    <mergeCell ref="CZ21:DC21"/>
    <mergeCell ref="DD21:DP21"/>
    <mergeCell ref="CD23:CQ23"/>
    <mergeCell ref="CR23:CY23"/>
    <mergeCell ref="CZ23:DC23"/>
    <mergeCell ref="DD23:DK23"/>
    <mergeCell ref="DL23:DV23"/>
    <mergeCell ref="Z24:AC24"/>
    <mergeCell ref="AD24:AK24"/>
    <mergeCell ref="AL24:AO24"/>
    <mergeCell ref="AP24:BF24"/>
    <mergeCell ref="DW25:EC25"/>
    <mergeCell ref="BS25:CB25"/>
    <mergeCell ref="DW23:EC23"/>
    <mergeCell ref="CD22:EC22"/>
    <mergeCell ref="B23:Q23"/>
    <mergeCell ref="R23:Y23"/>
    <mergeCell ref="Z23:AC23"/>
    <mergeCell ref="AD23:AK23"/>
    <mergeCell ref="AL23:AO23"/>
    <mergeCell ref="AP23:BF23"/>
    <mergeCell ref="BG23:BN23"/>
    <mergeCell ref="BO23:BR23"/>
    <mergeCell ref="BS23:CB23"/>
    <mergeCell ref="B22:Q22"/>
    <mergeCell ref="R22:Y22"/>
    <mergeCell ref="Z22:AC22"/>
    <mergeCell ref="AD22:AK22"/>
    <mergeCell ref="AL22:AO22"/>
    <mergeCell ref="AP22:BF22"/>
    <mergeCell ref="BG22:BN22"/>
    <mergeCell ref="B26:Q26"/>
    <mergeCell ref="BO25:BR25"/>
    <mergeCell ref="CD25:CQ25"/>
    <mergeCell ref="CR25:CY25"/>
    <mergeCell ref="CZ25:DC25"/>
    <mergeCell ref="DD25:DK25"/>
    <mergeCell ref="DD24:DK24"/>
    <mergeCell ref="DL24:DV24"/>
    <mergeCell ref="DW24:EC24"/>
    <mergeCell ref="B25:Q25"/>
    <mergeCell ref="R25:Y25"/>
    <mergeCell ref="Z25:AC25"/>
    <mergeCell ref="AD25:AK25"/>
    <mergeCell ref="AL25:AO25"/>
    <mergeCell ref="AP25:BF25"/>
    <mergeCell ref="BG25:BN25"/>
    <mergeCell ref="BG24:BN24"/>
    <mergeCell ref="BO24:BR24"/>
    <mergeCell ref="BS24:CB24"/>
    <mergeCell ref="CD24:CQ24"/>
    <mergeCell ref="CR24:CY24"/>
    <mergeCell ref="CZ24:DC24"/>
    <mergeCell ref="B24:Q24"/>
    <mergeCell ref="R24:Y24"/>
    <mergeCell ref="DD29:DK29"/>
    <mergeCell ref="DL29:DV29"/>
    <mergeCell ref="B27:Q27"/>
    <mergeCell ref="R27:Y27"/>
    <mergeCell ref="Z27:AC27"/>
    <mergeCell ref="AD27:AK27"/>
    <mergeCell ref="AL27:AO27"/>
    <mergeCell ref="AP27:BF27"/>
    <mergeCell ref="BG27:BN27"/>
    <mergeCell ref="BO27:BR27"/>
    <mergeCell ref="BS27:CB27"/>
    <mergeCell ref="DL25:DV25"/>
    <mergeCell ref="DW27:EC27"/>
    <mergeCell ref="DW26:EC26"/>
    <mergeCell ref="BS26:CB26"/>
    <mergeCell ref="CD26:CQ26"/>
    <mergeCell ref="CR26:CY26"/>
    <mergeCell ref="CZ26:DC26"/>
    <mergeCell ref="DD26:DK26"/>
    <mergeCell ref="DL26:DV26"/>
    <mergeCell ref="DW29:EC29"/>
    <mergeCell ref="CD29:CE32"/>
    <mergeCell ref="B32:Q32"/>
    <mergeCell ref="R32:Y32"/>
    <mergeCell ref="R26:Y26"/>
    <mergeCell ref="Z26:AC26"/>
    <mergeCell ref="AD26:AK26"/>
    <mergeCell ref="AL26:AO26"/>
    <mergeCell ref="AP26:BF26"/>
    <mergeCell ref="BG26:BN26"/>
    <mergeCell ref="BO26:BR26"/>
    <mergeCell ref="DD28:DK28"/>
    <mergeCell ref="DL28:DV28"/>
    <mergeCell ref="CD27:CQ27"/>
    <mergeCell ref="CR27:CY27"/>
    <mergeCell ref="CZ27:DC27"/>
    <mergeCell ref="DD27:DK27"/>
    <mergeCell ref="DL27:DV27"/>
    <mergeCell ref="BO29:BR29"/>
    <mergeCell ref="BS29:CB29"/>
    <mergeCell ref="DW28:EC28"/>
    <mergeCell ref="BS28:CB28"/>
    <mergeCell ref="CD28:CQ28"/>
    <mergeCell ref="CR28:CY28"/>
    <mergeCell ref="CZ28:DC28"/>
    <mergeCell ref="B28:Q28"/>
    <mergeCell ref="R28:Y28"/>
    <mergeCell ref="Z28:AC28"/>
    <mergeCell ref="AD28:AK28"/>
    <mergeCell ref="AL28:AO28"/>
    <mergeCell ref="AP28:BF28"/>
    <mergeCell ref="CF29:CQ29"/>
    <mergeCell ref="CR29:CY29"/>
    <mergeCell ref="CZ29:DC29"/>
    <mergeCell ref="B29:Q29"/>
    <mergeCell ref="R29:Y29"/>
    <mergeCell ref="Z29:AC29"/>
    <mergeCell ref="AD29:AK29"/>
    <mergeCell ref="AL29:AO29"/>
    <mergeCell ref="AP29:BF29"/>
    <mergeCell ref="BG29:BN29"/>
    <mergeCell ref="BG28:BN28"/>
    <mergeCell ref="BO28:BR28"/>
    <mergeCell ref="Z32:AC32"/>
    <mergeCell ref="AD32:AK32"/>
    <mergeCell ref="AL32:AO32"/>
    <mergeCell ref="DW32:EC32"/>
    <mergeCell ref="BR30:CB30"/>
    <mergeCell ref="CF30:CQ30"/>
    <mergeCell ref="CR30:CY30"/>
    <mergeCell ref="CZ30:DC30"/>
    <mergeCell ref="DD30:DK30"/>
    <mergeCell ref="DL30:DV30"/>
    <mergeCell ref="AP30:BF30"/>
    <mergeCell ref="BG30:BQ30"/>
    <mergeCell ref="DD31:DK31"/>
    <mergeCell ref="DL31:DV31"/>
    <mergeCell ref="DW31:EC31"/>
    <mergeCell ref="BX31:CB31"/>
    <mergeCell ref="CF31:CQ31"/>
    <mergeCell ref="AD31:AK31"/>
    <mergeCell ref="AL31:AO31"/>
    <mergeCell ref="AP31:AS33"/>
    <mergeCell ref="AT31:AT33"/>
    <mergeCell ref="DW30:EC30"/>
    <mergeCell ref="B30:Q30"/>
    <mergeCell ref="R30:Y30"/>
    <mergeCell ref="Z30:AC30"/>
    <mergeCell ref="AD30:AK30"/>
    <mergeCell ref="AL30:AO30"/>
    <mergeCell ref="CR32:CY32"/>
    <mergeCell ref="CZ32:DC32"/>
    <mergeCell ref="DD32:DK32"/>
    <mergeCell ref="DL32:DV32"/>
    <mergeCell ref="BX32:CB32"/>
    <mergeCell ref="CF32:CQ32"/>
    <mergeCell ref="AX31:BF31"/>
    <mergeCell ref="BG31:BL31"/>
    <mergeCell ref="BM31:BQ31"/>
    <mergeCell ref="BR31:BW31"/>
    <mergeCell ref="CR31:CY31"/>
    <mergeCell ref="AX32:BF32"/>
    <mergeCell ref="BG32:BL32"/>
    <mergeCell ref="BM32:BQ32"/>
    <mergeCell ref="BR32:BW32"/>
    <mergeCell ref="B31:Q31"/>
    <mergeCell ref="R31:Y31"/>
    <mergeCell ref="Z31:AC31"/>
    <mergeCell ref="CZ31:DC31"/>
    <mergeCell ref="DW34:EC34"/>
    <mergeCell ref="CR33:CY33"/>
    <mergeCell ref="CZ33:DC33"/>
    <mergeCell ref="DD33:DK33"/>
    <mergeCell ref="DL33:DV33"/>
    <mergeCell ref="DW33:EC33"/>
    <mergeCell ref="B34:Q34"/>
    <mergeCell ref="R34:Y34"/>
    <mergeCell ref="Z34:AC34"/>
    <mergeCell ref="AD34:AK34"/>
    <mergeCell ref="AL34:AO34"/>
    <mergeCell ref="AX33:BF33"/>
    <mergeCell ref="BG33:BL33"/>
    <mergeCell ref="BM33:BQ33"/>
    <mergeCell ref="BR33:BW33"/>
    <mergeCell ref="BX33:CB33"/>
    <mergeCell ref="CD33:CQ33"/>
    <mergeCell ref="B33:Q33"/>
    <mergeCell ref="R33:Y33"/>
    <mergeCell ref="Z33:AC33"/>
    <mergeCell ref="AD33:AK33"/>
    <mergeCell ref="AL33:AO33"/>
    <mergeCell ref="DL34:DV34"/>
    <mergeCell ref="Z35:AC35"/>
    <mergeCell ref="AD35:AK35"/>
    <mergeCell ref="AL35:AO35"/>
    <mergeCell ref="AQ35:BF35"/>
    <mergeCell ref="CD34:CQ34"/>
    <mergeCell ref="CR34:CY34"/>
    <mergeCell ref="BG35:CB35"/>
    <mergeCell ref="CZ34:DC34"/>
    <mergeCell ref="DD34:DK34"/>
    <mergeCell ref="CD36:CQ36"/>
    <mergeCell ref="CR36:CY36"/>
    <mergeCell ref="CZ36:DC36"/>
    <mergeCell ref="DD36:DK36"/>
    <mergeCell ref="DL36:DV36"/>
    <mergeCell ref="DW36:EC36"/>
    <mergeCell ref="DW35:EC35"/>
    <mergeCell ref="CD35:CQ35"/>
    <mergeCell ref="CR35:CY35"/>
    <mergeCell ref="CZ35:DC35"/>
    <mergeCell ref="DD35:DK35"/>
    <mergeCell ref="DL35:DV35"/>
    <mergeCell ref="B36:Q36"/>
    <mergeCell ref="R36:Y36"/>
    <mergeCell ref="Z36:AC36"/>
    <mergeCell ref="AD36:AK36"/>
    <mergeCell ref="AL36:AO36"/>
    <mergeCell ref="AQ36:AY36"/>
    <mergeCell ref="AZ36:BF36"/>
    <mergeCell ref="BG36:BU36"/>
    <mergeCell ref="BV36:CB36"/>
    <mergeCell ref="B35:Q35"/>
    <mergeCell ref="R35:Y35"/>
    <mergeCell ref="DD37:DK37"/>
    <mergeCell ref="DL37:DV37"/>
    <mergeCell ref="DW37:EC37"/>
    <mergeCell ref="B38:Q38"/>
    <mergeCell ref="R38:Y38"/>
    <mergeCell ref="Z38:AC38"/>
    <mergeCell ref="AD38:AK38"/>
    <mergeCell ref="AL38:AO38"/>
    <mergeCell ref="AQ38:AY38"/>
    <mergeCell ref="AZ38:BF38"/>
    <mergeCell ref="AZ37:BF37"/>
    <mergeCell ref="BG37:BU37"/>
    <mergeCell ref="BV37:CB37"/>
    <mergeCell ref="CD37:CQ37"/>
    <mergeCell ref="CR37:CY37"/>
    <mergeCell ref="CZ37:DC37"/>
    <mergeCell ref="B37:Q37"/>
    <mergeCell ref="R37:Y37"/>
    <mergeCell ref="Z37:AC37"/>
    <mergeCell ref="AD37:AK37"/>
    <mergeCell ref="AL37:AO37"/>
    <mergeCell ref="AQ37:AY37"/>
    <mergeCell ref="CD41:CQ41"/>
    <mergeCell ref="CR41:CY41"/>
    <mergeCell ref="CZ41:DC41"/>
    <mergeCell ref="DD41:DK41"/>
    <mergeCell ref="DL41:DV41"/>
    <mergeCell ref="DW41:EC41"/>
    <mergeCell ref="B39:Q39"/>
    <mergeCell ref="R39:Y39"/>
    <mergeCell ref="Z39:AC39"/>
    <mergeCell ref="AD39:AK39"/>
    <mergeCell ref="AL39:AO39"/>
    <mergeCell ref="AQ39:AY39"/>
    <mergeCell ref="AZ39:BF39"/>
    <mergeCell ref="BG39:BU39"/>
    <mergeCell ref="BM40:BU40"/>
    <mergeCell ref="BG40:BK42"/>
    <mergeCell ref="DD42:DK42"/>
    <mergeCell ref="DL42:DV42"/>
    <mergeCell ref="DW42:EC42"/>
    <mergeCell ref="CZ42:DC42"/>
    <mergeCell ref="DL38:DV38"/>
    <mergeCell ref="DW38:EC38"/>
    <mergeCell ref="BV38:CB38"/>
    <mergeCell ref="CD38:CQ38"/>
    <mergeCell ref="CR38:CY38"/>
    <mergeCell ref="CZ38:DC38"/>
    <mergeCell ref="DD38:DK38"/>
    <mergeCell ref="DW39:EC39"/>
    <mergeCell ref="BV39:CB39"/>
    <mergeCell ref="CD39:CQ39"/>
    <mergeCell ref="CR39:CY39"/>
    <mergeCell ref="CZ39:DC39"/>
    <mergeCell ref="DD39:DK39"/>
    <mergeCell ref="DL39:DV39"/>
    <mergeCell ref="BG38:BU38"/>
    <mergeCell ref="DW40:EC40"/>
    <mergeCell ref="B41:Q41"/>
    <mergeCell ref="R41:Y41"/>
    <mergeCell ref="Z41:AC41"/>
    <mergeCell ref="AD41:AK41"/>
    <mergeCell ref="AL41:AO41"/>
    <mergeCell ref="AQ41:AY41"/>
    <mergeCell ref="AZ41:BF41"/>
    <mergeCell ref="BM41:BU41"/>
    <mergeCell ref="BV41:CB41"/>
    <mergeCell ref="BV40:CB40"/>
    <mergeCell ref="CD40:CQ40"/>
    <mergeCell ref="CR40:CY40"/>
    <mergeCell ref="CZ40:DC40"/>
    <mergeCell ref="DD40:DK40"/>
    <mergeCell ref="DL40:DV40"/>
    <mergeCell ref="B40:Q40"/>
    <mergeCell ref="R40:Y40"/>
    <mergeCell ref="Z40:AC40"/>
    <mergeCell ref="AD40:AK40"/>
    <mergeCell ref="AL40:AO40"/>
    <mergeCell ref="AQ40:AY40"/>
    <mergeCell ref="AZ40:BF40"/>
    <mergeCell ref="B43:Q43"/>
    <mergeCell ref="R43:Y43"/>
    <mergeCell ref="Z43:AC43"/>
    <mergeCell ref="AD43:AK43"/>
    <mergeCell ref="AL43:AO43"/>
    <mergeCell ref="CD43:CQ43"/>
    <mergeCell ref="CR43:CY43"/>
    <mergeCell ref="AZ42:BF42"/>
    <mergeCell ref="BM42:BU42"/>
    <mergeCell ref="BV42:CB42"/>
    <mergeCell ref="CD42:CQ42"/>
    <mergeCell ref="CR42:CY42"/>
    <mergeCell ref="B42:Q42"/>
    <mergeCell ref="R42:Y42"/>
    <mergeCell ref="Z42:AC42"/>
    <mergeCell ref="AD42:AK42"/>
    <mergeCell ref="AL42:AO42"/>
    <mergeCell ref="AQ42:AY42"/>
    <mergeCell ref="DW46:EC46"/>
    <mergeCell ref="DW44:EC44"/>
    <mergeCell ref="CF45:CQ45"/>
    <mergeCell ref="CR45:CY45"/>
    <mergeCell ref="CZ45:DC45"/>
    <mergeCell ref="DD45:DK45"/>
    <mergeCell ref="DL45:DV45"/>
    <mergeCell ref="DW45:EC45"/>
    <mergeCell ref="CZ43:DC43"/>
    <mergeCell ref="DD43:DK43"/>
    <mergeCell ref="DL43:DV43"/>
    <mergeCell ref="DW43:EC43"/>
    <mergeCell ref="CF44:CQ44"/>
    <mergeCell ref="CR44:CY44"/>
    <mergeCell ref="CZ44:DC44"/>
    <mergeCell ref="DD44:DK44"/>
    <mergeCell ref="DL44:DV44"/>
    <mergeCell ref="CD49:CQ49"/>
    <mergeCell ref="CR49:CY49"/>
    <mergeCell ref="CZ49:DC49"/>
    <mergeCell ref="DD49:DK49"/>
    <mergeCell ref="DL49:DV49"/>
    <mergeCell ref="DW49:EC49"/>
    <mergeCell ref="CF48:CQ48"/>
    <mergeCell ref="CR48:CY48"/>
    <mergeCell ref="CZ48:DC48"/>
    <mergeCell ref="DD48:DK48"/>
    <mergeCell ref="DL48:DV48"/>
    <mergeCell ref="DW48:EC48"/>
    <mergeCell ref="CD44:CE48"/>
    <mergeCell ref="CF47:CQ47"/>
    <mergeCell ref="CR47:CY47"/>
    <mergeCell ref="CZ47:DC47"/>
    <mergeCell ref="DD47:DK47"/>
    <mergeCell ref="DL47:DV47"/>
    <mergeCell ref="DW47:EC47"/>
    <mergeCell ref="CF46:CQ46"/>
    <mergeCell ref="CR46:CY46"/>
    <mergeCell ref="CZ46:DC46"/>
    <mergeCell ref="DD46:DK46"/>
    <mergeCell ref="DL46:DV46"/>
  </mergeCells>
  <phoneticPr fontId="2"/>
  <printOptions horizontalCentered="1"/>
  <pageMargins left="0" right="0" top="0.39370078740157483" bottom="0.39370078740157483" header="0.19685039370078741" footer="0.19685039370078741"/>
  <pageSetup paperSize="9" scale="70" orientation="landscape" r:id="rId1"/>
  <headerFooter alignWithMargins="0">
    <oddFooter>&amp;C&amp;P/&amp;N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A135"/>
  <sheetViews>
    <sheetView topLeftCell="A16" zoomScale="115" zoomScaleNormal="115" zoomScaleSheetLayoutView="70" workbookViewId="0">
      <selection activeCell="AM19" sqref="AM19:AT19"/>
    </sheetView>
  </sheetViews>
  <sheetFormatPr defaultColWidth="0" defaultRowHeight="13.2" zeroHeight="1" x14ac:dyDescent="0.2"/>
  <cols>
    <col min="1" max="130" width="2.5546875" style="287" customWidth="1"/>
    <col min="131" max="131" width="1.44140625" style="287" customWidth="1"/>
    <col min="132" max="16384" width="9" style="287" hidden="1"/>
  </cols>
  <sheetData>
    <row r="1" spans="1:131" s="245" customFormat="1" ht="11.25" customHeight="1" thickBot="1" x14ac:dyDescent="0.25">
      <c r="A1" s="240"/>
      <c r="B1" s="240"/>
      <c r="C1" s="240"/>
      <c r="D1" s="240"/>
      <c r="E1" s="240"/>
      <c r="F1" s="240"/>
      <c r="G1" s="240"/>
      <c r="H1" s="240"/>
      <c r="I1" s="240"/>
      <c r="J1" s="240"/>
      <c r="K1" s="240"/>
      <c r="L1" s="240"/>
      <c r="M1" s="240"/>
      <c r="N1" s="241"/>
      <c r="O1" s="241"/>
      <c r="P1" s="241"/>
      <c r="Q1" s="241"/>
      <c r="R1" s="241"/>
      <c r="S1" s="241"/>
      <c r="T1" s="241"/>
      <c r="U1" s="241"/>
      <c r="V1" s="241"/>
      <c r="W1" s="241"/>
      <c r="X1" s="241"/>
      <c r="Y1" s="241"/>
      <c r="Z1" s="241"/>
      <c r="AA1" s="241"/>
      <c r="AB1" s="241"/>
      <c r="AC1" s="241"/>
      <c r="AD1" s="241"/>
      <c r="AE1" s="241"/>
      <c r="AF1" s="241"/>
      <c r="AG1" s="241"/>
      <c r="AH1" s="241"/>
      <c r="AI1" s="241"/>
      <c r="AJ1" s="241"/>
      <c r="AK1" s="241"/>
      <c r="AL1" s="241"/>
      <c r="AM1" s="241"/>
      <c r="AN1" s="241"/>
      <c r="AO1" s="241"/>
      <c r="AP1" s="241"/>
      <c r="AQ1" s="241"/>
      <c r="AR1" s="241"/>
      <c r="AS1" s="241"/>
      <c r="AT1" s="241"/>
      <c r="AU1" s="241"/>
      <c r="AV1" s="241"/>
      <c r="AW1" s="241"/>
      <c r="AX1" s="241"/>
      <c r="AY1" s="241"/>
      <c r="AZ1" s="241"/>
      <c r="BA1" s="241"/>
      <c r="BB1" s="241"/>
      <c r="BC1" s="241"/>
      <c r="BD1" s="241"/>
      <c r="BE1" s="241"/>
      <c r="BF1" s="241"/>
      <c r="BG1" s="241"/>
      <c r="BH1" s="241"/>
      <c r="BI1" s="241"/>
      <c r="BJ1" s="241"/>
      <c r="BK1" s="241"/>
      <c r="BL1" s="241"/>
      <c r="BM1" s="241"/>
      <c r="BN1" s="241"/>
      <c r="BO1" s="241"/>
      <c r="BP1" s="241"/>
      <c r="BQ1" s="241"/>
      <c r="BR1" s="241"/>
      <c r="BS1" s="241"/>
      <c r="BT1" s="241"/>
      <c r="BU1" s="241"/>
      <c r="BV1" s="241"/>
      <c r="BW1" s="241"/>
      <c r="BX1" s="241"/>
      <c r="BY1" s="241"/>
      <c r="BZ1" s="241"/>
      <c r="CA1" s="241"/>
      <c r="CB1" s="241"/>
      <c r="CC1" s="241"/>
      <c r="CD1" s="241"/>
      <c r="CE1" s="241"/>
      <c r="CF1" s="241"/>
      <c r="CG1" s="241"/>
      <c r="CH1" s="241"/>
      <c r="CI1" s="241"/>
      <c r="CJ1" s="241"/>
      <c r="CK1" s="241"/>
      <c r="CL1" s="241"/>
      <c r="CM1" s="241"/>
      <c r="CN1" s="241"/>
      <c r="CO1" s="241"/>
      <c r="CP1" s="241"/>
      <c r="CQ1" s="241"/>
      <c r="CR1" s="241"/>
      <c r="CS1" s="241"/>
      <c r="CT1" s="241"/>
      <c r="CU1" s="241"/>
      <c r="CV1" s="241"/>
      <c r="CW1" s="241"/>
      <c r="CX1" s="241"/>
      <c r="CY1" s="241"/>
      <c r="CZ1" s="241"/>
      <c r="DA1" s="241"/>
      <c r="DB1" s="241"/>
      <c r="DC1" s="241"/>
      <c r="DD1" s="241"/>
      <c r="DE1" s="241"/>
      <c r="DF1" s="241"/>
      <c r="DG1" s="241"/>
      <c r="DH1" s="241"/>
      <c r="DI1" s="241"/>
      <c r="DJ1" s="241"/>
      <c r="DK1" s="241"/>
      <c r="DL1" s="241"/>
      <c r="DM1" s="241"/>
      <c r="DN1" s="241"/>
      <c r="DO1" s="241"/>
      <c r="DP1" s="242"/>
      <c r="DQ1" s="243"/>
      <c r="DR1" s="243"/>
      <c r="DS1" s="243"/>
      <c r="DT1" s="243"/>
      <c r="DU1" s="243"/>
      <c r="DV1" s="243"/>
      <c r="DW1" s="243"/>
      <c r="DX1" s="243"/>
      <c r="DY1" s="243"/>
      <c r="DZ1" s="243"/>
      <c r="EA1" s="244"/>
    </row>
    <row r="2" spans="1:131" s="249" customFormat="1" ht="26.25" customHeight="1" thickBot="1" x14ac:dyDescent="0.25">
      <c r="A2" s="246" t="s">
        <v>363</v>
      </c>
      <c r="B2" s="247"/>
      <c r="C2" s="247"/>
      <c r="D2" s="247"/>
      <c r="E2" s="247"/>
      <c r="F2" s="247"/>
      <c r="G2" s="247"/>
      <c r="H2" s="247"/>
      <c r="I2" s="247"/>
      <c r="J2" s="247"/>
      <c r="K2" s="247"/>
      <c r="L2" s="247"/>
      <c r="M2" s="247"/>
      <c r="N2" s="247"/>
      <c r="O2" s="247"/>
      <c r="P2" s="247"/>
      <c r="Q2" s="247"/>
      <c r="R2" s="247"/>
      <c r="S2" s="247"/>
      <c r="T2" s="247"/>
      <c r="U2" s="247"/>
      <c r="V2" s="247"/>
      <c r="W2" s="247"/>
      <c r="X2" s="247"/>
      <c r="Y2" s="247"/>
      <c r="Z2" s="247"/>
      <c r="AA2" s="247"/>
      <c r="AB2" s="247"/>
      <c r="AC2" s="247"/>
      <c r="AD2" s="247"/>
      <c r="AE2" s="247"/>
      <c r="AF2" s="247"/>
      <c r="AG2" s="247"/>
      <c r="AH2" s="247"/>
      <c r="AI2" s="247"/>
      <c r="AJ2" s="247"/>
      <c r="AK2" s="247"/>
      <c r="AL2" s="247"/>
      <c r="AM2" s="247"/>
      <c r="AN2" s="247"/>
      <c r="AO2" s="247"/>
      <c r="AP2" s="247"/>
      <c r="AQ2" s="247"/>
      <c r="AR2" s="247"/>
      <c r="AS2" s="247"/>
      <c r="AT2" s="247"/>
      <c r="AU2" s="247"/>
      <c r="AV2" s="247"/>
      <c r="AW2" s="247"/>
      <c r="AX2" s="247"/>
      <c r="AY2" s="247"/>
      <c r="AZ2" s="247"/>
      <c r="BA2" s="247"/>
      <c r="BB2" s="247"/>
      <c r="BC2" s="247"/>
      <c r="BD2" s="247"/>
      <c r="BE2" s="247"/>
      <c r="BF2" s="247"/>
      <c r="BG2" s="247"/>
      <c r="BH2" s="247"/>
      <c r="BI2" s="247"/>
      <c r="BJ2" s="247"/>
      <c r="BK2" s="247"/>
      <c r="BL2" s="247"/>
      <c r="BM2" s="247"/>
      <c r="BN2" s="247"/>
      <c r="BO2" s="247"/>
      <c r="BP2" s="247"/>
      <c r="BQ2" s="247"/>
      <c r="BR2" s="247"/>
      <c r="BS2" s="247"/>
      <c r="BT2" s="247"/>
      <c r="BU2" s="247"/>
      <c r="BV2" s="247"/>
      <c r="BW2" s="247"/>
      <c r="BX2" s="247"/>
      <c r="BY2" s="247"/>
      <c r="BZ2" s="247"/>
      <c r="CA2" s="247"/>
      <c r="CB2" s="247"/>
      <c r="CC2" s="247"/>
      <c r="CD2" s="247"/>
      <c r="CE2" s="247"/>
      <c r="CF2" s="247"/>
      <c r="CG2" s="247"/>
      <c r="CH2" s="247"/>
      <c r="CI2" s="247"/>
      <c r="CJ2" s="247"/>
      <c r="CK2" s="247"/>
      <c r="CL2" s="247"/>
      <c r="CM2" s="247"/>
      <c r="CN2" s="247"/>
      <c r="CO2" s="247"/>
      <c r="CP2" s="247"/>
      <c r="CQ2" s="247"/>
      <c r="CR2" s="247"/>
      <c r="CS2" s="247"/>
      <c r="CT2" s="247"/>
      <c r="CU2" s="247"/>
      <c r="CV2" s="247"/>
      <c r="CW2" s="247"/>
      <c r="CX2" s="247"/>
      <c r="CY2" s="247"/>
      <c r="CZ2" s="247"/>
      <c r="DA2" s="247"/>
      <c r="DB2" s="247"/>
      <c r="DC2" s="247"/>
      <c r="DD2" s="247"/>
      <c r="DE2" s="247"/>
      <c r="DF2" s="247"/>
      <c r="DG2" s="247"/>
      <c r="DH2" s="247"/>
      <c r="DI2" s="247"/>
      <c r="DJ2" s="1184" t="s">
        <v>364</v>
      </c>
      <c r="DK2" s="1185"/>
      <c r="DL2" s="1185"/>
      <c r="DM2" s="1185"/>
      <c r="DN2" s="1185"/>
      <c r="DO2" s="1186"/>
      <c r="DP2" s="247"/>
      <c r="DQ2" s="1184" t="s">
        <v>365</v>
      </c>
      <c r="DR2" s="1185"/>
      <c r="DS2" s="1185"/>
      <c r="DT2" s="1185"/>
      <c r="DU2" s="1185"/>
      <c r="DV2" s="1185"/>
      <c r="DW2" s="1185"/>
      <c r="DX2" s="1185"/>
      <c r="DY2" s="1185"/>
      <c r="DZ2" s="1186"/>
      <c r="EA2" s="248"/>
    </row>
    <row r="3" spans="1:131" s="245" customFormat="1" ht="11.25" customHeight="1" x14ac:dyDescent="0.2">
      <c r="A3" s="241"/>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c r="AF3" s="241"/>
      <c r="AG3" s="241"/>
      <c r="AH3" s="241"/>
      <c r="AI3" s="241"/>
      <c r="AJ3" s="241"/>
      <c r="AK3" s="241"/>
      <c r="AL3" s="241"/>
      <c r="AM3" s="241"/>
      <c r="AN3" s="241"/>
      <c r="AO3" s="241"/>
      <c r="AP3" s="241"/>
      <c r="AQ3" s="241"/>
      <c r="AR3" s="241"/>
      <c r="AS3" s="241"/>
      <c r="AT3" s="241"/>
      <c r="AU3" s="241"/>
      <c r="AV3" s="241"/>
      <c r="AW3" s="241"/>
      <c r="AX3" s="241"/>
      <c r="AY3" s="241"/>
      <c r="AZ3" s="241"/>
      <c r="BA3" s="241"/>
      <c r="BB3" s="241"/>
      <c r="BC3" s="241"/>
      <c r="BD3" s="241"/>
      <c r="BE3" s="241"/>
      <c r="BF3" s="241"/>
      <c r="BG3" s="241"/>
      <c r="BH3" s="241"/>
      <c r="BI3" s="241"/>
      <c r="BJ3" s="241"/>
      <c r="BK3" s="241"/>
      <c r="BL3" s="241"/>
      <c r="BM3" s="241"/>
      <c r="BN3" s="241"/>
      <c r="BO3" s="241"/>
      <c r="BP3" s="241"/>
      <c r="BQ3" s="241"/>
      <c r="BR3" s="241"/>
      <c r="BS3" s="241"/>
      <c r="BT3" s="241"/>
      <c r="BU3" s="241"/>
      <c r="BV3" s="241"/>
      <c r="BW3" s="241"/>
      <c r="BX3" s="241"/>
      <c r="BY3" s="241"/>
      <c r="BZ3" s="241"/>
      <c r="CA3" s="241"/>
      <c r="CB3" s="241"/>
      <c r="CC3" s="241"/>
      <c r="CD3" s="241"/>
      <c r="CE3" s="241"/>
      <c r="CF3" s="241"/>
      <c r="CG3" s="241"/>
      <c r="CH3" s="241"/>
      <c r="CI3" s="241"/>
      <c r="CJ3" s="241"/>
      <c r="CK3" s="241"/>
      <c r="CL3" s="241"/>
      <c r="CM3" s="241"/>
      <c r="CN3" s="241"/>
      <c r="CO3" s="241"/>
      <c r="CP3" s="241"/>
      <c r="CQ3" s="241"/>
      <c r="CR3" s="241"/>
      <c r="CS3" s="241"/>
      <c r="CT3" s="241"/>
      <c r="CU3" s="241"/>
      <c r="CV3" s="241"/>
      <c r="CW3" s="241"/>
      <c r="CX3" s="241"/>
      <c r="CY3" s="241"/>
      <c r="CZ3" s="241"/>
      <c r="DA3" s="241"/>
      <c r="DB3" s="241"/>
      <c r="DC3" s="241"/>
      <c r="DD3" s="241"/>
      <c r="DE3" s="241"/>
      <c r="DF3" s="241"/>
      <c r="DG3" s="241"/>
      <c r="DH3" s="241"/>
      <c r="DI3" s="241"/>
      <c r="DJ3" s="241"/>
      <c r="DK3" s="241"/>
      <c r="DL3" s="241"/>
      <c r="DM3" s="241"/>
      <c r="DN3" s="241"/>
      <c r="DO3" s="241"/>
      <c r="DP3" s="241"/>
      <c r="DQ3" s="241"/>
      <c r="DR3" s="241"/>
      <c r="DS3" s="241"/>
      <c r="DT3" s="241"/>
      <c r="DU3" s="241"/>
      <c r="DV3" s="241"/>
      <c r="DW3" s="241"/>
      <c r="DX3" s="241"/>
      <c r="DY3" s="241"/>
      <c r="DZ3" s="241"/>
      <c r="EA3" s="244"/>
    </row>
    <row r="4" spans="1:131" s="253" customFormat="1" ht="26.25" customHeight="1" thickBot="1" x14ac:dyDescent="0.25">
      <c r="A4" s="1158" t="s">
        <v>366</v>
      </c>
      <c r="B4" s="1158"/>
      <c r="C4" s="1158"/>
      <c r="D4" s="1158"/>
      <c r="E4" s="1158"/>
      <c r="F4" s="1158"/>
      <c r="G4" s="1158"/>
      <c r="H4" s="1158"/>
      <c r="I4" s="1158"/>
      <c r="J4" s="1158"/>
      <c r="K4" s="1158"/>
      <c r="L4" s="1158"/>
      <c r="M4" s="1158"/>
      <c r="N4" s="1158"/>
      <c r="O4" s="1158"/>
      <c r="P4" s="1158"/>
      <c r="Q4" s="1158"/>
      <c r="R4" s="1158"/>
      <c r="S4" s="1158"/>
      <c r="T4" s="1158"/>
      <c r="U4" s="1158"/>
      <c r="V4" s="1158"/>
      <c r="W4" s="1158"/>
      <c r="X4" s="1158"/>
      <c r="Y4" s="1158"/>
      <c r="Z4" s="1158"/>
      <c r="AA4" s="1158"/>
      <c r="AB4" s="1158"/>
      <c r="AC4" s="1158"/>
      <c r="AD4" s="1158"/>
      <c r="AE4" s="1158"/>
      <c r="AF4" s="1158"/>
      <c r="AG4" s="1158"/>
      <c r="AH4" s="1158"/>
      <c r="AI4" s="1158"/>
      <c r="AJ4" s="1158"/>
      <c r="AK4" s="1158"/>
      <c r="AL4" s="1158"/>
      <c r="AM4" s="1158"/>
      <c r="AN4" s="1158"/>
      <c r="AO4" s="1158"/>
      <c r="AP4" s="1158"/>
      <c r="AQ4" s="1158"/>
      <c r="AR4" s="1158"/>
      <c r="AS4" s="1158"/>
      <c r="AT4" s="1158"/>
      <c r="AU4" s="1158"/>
      <c r="AV4" s="1158"/>
      <c r="AW4" s="1158"/>
      <c r="AX4" s="1158"/>
      <c r="AY4" s="1158"/>
      <c r="AZ4" s="250"/>
      <c r="BA4" s="250"/>
      <c r="BB4" s="250"/>
      <c r="BC4" s="250"/>
      <c r="BD4" s="250"/>
      <c r="BE4" s="251"/>
      <c r="BF4" s="251"/>
      <c r="BG4" s="251"/>
      <c r="BH4" s="251"/>
      <c r="BI4" s="251"/>
      <c r="BJ4" s="251"/>
      <c r="BK4" s="251"/>
      <c r="BL4" s="251"/>
      <c r="BM4" s="251"/>
      <c r="BN4" s="251"/>
      <c r="BO4" s="251"/>
      <c r="BP4" s="251"/>
      <c r="BQ4" s="250" t="s">
        <v>367</v>
      </c>
      <c r="BR4" s="250"/>
      <c r="BS4" s="250"/>
      <c r="BT4" s="250"/>
      <c r="BU4" s="250"/>
      <c r="BV4" s="250"/>
      <c r="BW4" s="250"/>
      <c r="BX4" s="250"/>
      <c r="BY4" s="250"/>
      <c r="BZ4" s="250"/>
      <c r="CA4" s="250"/>
      <c r="CB4" s="250"/>
      <c r="CC4" s="250"/>
      <c r="CD4" s="250"/>
      <c r="CE4" s="250"/>
      <c r="CF4" s="250"/>
      <c r="CG4" s="250"/>
      <c r="CH4" s="250"/>
      <c r="CI4" s="250"/>
      <c r="CJ4" s="250"/>
      <c r="CK4" s="250"/>
      <c r="CL4" s="250"/>
      <c r="CM4" s="250"/>
      <c r="CN4" s="250"/>
      <c r="CO4" s="250"/>
      <c r="CP4" s="250"/>
      <c r="CQ4" s="250"/>
      <c r="CR4" s="250"/>
      <c r="CS4" s="250"/>
      <c r="CT4" s="250"/>
      <c r="CU4" s="250"/>
      <c r="CV4" s="250"/>
      <c r="CW4" s="250"/>
      <c r="CX4" s="250"/>
      <c r="CY4" s="250"/>
      <c r="CZ4" s="250"/>
      <c r="DA4" s="250"/>
      <c r="DB4" s="250"/>
      <c r="DC4" s="250"/>
      <c r="DD4" s="250"/>
      <c r="DE4" s="250"/>
      <c r="DF4" s="250"/>
      <c r="DG4" s="250"/>
      <c r="DH4" s="250"/>
      <c r="DI4" s="250"/>
      <c r="DJ4" s="250"/>
      <c r="DK4" s="250"/>
      <c r="DL4" s="250"/>
      <c r="DM4" s="250"/>
      <c r="DN4" s="250"/>
      <c r="DO4" s="250"/>
      <c r="DP4" s="250"/>
      <c r="DQ4" s="250"/>
      <c r="DR4" s="250"/>
      <c r="DS4" s="250"/>
      <c r="DT4" s="250"/>
      <c r="DU4" s="250"/>
      <c r="DV4" s="250"/>
      <c r="DW4" s="250"/>
      <c r="DX4" s="250"/>
      <c r="DY4" s="250"/>
      <c r="DZ4" s="250"/>
      <c r="EA4" s="252"/>
    </row>
    <row r="5" spans="1:131" s="253" customFormat="1" ht="26.25" customHeight="1" x14ac:dyDescent="0.2">
      <c r="A5" s="1091" t="s">
        <v>368</v>
      </c>
      <c r="B5" s="1092"/>
      <c r="C5" s="1092"/>
      <c r="D5" s="1092"/>
      <c r="E5" s="1092"/>
      <c r="F5" s="1092"/>
      <c r="G5" s="1092"/>
      <c r="H5" s="1092"/>
      <c r="I5" s="1092"/>
      <c r="J5" s="1092"/>
      <c r="K5" s="1092"/>
      <c r="L5" s="1092"/>
      <c r="M5" s="1092"/>
      <c r="N5" s="1092"/>
      <c r="O5" s="1092"/>
      <c r="P5" s="1093"/>
      <c r="Q5" s="1097" t="s">
        <v>369</v>
      </c>
      <c r="R5" s="1098"/>
      <c r="S5" s="1098"/>
      <c r="T5" s="1098"/>
      <c r="U5" s="1099"/>
      <c r="V5" s="1097" t="s">
        <v>370</v>
      </c>
      <c r="W5" s="1098"/>
      <c r="X5" s="1098"/>
      <c r="Y5" s="1098"/>
      <c r="Z5" s="1099"/>
      <c r="AA5" s="1097" t="s">
        <v>371</v>
      </c>
      <c r="AB5" s="1098"/>
      <c r="AC5" s="1098"/>
      <c r="AD5" s="1098"/>
      <c r="AE5" s="1098"/>
      <c r="AF5" s="1187" t="s">
        <v>372</v>
      </c>
      <c r="AG5" s="1098"/>
      <c r="AH5" s="1098"/>
      <c r="AI5" s="1098"/>
      <c r="AJ5" s="1113"/>
      <c r="AK5" s="1098" t="s">
        <v>373</v>
      </c>
      <c r="AL5" s="1098"/>
      <c r="AM5" s="1098"/>
      <c r="AN5" s="1098"/>
      <c r="AO5" s="1099"/>
      <c r="AP5" s="1097" t="s">
        <v>374</v>
      </c>
      <c r="AQ5" s="1098"/>
      <c r="AR5" s="1098"/>
      <c r="AS5" s="1098"/>
      <c r="AT5" s="1099"/>
      <c r="AU5" s="1097" t="s">
        <v>375</v>
      </c>
      <c r="AV5" s="1098"/>
      <c r="AW5" s="1098"/>
      <c r="AX5" s="1098"/>
      <c r="AY5" s="1113"/>
      <c r="AZ5" s="254"/>
      <c r="BA5" s="254"/>
      <c r="BB5" s="254"/>
      <c r="BC5" s="254"/>
      <c r="BD5" s="254"/>
      <c r="BE5" s="255"/>
      <c r="BF5" s="255"/>
      <c r="BG5" s="255"/>
      <c r="BH5" s="255"/>
      <c r="BI5" s="255"/>
      <c r="BJ5" s="255"/>
      <c r="BK5" s="255"/>
      <c r="BL5" s="255"/>
      <c r="BM5" s="255"/>
      <c r="BN5" s="255"/>
      <c r="BO5" s="255"/>
      <c r="BP5" s="255"/>
      <c r="BQ5" s="1091" t="s">
        <v>376</v>
      </c>
      <c r="BR5" s="1092"/>
      <c r="BS5" s="1092"/>
      <c r="BT5" s="1092"/>
      <c r="BU5" s="1092"/>
      <c r="BV5" s="1092"/>
      <c r="BW5" s="1092"/>
      <c r="BX5" s="1092"/>
      <c r="BY5" s="1092"/>
      <c r="BZ5" s="1092"/>
      <c r="CA5" s="1092"/>
      <c r="CB5" s="1092"/>
      <c r="CC5" s="1092"/>
      <c r="CD5" s="1092"/>
      <c r="CE5" s="1092"/>
      <c r="CF5" s="1092"/>
      <c r="CG5" s="1093"/>
      <c r="CH5" s="1097" t="s">
        <v>377</v>
      </c>
      <c r="CI5" s="1098"/>
      <c r="CJ5" s="1098"/>
      <c r="CK5" s="1098"/>
      <c r="CL5" s="1099"/>
      <c r="CM5" s="1097" t="s">
        <v>378</v>
      </c>
      <c r="CN5" s="1098"/>
      <c r="CO5" s="1098"/>
      <c r="CP5" s="1098"/>
      <c r="CQ5" s="1099"/>
      <c r="CR5" s="1097" t="s">
        <v>379</v>
      </c>
      <c r="CS5" s="1098"/>
      <c r="CT5" s="1098"/>
      <c r="CU5" s="1098"/>
      <c r="CV5" s="1099"/>
      <c r="CW5" s="1097" t="s">
        <v>380</v>
      </c>
      <c r="CX5" s="1098"/>
      <c r="CY5" s="1098"/>
      <c r="CZ5" s="1098"/>
      <c r="DA5" s="1099"/>
      <c r="DB5" s="1097" t="s">
        <v>381</v>
      </c>
      <c r="DC5" s="1098"/>
      <c r="DD5" s="1098"/>
      <c r="DE5" s="1098"/>
      <c r="DF5" s="1099"/>
      <c r="DG5" s="1206" t="s">
        <v>382</v>
      </c>
      <c r="DH5" s="1207"/>
      <c r="DI5" s="1207"/>
      <c r="DJ5" s="1207"/>
      <c r="DK5" s="1208"/>
      <c r="DL5" s="1206" t="s">
        <v>383</v>
      </c>
      <c r="DM5" s="1207"/>
      <c r="DN5" s="1207"/>
      <c r="DO5" s="1207"/>
      <c r="DP5" s="1208"/>
      <c r="DQ5" s="1097" t="s">
        <v>384</v>
      </c>
      <c r="DR5" s="1098"/>
      <c r="DS5" s="1098"/>
      <c r="DT5" s="1098"/>
      <c r="DU5" s="1099"/>
      <c r="DV5" s="1097" t="s">
        <v>375</v>
      </c>
      <c r="DW5" s="1098"/>
      <c r="DX5" s="1098"/>
      <c r="DY5" s="1098"/>
      <c r="DZ5" s="1113"/>
      <c r="EA5" s="252"/>
    </row>
    <row r="6" spans="1:131" s="253" customFormat="1" ht="26.25" customHeight="1" thickBot="1" x14ac:dyDescent="0.25">
      <c r="A6" s="1094"/>
      <c r="B6" s="1095"/>
      <c r="C6" s="1095"/>
      <c r="D6" s="1095"/>
      <c r="E6" s="1095"/>
      <c r="F6" s="1095"/>
      <c r="G6" s="1095"/>
      <c r="H6" s="1095"/>
      <c r="I6" s="1095"/>
      <c r="J6" s="1095"/>
      <c r="K6" s="1095"/>
      <c r="L6" s="1095"/>
      <c r="M6" s="1095"/>
      <c r="N6" s="1095"/>
      <c r="O6" s="1095"/>
      <c r="P6" s="1096"/>
      <c r="Q6" s="1100"/>
      <c r="R6" s="1101"/>
      <c r="S6" s="1101"/>
      <c r="T6" s="1101"/>
      <c r="U6" s="1102"/>
      <c r="V6" s="1100"/>
      <c r="W6" s="1101"/>
      <c r="X6" s="1101"/>
      <c r="Y6" s="1101"/>
      <c r="Z6" s="1102"/>
      <c r="AA6" s="1100"/>
      <c r="AB6" s="1101"/>
      <c r="AC6" s="1101"/>
      <c r="AD6" s="1101"/>
      <c r="AE6" s="1101"/>
      <c r="AF6" s="1188"/>
      <c r="AG6" s="1101"/>
      <c r="AH6" s="1101"/>
      <c r="AI6" s="1101"/>
      <c r="AJ6" s="1114"/>
      <c r="AK6" s="1101"/>
      <c r="AL6" s="1101"/>
      <c r="AM6" s="1101"/>
      <c r="AN6" s="1101"/>
      <c r="AO6" s="1102"/>
      <c r="AP6" s="1100"/>
      <c r="AQ6" s="1101"/>
      <c r="AR6" s="1101"/>
      <c r="AS6" s="1101"/>
      <c r="AT6" s="1102"/>
      <c r="AU6" s="1100"/>
      <c r="AV6" s="1101"/>
      <c r="AW6" s="1101"/>
      <c r="AX6" s="1101"/>
      <c r="AY6" s="1114"/>
      <c r="AZ6" s="250"/>
      <c r="BA6" s="250"/>
      <c r="BB6" s="250"/>
      <c r="BC6" s="250"/>
      <c r="BD6" s="250"/>
      <c r="BE6" s="251"/>
      <c r="BF6" s="251"/>
      <c r="BG6" s="251"/>
      <c r="BH6" s="251"/>
      <c r="BI6" s="251"/>
      <c r="BJ6" s="251"/>
      <c r="BK6" s="251"/>
      <c r="BL6" s="251"/>
      <c r="BM6" s="251"/>
      <c r="BN6" s="251"/>
      <c r="BO6" s="251"/>
      <c r="BP6" s="251"/>
      <c r="BQ6" s="1094"/>
      <c r="BR6" s="1095"/>
      <c r="BS6" s="1095"/>
      <c r="BT6" s="1095"/>
      <c r="BU6" s="1095"/>
      <c r="BV6" s="1095"/>
      <c r="BW6" s="1095"/>
      <c r="BX6" s="1095"/>
      <c r="BY6" s="1095"/>
      <c r="BZ6" s="1095"/>
      <c r="CA6" s="1095"/>
      <c r="CB6" s="1095"/>
      <c r="CC6" s="1095"/>
      <c r="CD6" s="1095"/>
      <c r="CE6" s="1095"/>
      <c r="CF6" s="1095"/>
      <c r="CG6" s="1096"/>
      <c r="CH6" s="1100"/>
      <c r="CI6" s="1101"/>
      <c r="CJ6" s="1101"/>
      <c r="CK6" s="1101"/>
      <c r="CL6" s="1102"/>
      <c r="CM6" s="1100"/>
      <c r="CN6" s="1101"/>
      <c r="CO6" s="1101"/>
      <c r="CP6" s="1101"/>
      <c r="CQ6" s="1102"/>
      <c r="CR6" s="1100"/>
      <c r="CS6" s="1101"/>
      <c r="CT6" s="1101"/>
      <c r="CU6" s="1101"/>
      <c r="CV6" s="1102"/>
      <c r="CW6" s="1100"/>
      <c r="CX6" s="1101"/>
      <c r="CY6" s="1101"/>
      <c r="CZ6" s="1101"/>
      <c r="DA6" s="1102"/>
      <c r="DB6" s="1100"/>
      <c r="DC6" s="1101"/>
      <c r="DD6" s="1101"/>
      <c r="DE6" s="1101"/>
      <c r="DF6" s="1102"/>
      <c r="DG6" s="1209"/>
      <c r="DH6" s="1210"/>
      <c r="DI6" s="1210"/>
      <c r="DJ6" s="1210"/>
      <c r="DK6" s="1211"/>
      <c r="DL6" s="1209"/>
      <c r="DM6" s="1210"/>
      <c r="DN6" s="1210"/>
      <c r="DO6" s="1210"/>
      <c r="DP6" s="1211"/>
      <c r="DQ6" s="1100"/>
      <c r="DR6" s="1101"/>
      <c r="DS6" s="1101"/>
      <c r="DT6" s="1101"/>
      <c r="DU6" s="1102"/>
      <c r="DV6" s="1100"/>
      <c r="DW6" s="1101"/>
      <c r="DX6" s="1101"/>
      <c r="DY6" s="1101"/>
      <c r="DZ6" s="1114"/>
      <c r="EA6" s="252"/>
    </row>
    <row r="7" spans="1:131" s="253" customFormat="1" ht="26.25" customHeight="1" thickTop="1" x14ac:dyDescent="0.2">
      <c r="A7" s="256">
        <v>1</v>
      </c>
      <c r="B7" s="1144" t="s">
        <v>385</v>
      </c>
      <c r="C7" s="1145"/>
      <c r="D7" s="1145"/>
      <c r="E7" s="1145"/>
      <c r="F7" s="1145"/>
      <c r="G7" s="1145"/>
      <c r="H7" s="1145"/>
      <c r="I7" s="1145"/>
      <c r="J7" s="1145"/>
      <c r="K7" s="1145"/>
      <c r="L7" s="1145"/>
      <c r="M7" s="1145"/>
      <c r="N7" s="1145"/>
      <c r="O7" s="1145"/>
      <c r="P7" s="1146"/>
      <c r="Q7" s="1212">
        <v>3674</v>
      </c>
      <c r="R7" s="1213"/>
      <c r="S7" s="1213"/>
      <c r="T7" s="1213"/>
      <c r="U7" s="1213"/>
      <c r="V7" s="1213">
        <v>3523</v>
      </c>
      <c r="W7" s="1213"/>
      <c r="X7" s="1213"/>
      <c r="Y7" s="1213"/>
      <c r="Z7" s="1213"/>
      <c r="AA7" s="1213">
        <v>150</v>
      </c>
      <c r="AB7" s="1213"/>
      <c r="AC7" s="1213"/>
      <c r="AD7" s="1213"/>
      <c r="AE7" s="1214"/>
      <c r="AF7" s="1215">
        <v>66</v>
      </c>
      <c r="AG7" s="1216"/>
      <c r="AH7" s="1216"/>
      <c r="AI7" s="1216"/>
      <c r="AJ7" s="1217"/>
      <c r="AK7" s="1196">
        <v>62</v>
      </c>
      <c r="AL7" s="1197"/>
      <c r="AM7" s="1197"/>
      <c r="AN7" s="1197"/>
      <c r="AO7" s="1197"/>
      <c r="AP7" s="1197">
        <v>2945</v>
      </c>
      <c r="AQ7" s="1197"/>
      <c r="AR7" s="1197"/>
      <c r="AS7" s="1197"/>
      <c r="AT7" s="1197"/>
      <c r="AU7" s="1198"/>
      <c r="AV7" s="1198"/>
      <c r="AW7" s="1198"/>
      <c r="AX7" s="1198"/>
      <c r="AY7" s="1199"/>
      <c r="AZ7" s="250"/>
      <c r="BA7" s="250"/>
      <c r="BB7" s="250"/>
      <c r="BC7" s="250"/>
      <c r="BD7" s="250"/>
      <c r="BE7" s="251"/>
      <c r="BF7" s="251"/>
      <c r="BG7" s="251"/>
      <c r="BH7" s="251"/>
      <c r="BI7" s="251"/>
      <c r="BJ7" s="251"/>
      <c r="BK7" s="251"/>
      <c r="BL7" s="251"/>
      <c r="BM7" s="251"/>
      <c r="BN7" s="251"/>
      <c r="BO7" s="251"/>
      <c r="BP7" s="251"/>
      <c r="BQ7" s="257">
        <v>1</v>
      </c>
      <c r="BR7" s="258"/>
      <c r="BS7" s="1200" t="s">
        <v>608</v>
      </c>
      <c r="BT7" s="1201"/>
      <c r="BU7" s="1201"/>
      <c r="BV7" s="1201"/>
      <c r="BW7" s="1201"/>
      <c r="BX7" s="1201"/>
      <c r="BY7" s="1201"/>
      <c r="BZ7" s="1201"/>
      <c r="CA7" s="1201"/>
      <c r="CB7" s="1201"/>
      <c r="CC7" s="1201"/>
      <c r="CD7" s="1201"/>
      <c r="CE7" s="1201"/>
      <c r="CF7" s="1201"/>
      <c r="CG7" s="1202"/>
      <c r="CH7" s="1192">
        <v>-11</v>
      </c>
      <c r="CI7" s="1193"/>
      <c r="CJ7" s="1193"/>
      <c r="CK7" s="1193"/>
      <c r="CL7" s="1194"/>
      <c r="CM7" s="1192">
        <v>1132</v>
      </c>
      <c r="CN7" s="1193"/>
      <c r="CO7" s="1193"/>
      <c r="CP7" s="1193"/>
      <c r="CQ7" s="1194"/>
      <c r="CR7" s="1192">
        <v>1000</v>
      </c>
      <c r="CS7" s="1193"/>
      <c r="CT7" s="1193"/>
      <c r="CU7" s="1193"/>
      <c r="CV7" s="1194"/>
      <c r="CW7" s="1192">
        <v>48</v>
      </c>
      <c r="CX7" s="1193"/>
      <c r="CY7" s="1193"/>
      <c r="CZ7" s="1193"/>
      <c r="DA7" s="1194"/>
      <c r="DB7" s="1195" t="s">
        <v>599</v>
      </c>
      <c r="DC7" s="1193"/>
      <c r="DD7" s="1193"/>
      <c r="DE7" s="1193"/>
      <c r="DF7" s="1194"/>
      <c r="DG7" s="1195" t="s">
        <v>599</v>
      </c>
      <c r="DH7" s="1193"/>
      <c r="DI7" s="1193"/>
      <c r="DJ7" s="1193"/>
      <c r="DK7" s="1194"/>
      <c r="DL7" s="1195" t="s">
        <v>599</v>
      </c>
      <c r="DM7" s="1193"/>
      <c r="DN7" s="1193"/>
      <c r="DO7" s="1193"/>
      <c r="DP7" s="1194"/>
      <c r="DQ7" s="1195" t="s">
        <v>599</v>
      </c>
      <c r="DR7" s="1193"/>
      <c r="DS7" s="1193"/>
      <c r="DT7" s="1193"/>
      <c r="DU7" s="1194"/>
      <c r="DV7" s="1189"/>
      <c r="DW7" s="1190"/>
      <c r="DX7" s="1190"/>
      <c r="DY7" s="1190"/>
      <c r="DZ7" s="1191"/>
      <c r="EA7" s="252"/>
    </row>
    <row r="8" spans="1:131" s="253" customFormat="1" ht="26.25" customHeight="1" x14ac:dyDescent="0.2">
      <c r="A8" s="259">
        <v>2</v>
      </c>
      <c r="B8" s="1133"/>
      <c r="C8" s="1134"/>
      <c r="D8" s="1134"/>
      <c r="E8" s="1134"/>
      <c r="F8" s="1134"/>
      <c r="G8" s="1134"/>
      <c r="H8" s="1134"/>
      <c r="I8" s="1134"/>
      <c r="J8" s="1134"/>
      <c r="K8" s="1134"/>
      <c r="L8" s="1134"/>
      <c r="M8" s="1134"/>
      <c r="N8" s="1134"/>
      <c r="O8" s="1134"/>
      <c r="P8" s="1135"/>
      <c r="Q8" s="1139"/>
      <c r="R8" s="1140"/>
      <c r="S8" s="1140"/>
      <c r="T8" s="1140"/>
      <c r="U8" s="1140"/>
      <c r="V8" s="1140"/>
      <c r="W8" s="1140"/>
      <c r="X8" s="1140"/>
      <c r="Y8" s="1140"/>
      <c r="Z8" s="1140"/>
      <c r="AA8" s="1140"/>
      <c r="AB8" s="1140"/>
      <c r="AC8" s="1140"/>
      <c r="AD8" s="1140"/>
      <c r="AE8" s="1141"/>
      <c r="AF8" s="1115"/>
      <c r="AG8" s="1116"/>
      <c r="AH8" s="1116"/>
      <c r="AI8" s="1116"/>
      <c r="AJ8" s="1117"/>
      <c r="AK8" s="1181"/>
      <c r="AL8" s="1182"/>
      <c r="AM8" s="1182"/>
      <c r="AN8" s="1182"/>
      <c r="AO8" s="1182"/>
      <c r="AP8" s="1182"/>
      <c r="AQ8" s="1182"/>
      <c r="AR8" s="1182"/>
      <c r="AS8" s="1182"/>
      <c r="AT8" s="1182"/>
      <c r="AU8" s="1179"/>
      <c r="AV8" s="1179"/>
      <c r="AW8" s="1179"/>
      <c r="AX8" s="1179"/>
      <c r="AY8" s="1180"/>
      <c r="AZ8" s="250"/>
      <c r="BA8" s="250"/>
      <c r="BB8" s="250"/>
      <c r="BC8" s="250"/>
      <c r="BD8" s="250"/>
      <c r="BE8" s="251"/>
      <c r="BF8" s="251"/>
      <c r="BG8" s="251"/>
      <c r="BH8" s="251"/>
      <c r="BI8" s="251"/>
      <c r="BJ8" s="251"/>
      <c r="BK8" s="251"/>
      <c r="BL8" s="251"/>
      <c r="BM8" s="251"/>
      <c r="BN8" s="251"/>
      <c r="BO8" s="251"/>
      <c r="BP8" s="251"/>
      <c r="BQ8" s="260">
        <v>2</v>
      </c>
      <c r="BR8" s="261"/>
      <c r="BS8" s="1110" t="s">
        <v>609</v>
      </c>
      <c r="BT8" s="1111"/>
      <c r="BU8" s="1111"/>
      <c r="BV8" s="1111"/>
      <c r="BW8" s="1111"/>
      <c r="BX8" s="1111"/>
      <c r="BY8" s="1111"/>
      <c r="BZ8" s="1111"/>
      <c r="CA8" s="1111"/>
      <c r="CB8" s="1111"/>
      <c r="CC8" s="1111"/>
      <c r="CD8" s="1111"/>
      <c r="CE8" s="1111"/>
      <c r="CF8" s="1111"/>
      <c r="CG8" s="1112"/>
      <c r="CH8" s="1085">
        <v>2</v>
      </c>
      <c r="CI8" s="1086"/>
      <c r="CJ8" s="1086"/>
      <c r="CK8" s="1086"/>
      <c r="CL8" s="1087"/>
      <c r="CM8" s="1085">
        <v>7</v>
      </c>
      <c r="CN8" s="1086"/>
      <c r="CO8" s="1086"/>
      <c r="CP8" s="1086"/>
      <c r="CQ8" s="1087"/>
      <c r="CR8" s="1085">
        <v>10</v>
      </c>
      <c r="CS8" s="1086"/>
      <c r="CT8" s="1086"/>
      <c r="CU8" s="1086"/>
      <c r="CV8" s="1087"/>
      <c r="CW8" s="1183" t="s">
        <v>599</v>
      </c>
      <c r="CX8" s="1086"/>
      <c r="CY8" s="1086"/>
      <c r="CZ8" s="1086"/>
      <c r="DA8" s="1087"/>
      <c r="DB8" s="1183" t="s">
        <v>599</v>
      </c>
      <c r="DC8" s="1086"/>
      <c r="DD8" s="1086"/>
      <c r="DE8" s="1086"/>
      <c r="DF8" s="1087"/>
      <c r="DG8" s="1183" t="s">
        <v>599</v>
      </c>
      <c r="DH8" s="1086"/>
      <c r="DI8" s="1086"/>
      <c r="DJ8" s="1086"/>
      <c r="DK8" s="1087"/>
      <c r="DL8" s="1183" t="s">
        <v>599</v>
      </c>
      <c r="DM8" s="1086"/>
      <c r="DN8" s="1086"/>
      <c r="DO8" s="1086"/>
      <c r="DP8" s="1087"/>
      <c r="DQ8" s="1183" t="s">
        <v>599</v>
      </c>
      <c r="DR8" s="1086"/>
      <c r="DS8" s="1086"/>
      <c r="DT8" s="1086"/>
      <c r="DU8" s="1087"/>
      <c r="DV8" s="1088"/>
      <c r="DW8" s="1089"/>
      <c r="DX8" s="1089"/>
      <c r="DY8" s="1089"/>
      <c r="DZ8" s="1090"/>
      <c r="EA8" s="252"/>
    </row>
    <row r="9" spans="1:131" s="253" customFormat="1" ht="26.25" customHeight="1" x14ac:dyDescent="0.2">
      <c r="A9" s="259">
        <v>3</v>
      </c>
      <c r="B9" s="1133"/>
      <c r="C9" s="1134"/>
      <c r="D9" s="1134"/>
      <c r="E9" s="1134"/>
      <c r="F9" s="1134"/>
      <c r="G9" s="1134"/>
      <c r="H9" s="1134"/>
      <c r="I9" s="1134"/>
      <c r="J9" s="1134"/>
      <c r="K9" s="1134"/>
      <c r="L9" s="1134"/>
      <c r="M9" s="1134"/>
      <c r="N9" s="1134"/>
      <c r="O9" s="1134"/>
      <c r="P9" s="1135"/>
      <c r="Q9" s="1139"/>
      <c r="R9" s="1140"/>
      <c r="S9" s="1140"/>
      <c r="T9" s="1140"/>
      <c r="U9" s="1140"/>
      <c r="V9" s="1140"/>
      <c r="W9" s="1140"/>
      <c r="X9" s="1140"/>
      <c r="Y9" s="1140"/>
      <c r="Z9" s="1140"/>
      <c r="AA9" s="1140"/>
      <c r="AB9" s="1140"/>
      <c r="AC9" s="1140"/>
      <c r="AD9" s="1140"/>
      <c r="AE9" s="1141"/>
      <c r="AF9" s="1115"/>
      <c r="AG9" s="1116"/>
      <c r="AH9" s="1116"/>
      <c r="AI9" s="1116"/>
      <c r="AJ9" s="1117"/>
      <c r="AK9" s="1181"/>
      <c r="AL9" s="1182"/>
      <c r="AM9" s="1182"/>
      <c r="AN9" s="1182"/>
      <c r="AO9" s="1182"/>
      <c r="AP9" s="1182"/>
      <c r="AQ9" s="1182"/>
      <c r="AR9" s="1182"/>
      <c r="AS9" s="1182"/>
      <c r="AT9" s="1182"/>
      <c r="AU9" s="1179"/>
      <c r="AV9" s="1179"/>
      <c r="AW9" s="1179"/>
      <c r="AX9" s="1179"/>
      <c r="AY9" s="1180"/>
      <c r="AZ9" s="250"/>
      <c r="BA9" s="250"/>
      <c r="BB9" s="250"/>
      <c r="BC9" s="250"/>
      <c r="BD9" s="250"/>
      <c r="BE9" s="251"/>
      <c r="BF9" s="251"/>
      <c r="BG9" s="251"/>
      <c r="BH9" s="251"/>
      <c r="BI9" s="251"/>
      <c r="BJ9" s="251"/>
      <c r="BK9" s="251"/>
      <c r="BL9" s="251"/>
      <c r="BM9" s="251"/>
      <c r="BN9" s="251"/>
      <c r="BO9" s="251"/>
      <c r="BP9" s="251"/>
      <c r="BQ9" s="260">
        <v>3</v>
      </c>
      <c r="BR9" s="261"/>
      <c r="BS9" s="1110" t="s">
        <v>610</v>
      </c>
      <c r="BT9" s="1111"/>
      <c r="BU9" s="1111"/>
      <c r="BV9" s="1111"/>
      <c r="BW9" s="1111"/>
      <c r="BX9" s="1111"/>
      <c r="BY9" s="1111"/>
      <c r="BZ9" s="1111"/>
      <c r="CA9" s="1111"/>
      <c r="CB9" s="1111"/>
      <c r="CC9" s="1111"/>
      <c r="CD9" s="1111"/>
      <c r="CE9" s="1111"/>
      <c r="CF9" s="1111"/>
      <c r="CG9" s="1112"/>
      <c r="CH9" s="1085">
        <v>-717</v>
      </c>
      <c r="CI9" s="1086"/>
      <c r="CJ9" s="1086"/>
      <c r="CK9" s="1086"/>
      <c r="CL9" s="1087"/>
      <c r="CM9" s="1085">
        <v>-10575</v>
      </c>
      <c r="CN9" s="1086"/>
      <c r="CO9" s="1086"/>
      <c r="CP9" s="1086"/>
      <c r="CQ9" s="1087"/>
      <c r="CR9" s="1085">
        <v>0</v>
      </c>
      <c r="CS9" s="1086"/>
      <c r="CT9" s="1086"/>
      <c r="CU9" s="1086"/>
      <c r="CV9" s="1087"/>
      <c r="CW9" s="1183" t="s">
        <v>599</v>
      </c>
      <c r="CX9" s="1086"/>
      <c r="CY9" s="1086"/>
      <c r="CZ9" s="1086"/>
      <c r="DA9" s="1087"/>
      <c r="DB9" s="1183">
        <v>32</v>
      </c>
      <c r="DC9" s="1086"/>
      <c r="DD9" s="1086"/>
      <c r="DE9" s="1086"/>
      <c r="DF9" s="1087"/>
      <c r="DG9" s="1183" t="s">
        <v>599</v>
      </c>
      <c r="DH9" s="1086"/>
      <c r="DI9" s="1086"/>
      <c r="DJ9" s="1086"/>
      <c r="DK9" s="1087"/>
      <c r="DL9" s="1183" t="s">
        <v>599</v>
      </c>
      <c r="DM9" s="1086"/>
      <c r="DN9" s="1086"/>
      <c r="DO9" s="1086"/>
      <c r="DP9" s="1087"/>
      <c r="DQ9" s="1183" t="s">
        <v>599</v>
      </c>
      <c r="DR9" s="1086"/>
      <c r="DS9" s="1086"/>
      <c r="DT9" s="1086"/>
      <c r="DU9" s="1087"/>
      <c r="DV9" s="1088"/>
      <c r="DW9" s="1089"/>
      <c r="DX9" s="1089"/>
      <c r="DY9" s="1089"/>
      <c r="DZ9" s="1090"/>
      <c r="EA9" s="252"/>
    </row>
    <row r="10" spans="1:131" s="253" customFormat="1" ht="26.25" customHeight="1" x14ac:dyDescent="0.2">
      <c r="A10" s="259">
        <v>4</v>
      </c>
      <c r="B10" s="1133"/>
      <c r="C10" s="1134"/>
      <c r="D10" s="1134"/>
      <c r="E10" s="1134"/>
      <c r="F10" s="1134"/>
      <c r="G10" s="1134"/>
      <c r="H10" s="1134"/>
      <c r="I10" s="1134"/>
      <c r="J10" s="1134"/>
      <c r="K10" s="1134"/>
      <c r="L10" s="1134"/>
      <c r="M10" s="1134"/>
      <c r="N10" s="1134"/>
      <c r="O10" s="1134"/>
      <c r="P10" s="1135"/>
      <c r="Q10" s="1139"/>
      <c r="R10" s="1140"/>
      <c r="S10" s="1140"/>
      <c r="T10" s="1140"/>
      <c r="U10" s="1140"/>
      <c r="V10" s="1140"/>
      <c r="W10" s="1140"/>
      <c r="X10" s="1140"/>
      <c r="Y10" s="1140"/>
      <c r="Z10" s="1140"/>
      <c r="AA10" s="1140"/>
      <c r="AB10" s="1140"/>
      <c r="AC10" s="1140"/>
      <c r="AD10" s="1140"/>
      <c r="AE10" s="1141"/>
      <c r="AF10" s="1115"/>
      <c r="AG10" s="1116"/>
      <c r="AH10" s="1116"/>
      <c r="AI10" s="1116"/>
      <c r="AJ10" s="1117"/>
      <c r="AK10" s="1181"/>
      <c r="AL10" s="1182"/>
      <c r="AM10" s="1182"/>
      <c r="AN10" s="1182"/>
      <c r="AO10" s="1182"/>
      <c r="AP10" s="1182"/>
      <c r="AQ10" s="1182"/>
      <c r="AR10" s="1182"/>
      <c r="AS10" s="1182"/>
      <c r="AT10" s="1182"/>
      <c r="AU10" s="1179"/>
      <c r="AV10" s="1179"/>
      <c r="AW10" s="1179"/>
      <c r="AX10" s="1179"/>
      <c r="AY10" s="1180"/>
      <c r="AZ10" s="250"/>
      <c r="BA10" s="250"/>
      <c r="BB10" s="250"/>
      <c r="BC10" s="250"/>
      <c r="BD10" s="250"/>
      <c r="BE10" s="251"/>
      <c r="BF10" s="251"/>
      <c r="BG10" s="251"/>
      <c r="BH10" s="251"/>
      <c r="BI10" s="251"/>
      <c r="BJ10" s="251"/>
      <c r="BK10" s="251"/>
      <c r="BL10" s="251"/>
      <c r="BM10" s="251"/>
      <c r="BN10" s="251"/>
      <c r="BO10" s="251"/>
      <c r="BP10" s="251"/>
      <c r="BQ10" s="260">
        <v>4</v>
      </c>
      <c r="BR10" s="261"/>
      <c r="BS10" s="1110"/>
      <c r="BT10" s="1111"/>
      <c r="BU10" s="1111"/>
      <c r="BV10" s="1111"/>
      <c r="BW10" s="1111"/>
      <c r="BX10" s="1111"/>
      <c r="BY10" s="1111"/>
      <c r="BZ10" s="1111"/>
      <c r="CA10" s="1111"/>
      <c r="CB10" s="1111"/>
      <c r="CC10" s="1111"/>
      <c r="CD10" s="1111"/>
      <c r="CE10" s="1111"/>
      <c r="CF10" s="1111"/>
      <c r="CG10" s="1112"/>
      <c r="CH10" s="1085"/>
      <c r="CI10" s="1086"/>
      <c r="CJ10" s="1086"/>
      <c r="CK10" s="1086"/>
      <c r="CL10" s="1087"/>
      <c r="CM10" s="1085"/>
      <c r="CN10" s="1086"/>
      <c r="CO10" s="1086"/>
      <c r="CP10" s="1086"/>
      <c r="CQ10" s="1087"/>
      <c r="CR10" s="1085"/>
      <c r="CS10" s="1086"/>
      <c r="CT10" s="1086"/>
      <c r="CU10" s="1086"/>
      <c r="CV10" s="1087"/>
      <c r="CW10" s="1183"/>
      <c r="CX10" s="1086"/>
      <c r="CY10" s="1086"/>
      <c r="CZ10" s="1086"/>
      <c r="DA10" s="1087"/>
      <c r="DB10" s="1085"/>
      <c r="DC10" s="1086"/>
      <c r="DD10" s="1086"/>
      <c r="DE10" s="1086"/>
      <c r="DF10" s="1087"/>
      <c r="DG10" s="1183"/>
      <c r="DH10" s="1086"/>
      <c r="DI10" s="1086"/>
      <c r="DJ10" s="1086"/>
      <c r="DK10" s="1087"/>
      <c r="DL10" s="1183"/>
      <c r="DM10" s="1086"/>
      <c r="DN10" s="1086"/>
      <c r="DO10" s="1086"/>
      <c r="DP10" s="1087"/>
      <c r="DQ10" s="1183"/>
      <c r="DR10" s="1086"/>
      <c r="DS10" s="1086"/>
      <c r="DT10" s="1086"/>
      <c r="DU10" s="1087"/>
      <c r="DV10" s="1088"/>
      <c r="DW10" s="1089"/>
      <c r="DX10" s="1089"/>
      <c r="DY10" s="1089"/>
      <c r="DZ10" s="1090"/>
      <c r="EA10" s="252"/>
    </row>
    <row r="11" spans="1:131" s="253" customFormat="1" ht="26.25" customHeight="1" x14ac:dyDescent="0.2">
      <c r="A11" s="259">
        <v>5</v>
      </c>
      <c r="B11" s="1133"/>
      <c r="C11" s="1134"/>
      <c r="D11" s="1134"/>
      <c r="E11" s="1134"/>
      <c r="F11" s="1134"/>
      <c r="G11" s="1134"/>
      <c r="H11" s="1134"/>
      <c r="I11" s="1134"/>
      <c r="J11" s="1134"/>
      <c r="K11" s="1134"/>
      <c r="L11" s="1134"/>
      <c r="M11" s="1134"/>
      <c r="N11" s="1134"/>
      <c r="O11" s="1134"/>
      <c r="P11" s="1135"/>
      <c r="Q11" s="1139"/>
      <c r="R11" s="1140"/>
      <c r="S11" s="1140"/>
      <c r="T11" s="1140"/>
      <c r="U11" s="1140"/>
      <c r="V11" s="1140"/>
      <c r="W11" s="1140"/>
      <c r="X11" s="1140"/>
      <c r="Y11" s="1140"/>
      <c r="Z11" s="1140"/>
      <c r="AA11" s="1140"/>
      <c r="AB11" s="1140"/>
      <c r="AC11" s="1140"/>
      <c r="AD11" s="1140"/>
      <c r="AE11" s="1141"/>
      <c r="AF11" s="1115"/>
      <c r="AG11" s="1116"/>
      <c r="AH11" s="1116"/>
      <c r="AI11" s="1116"/>
      <c r="AJ11" s="1117"/>
      <c r="AK11" s="1181"/>
      <c r="AL11" s="1182"/>
      <c r="AM11" s="1182"/>
      <c r="AN11" s="1182"/>
      <c r="AO11" s="1182"/>
      <c r="AP11" s="1182"/>
      <c r="AQ11" s="1182"/>
      <c r="AR11" s="1182"/>
      <c r="AS11" s="1182"/>
      <c r="AT11" s="1182"/>
      <c r="AU11" s="1179"/>
      <c r="AV11" s="1179"/>
      <c r="AW11" s="1179"/>
      <c r="AX11" s="1179"/>
      <c r="AY11" s="1180"/>
      <c r="AZ11" s="250"/>
      <c r="BA11" s="250"/>
      <c r="BB11" s="250"/>
      <c r="BC11" s="250"/>
      <c r="BD11" s="250"/>
      <c r="BE11" s="251"/>
      <c r="BF11" s="251"/>
      <c r="BG11" s="251"/>
      <c r="BH11" s="251"/>
      <c r="BI11" s="251"/>
      <c r="BJ11" s="251"/>
      <c r="BK11" s="251"/>
      <c r="BL11" s="251"/>
      <c r="BM11" s="251"/>
      <c r="BN11" s="251"/>
      <c r="BO11" s="251"/>
      <c r="BP11" s="251"/>
      <c r="BQ11" s="260">
        <v>5</v>
      </c>
      <c r="BR11" s="261"/>
      <c r="BS11" s="1110"/>
      <c r="BT11" s="1111"/>
      <c r="BU11" s="1111"/>
      <c r="BV11" s="1111"/>
      <c r="BW11" s="1111"/>
      <c r="BX11" s="1111"/>
      <c r="BY11" s="1111"/>
      <c r="BZ11" s="1111"/>
      <c r="CA11" s="1111"/>
      <c r="CB11" s="1111"/>
      <c r="CC11" s="1111"/>
      <c r="CD11" s="1111"/>
      <c r="CE11" s="1111"/>
      <c r="CF11" s="1111"/>
      <c r="CG11" s="1112"/>
      <c r="CH11" s="1085"/>
      <c r="CI11" s="1086"/>
      <c r="CJ11" s="1086"/>
      <c r="CK11" s="1086"/>
      <c r="CL11" s="1087"/>
      <c r="CM11" s="1085"/>
      <c r="CN11" s="1086"/>
      <c r="CO11" s="1086"/>
      <c r="CP11" s="1086"/>
      <c r="CQ11" s="1087"/>
      <c r="CR11" s="1085"/>
      <c r="CS11" s="1086"/>
      <c r="CT11" s="1086"/>
      <c r="CU11" s="1086"/>
      <c r="CV11" s="1087"/>
      <c r="CW11" s="1085"/>
      <c r="CX11" s="1086"/>
      <c r="CY11" s="1086"/>
      <c r="CZ11" s="1086"/>
      <c r="DA11" s="1087"/>
      <c r="DB11" s="1085"/>
      <c r="DC11" s="1086"/>
      <c r="DD11" s="1086"/>
      <c r="DE11" s="1086"/>
      <c r="DF11" s="1087"/>
      <c r="DG11" s="1085"/>
      <c r="DH11" s="1086"/>
      <c r="DI11" s="1086"/>
      <c r="DJ11" s="1086"/>
      <c r="DK11" s="1087"/>
      <c r="DL11" s="1085"/>
      <c r="DM11" s="1086"/>
      <c r="DN11" s="1086"/>
      <c r="DO11" s="1086"/>
      <c r="DP11" s="1087"/>
      <c r="DQ11" s="1085"/>
      <c r="DR11" s="1086"/>
      <c r="DS11" s="1086"/>
      <c r="DT11" s="1086"/>
      <c r="DU11" s="1087"/>
      <c r="DV11" s="1088"/>
      <c r="DW11" s="1089"/>
      <c r="DX11" s="1089"/>
      <c r="DY11" s="1089"/>
      <c r="DZ11" s="1090"/>
      <c r="EA11" s="252"/>
    </row>
    <row r="12" spans="1:131" s="253" customFormat="1" ht="26.25" customHeight="1" x14ac:dyDescent="0.2">
      <c r="A12" s="259">
        <v>6</v>
      </c>
      <c r="B12" s="1133"/>
      <c r="C12" s="1134"/>
      <c r="D12" s="1134"/>
      <c r="E12" s="1134"/>
      <c r="F12" s="1134"/>
      <c r="G12" s="1134"/>
      <c r="H12" s="1134"/>
      <c r="I12" s="1134"/>
      <c r="J12" s="1134"/>
      <c r="K12" s="1134"/>
      <c r="L12" s="1134"/>
      <c r="M12" s="1134"/>
      <c r="N12" s="1134"/>
      <c r="O12" s="1134"/>
      <c r="P12" s="1135"/>
      <c r="Q12" s="1139"/>
      <c r="R12" s="1140"/>
      <c r="S12" s="1140"/>
      <c r="T12" s="1140"/>
      <c r="U12" s="1140"/>
      <c r="V12" s="1140"/>
      <c r="W12" s="1140"/>
      <c r="X12" s="1140"/>
      <c r="Y12" s="1140"/>
      <c r="Z12" s="1140"/>
      <c r="AA12" s="1140"/>
      <c r="AB12" s="1140"/>
      <c r="AC12" s="1140"/>
      <c r="AD12" s="1140"/>
      <c r="AE12" s="1141"/>
      <c r="AF12" s="1115"/>
      <c r="AG12" s="1116"/>
      <c r="AH12" s="1116"/>
      <c r="AI12" s="1116"/>
      <c r="AJ12" s="1117"/>
      <c r="AK12" s="1181"/>
      <c r="AL12" s="1182"/>
      <c r="AM12" s="1182"/>
      <c r="AN12" s="1182"/>
      <c r="AO12" s="1182"/>
      <c r="AP12" s="1182"/>
      <c r="AQ12" s="1182"/>
      <c r="AR12" s="1182"/>
      <c r="AS12" s="1182"/>
      <c r="AT12" s="1182"/>
      <c r="AU12" s="1179"/>
      <c r="AV12" s="1179"/>
      <c r="AW12" s="1179"/>
      <c r="AX12" s="1179"/>
      <c r="AY12" s="1180"/>
      <c r="AZ12" s="250"/>
      <c r="BA12" s="250"/>
      <c r="BB12" s="250"/>
      <c r="BC12" s="250"/>
      <c r="BD12" s="250"/>
      <c r="BE12" s="251"/>
      <c r="BF12" s="251"/>
      <c r="BG12" s="251"/>
      <c r="BH12" s="251"/>
      <c r="BI12" s="251"/>
      <c r="BJ12" s="251"/>
      <c r="BK12" s="251"/>
      <c r="BL12" s="251"/>
      <c r="BM12" s="251"/>
      <c r="BN12" s="251"/>
      <c r="BO12" s="251"/>
      <c r="BP12" s="251"/>
      <c r="BQ12" s="260">
        <v>6</v>
      </c>
      <c r="BR12" s="261"/>
      <c r="BS12" s="1110"/>
      <c r="BT12" s="1111"/>
      <c r="BU12" s="1111"/>
      <c r="BV12" s="1111"/>
      <c r="BW12" s="1111"/>
      <c r="BX12" s="1111"/>
      <c r="BY12" s="1111"/>
      <c r="BZ12" s="1111"/>
      <c r="CA12" s="1111"/>
      <c r="CB12" s="1111"/>
      <c r="CC12" s="1111"/>
      <c r="CD12" s="1111"/>
      <c r="CE12" s="1111"/>
      <c r="CF12" s="1111"/>
      <c r="CG12" s="1112"/>
      <c r="CH12" s="1085"/>
      <c r="CI12" s="1086"/>
      <c r="CJ12" s="1086"/>
      <c r="CK12" s="1086"/>
      <c r="CL12" s="1087"/>
      <c r="CM12" s="1085"/>
      <c r="CN12" s="1086"/>
      <c r="CO12" s="1086"/>
      <c r="CP12" s="1086"/>
      <c r="CQ12" s="1087"/>
      <c r="CR12" s="1085"/>
      <c r="CS12" s="1086"/>
      <c r="CT12" s="1086"/>
      <c r="CU12" s="1086"/>
      <c r="CV12" s="1087"/>
      <c r="CW12" s="1085"/>
      <c r="CX12" s="1086"/>
      <c r="CY12" s="1086"/>
      <c r="CZ12" s="1086"/>
      <c r="DA12" s="1087"/>
      <c r="DB12" s="1085"/>
      <c r="DC12" s="1086"/>
      <c r="DD12" s="1086"/>
      <c r="DE12" s="1086"/>
      <c r="DF12" s="1087"/>
      <c r="DG12" s="1085"/>
      <c r="DH12" s="1086"/>
      <c r="DI12" s="1086"/>
      <c r="DJ12" s="1086"/>
      <c r="DK12" s="1087"/>
      <c r="DL12" s="1085"/>
      <c r="DM12" s="1086"/>
      <c r="DN12" s="1086"/>
      <c r="DO12" s="1086"/>
      <c r="DP12" s="1087"/>
      <c r="DQ12" s="1085"/>
      <c r="DR12" s="1086"/>
      <c r="DS12" s="1086"/>
      <c r="DT12" s="1086"/>
      <c r="DU12" s="1087"/>
      <c r="DV12" s="1088"/>
      <c r="DW12" s="1089"/>
      <c r="DX12" s="1089"/>
      <c r="DY12" s="1089"/>
      <c r="DZ12" s="1090"/>
      <c r="EA12" s="252"/>
    </row>
    <row r="13" spans="1:131" s="253" customFormat="1" ht="26.25" customHeight="1" x14ac:dyDescent="0.2">
      <c r="A13" s="259">
        <v>7</v>
      </c>
      <c r="B13" s="1133"/>
      <c r="C13" s="1134"/>
      <c r="D13" s="1134"/>
      <c r="E13" s="1134"/>
      <c r="F13" s="1134"/>
      <c r="G13" s="1134"/>
      <c r="H13" s="1134"/>
      <c r="I13" s="1134"/>
      <c r="J13" s="1134"/>
      <c r="K13" s="1134"/>
      <c r="L13" s="1134"/>
      <c r="M13" s="1134"/>
      <c r="N13" s="1134"/>
      <c r="O13" s="1134"/>
      <c r="P13" s="1135"/>
      <c r="Q13" s="1139"/>
      <c r="R13" s="1140"/>
      <c r="S13" s="1140"/>
      <c r="T13" s="1140"/>
      <c r="U13" s="1140"/>
      <c r="V13" s="1140"/>
      <c r="W13" s="1140"/>
      <c r="X13" s="1140"/>
      <c r="Y13" s="1140"/>
      <c r="Z13" s="1140"/>
      <c r="AA13" s="1140"/>
      <c r="AB13" s="1140"/>
      <c r="AC13" s="1140"/>
      <c r="AD13" s="1140"/>
      <c r="AE13" s="1141"/>
      <c r="AF13" s="1115"/>
      <c r="AG13" s="1116"/>
      <c r="AH13" s="1116"/>
      <c r="AI13" s="1116"/>
      <c r="AJ13" s="1117"/>
      <c r="AK13" s="1181"/>
      <c r="AL13" s="1182"/>
      <c r="AM13" s="1182"/>
      <c r="AN13" s="1182"/>
      <c r="AO13" s="1182"/>
      <c r="AP13" s="1182"/>
      <c r="AQ13" s="1182"/>
      <c r="AR13" s="1182"/>
      <c r="AS13" s="1182"/>
      <c r="AT13" s="1182"/>
      <c r="AU13" s="1179"/>
      <c r="AV13" s="1179"/>
      <c r="AW13" s="1179"/>
      <c r="AX13" s="1179"/>
      <c r="AY13" s="1180"/>
      <c r="AZ13" s="250"/>
      <c r="BA13" s="250"/>
      <c r="BB13" s="250"/>
      <c r="BC13" s="250"/>
      <c r="BD13" s="250"/>
      <c r="BE13" s="251"/>
      <c r="BF13" s="251"/>
      <c r="BG13" s="251"/>
      <c r="BH13" s="251"/>
      <c r="BI13" s="251"/>
      <c r="BJ13" s="251"/>
      <c r="BK13" s="251"/>
      <c r="BL13" s="251"/>
      <c r="BM13" s="251"/>
      <c r="BN13" s="251"/>
      <c r="BO13" s="251"/>
      <c r="BP13" s="251"/>
      <c r="BQ13" s="260">
        <v>7</v>
      </c>
      <c r="BR13" s="261"/>
      <c r="BS13" s="1110"/>
      <c r="BT13" s="1111"/>
      <c r="BU13" s="1111"/>
      <c r="BV13" s="1111"/>
      <c r="BW13" s="1111"/>
      <c r="BX13" s="1111"/>
      <c r="BY13" s="1111"/>
      <c r="BZ13" s="1111"/>
      <c r="CA13" s="1111"/>
      <c r="CB13" s="1111"/>
      <c r="CC13" s="1111"/>
      <c r="CD13" s="1111"/>
      <c r="CE13" s="1111"/>
      <c r="CF13" s="1111"/>
      <c r="CG13" s="1112"/>
      <c r="CH13" s="1085"/>
      <c r="CI13" s="1086"/>
      <c r="CJ13" s="1086"/>
      <c r="CK13" s="1086"/>
      <c r="CL13" s="1087"/>
      <c r="CM13" s="1085"/>
      <c r="CN13" s="1086"/>
      <c r="CO13" s="1086"/>
      <c r="CP13" s="1086"/>
      <c r="CQ13" s="1087"/>
      <c r="CR13" s="1085"/>
      <c r="CS13" s="1086"/>
      <c r="CT13" s="1086"/>
      <c r="CU13" s="1086"/>
      <c r="CV13" s="1087"/>
      <c r="CW13" s="1085"/>
      <c r="CX13" s="1086"/>
      <c r="CY13" s="1086"/>
      <c r="CZ13" s="1086"/>
      <c r="DA13" s="1087"/>
      <c r="DB13" s="1085"/>
      <c r="DC13" s="1086"/>
      <c r="DD13" s="1086"/>
      <c r="DE13" s="1086"/>
      <c r="DF13" s="1087"/>
      <c r="DG13" s="1085"/>
      <c r="DH13" s="1086"/>
      <c r="DI13" s="1086"/>
      <c r="DJ13" s="1086"/>
      <c r="DK13" s="1087"/>
      <c r="DL13" s="1085"/>
      <c r="DM13" s="1086"/>
      <c r="DN13" s="1086"/>
      <c r="DO13" s="1086"/>
      <c r="DP13" s="1087"/>
      <c r="DQ13" s="1085"/>
      <c r="DR13" s="1086"/>
      <c r="DS13" s="1086"/>
      <c r="DT13" s="1086"/>
      <c r="DU13" s="1087"/>
      <c r="DV13" s="1088"/>
      <c r="DW13" s="1089"/>
      <c r="DX13" s="1089"/>
      <c r="DY13" s="1089"/>
      <c r="DZ13" s="1090"/>
      <c r="EA13" s="252"/>
    </row>
    <row r="14" spans="1:131" s="253" customFormat="1" ht="26.25" customHeight="1" x14ac:dyDescent="0.2">
      <c r="A14" s="259">
        <v>8</v>
      </c>
      <c r="B14" s="1133"/>
      <c r="C14" s="1134"/>
      <c r="D14" s="1134"/>
      <c r="E14" s="1134"/>
      <c r="F14" s="1134"/>
      <c r="G14" s="1134"/>
      <c r="H14" s="1134"/>
      <c r="I14" s="1134"/>
      <c r="J14" s="1134"/>
      <c r="K14" s="1134"/>
      <c r="L14" s="1134"/>
      <c r="M14" s="1134"/>
      <c r="N14" s="1134"/>
      <c r="O14" s="1134"/>
      <c r="P14" s="1135"/>
      <c r="Q14" s="1139"/>
      <c r="R14" s="1140"/>
      <c r="S14" s="1140"/>
      <c r="T14" s="1140"/>
      <c r="U14" s="1140"/>
      <c r="V14" s="1140"/>
      <c r="W14" s="1140"/>
      <c r="X14" s="1140"/>
      <c r="Y14" s="1140"/>
      <c r="Z14" s="1140"/>
      <c r="AA14" s="1140"/>
      <c r="AB14" s="1140"/>
      <c r="AC14" s="1140"/>
      <c r="AD14" s="1140"/>
      <c r="AE14" s="1141"/>
      <c r="AF14" s="1115"/>
      <c r="AG14" s="1116"/>
      <c r="AH14" s="1116"/>
      <c r="AI14" s="1116"/>
      <c r="AJ14" s="1117"/>
      <c r="AK14" s="1181"/>
      <c r="AL14" s="1182"/>
      <c r="AM14" s="1182"/>
      <c r="AN14" s="1182"/>
      <c r="AO14" s="1182"/>
      <c r="AP14" s="1182"/>
      <c r="AQ14" s="1182"/>
      <c r="AR14" s="1182"/>
      <c r="AS14" s="1182"/>
      <c r="AT14" s="1182"/>
      <c r="AU14" s="1179"/>
      <c r="AV14" s="1179"/>
      <c r="AW14" s="1179"/>
      <c r="AX14" s="1179"/>
      <c r="AY14" s="1180"/>
      <c r="AZ14" s="250"/>
      <c r="BA14" s="250"/>
      <c r="BB14" s="250"/>
      <c r="BC14" s="250"/>
      <c r="BD14" s="250"/>
      <c r="BE14" s="251"/>
      <c r="BF14" s="251"/>
      <c r="BG14" s="251"/>
      <c r="BH14" s="251"/>
      <c r="BI14" s="251"/>
      <c r="BJ14" s="251"/>
      <c r="BK14" s="251"/>
      <c r="BL14" s="251"/>
      <c r="BM14" s="251"/>
      <c r="BN14" s="251"/>
      <c r="BO14" s="251"/>
      <c r="BP14" s="251"/>
      <c r="BQ14" s="260">
        <v>8</v>
      </c>
      <c r="BR14" s="261"/>
      <c r="BS14" s="1110"/>
      <c r="BT14" s="1111"/>
      <c r="BU14" s="1111"/>
      <c r="BV14" s="1111"/>
      <c r="BW14" s="1111"/>
      <c r="BX14" s="1111"/>
      <c r="BY14" s="1111"/>
      <c r="BZ14" s="1111"/>
      <c r="CA14" s="1111"/>
      <c r="CB14" s="1111"/>
      <c r="CC14" s="1111"/>
      <c r="CD14" s="1111"/>
      <c r="CE14" s="1111"/>
      <c r="CF14" s="1111"/>
      <c r="CG14" s="1112"/>
      <c r="CH14" s="1085"/>
      <c r="CI14" s="1086"/>
      <c r="CJ14" s="1086"/>
      <c r="CK14" s="1086"/>
      <c r="CL14" s="1087"/>
      <c r="CM14" s="1085"/>
      <c r="CN14" s="1086"/>
      <c r="CO14" s="1086"/>
      <c r="CP14" s="1086"/>
      <c r="CQ14" s="1087"/>
      <c r="CR14" s="1085"/>
      <c r="CS14" s="1086"/>
      <c r="CT14" s="1086"/>
      <c r="CU14" s="1086"/>
      <c r="CV14" s="1087"/>
      <c r="CW14" s="1085"/>
      <c r="CX14" s="1086"/>
      <c r="CY14" s="1086"/>
      <c r="CZ14" s="1086"/>
      <c r="DA14" s="1087"/>
      <c r="DB14" s="1085"/>
      <c r="DC14" s="1086"/>
      <c r="DD14" s="1086"/>
      <c r="DE14" s="1086"/>
      <c r="DF14" s="1087"/>
      <c r="DG14" s="1085"/>
      <c r="DH14" s="1086"/>
      <c r="DI14" s="1086"/>
      <c r="DJ14" s="1086"/>
      <c r="DK14" s="1087"/>
      <c r="DL14" s="1085"/>
      <c r="DM14" s="1086"/>
      <c r="DN14" s="1086"/>
      <c r="DO14" s="1086"/>
      <c r="DP14" s="1087"/>
      <c r="DQ14" s="1085"/>
      <c r="DR14" s="1086"/>
      <c r="DS14" s="1086"/>
      <c r="DT14" s="1086"/>
      <c r="DU14" s="1087"/>
      <c r="DV14" s="1088"/>
      <c r="DW14" s="1089"/>
      <c r="DX14" s="1089"/>
      <c r="DY14" s="1089"/>
      <c r="DZ14" s="1090"/>
      <c r="EA14" s="252"/>
    </row>
    <row r="15" spans="1:131" s="253" customFormat="1" ht="26.25" customHeight="1" x14ac:dyDescent="0.2">
      <c r="A15" s="259">
        <v>9</v>
      </c>
      <c r="B15" s="1133"/>
      <c r="C15" s="1134"/>
      <c r="D15" s="1134"/>
      <c r="E15" s="1134"/>
      <c r="F15" s="1134"/>
      <c r="G15" s="1134"/>
      <c r="H15" s="1134"/>
      <c r="I15" s="1134"/>
      <c r="J15" s="1134"/>
      <c r="K15" s="1134"/>
      <c r="L15" s="1134"/>
      <c r="M15" s="1134"/>
      <c r="N15" s="1134"/>
      <c r="O15" s="1134"/>
      <c r="P15" s="1135"/>
      <c r="Q15" s="1139"/>
      <c r="R15" s="1140"/>
      <c r="S15" s="1140"/>
      <c r="T15" s="1140"/>
      <c r="U15" s="1140"/>
      <c r="V15" s="1140"/>
      <c r="W15" s="1140"/>
      <c r="X15" s="1140"/>
      <c r="Y15" s="1140"/>
      <c r="Z15" s="1140"/>
      <c r="AA15" s="1140"/>
      <c r="AB15" s="1140"/>
      <c r="AC15" s="1140"/>
      <c r="AD15" s="1140"/>
      <c r="AE15" s="1141"/>
      <c r="AF15" s="1115"/>
      <c r="AG15" s="1116"/>
      <c r="AH15" s="1116"/>
      <c r="AI15" s="1116"/>
      <c r="AJ15" s="1117"/>
      <c r="AK15" s="1181"/>
      <c r="AL15" s="1182"/>
      <c r="AM15" s="1182"/>
      <c r="AN15" s="1182"/>
      <c r="AO15" s="1182"/>
      <c r="AP15" s="1182"/>
      <c r="AQ15" s="1182"/>
      <c r="AR15" s="1182"/>
      <c r="AS15" s="1182"/>
      <c r="AT15" s="1182"/>
      <c r="AU15" s="1179"/>
      <c r="AV15" s="1179"/>
      <c r="AW15" s="1179"/>
      <c r="AX15" s="1179"/>
      <c r="AY15" s="1180"/>
      <c r="AZ15" s="250"/>
      <c r="BA15" s="250"/>
      <c r="BB15" s="250"/>
      <c r="BC15" s="250"/>
      <c r="BD15" s="250"/>
      <c r="BE15" s="251"/>
      <c r="BF15" s="251"/>
      <c r="BG15" s="251"/>
      <c r="BH15" s="251"/>
      <c r="BI15" s="251"/>
      <c r="BJ15" s="251"/>
      <c r="BK15" s="251"/>
      <c r="BL15" s="251"/>
      <c r="BM15" s="251"/>
      <c r="BN15" s="251"/>
      <c r="BO15" s="251"/>
      <c r="BP15" s="251"/>
      <c r="BQ15" s="260">
        <v>9</v>
      </c>
      <c r="BR15" s="261"/>
      <c r="BS15" s="1110"/>
      <c r="BT15" s="1111"/>
      <c r="BU15" s="1111"/>
      <c r="BV15" s="1111"/>
      <c r="BW15" s="1111"/>
      <c r="BX15" s="1111"/>
      <c r="BY15" s="1111"/>
      <c r="BZ15" s="1111"/>
      <c r="CA15" s="1111"/>
      <c r="CB15" s="1111"/>
      <c r="CC15" s="1111"/>
      <c r="CD15" s="1111"/>
      <c r="CE15" s="1111"/>
      <c r="CF15" s="1111"/>
      <c r="CG15" s="1112"/>
      <c r="CH15" s="1085"/>
      <c r="CI15" s="1086"/>
      <c r="CJ15" s="1086"/>
      <c r="CK15" s="1086"/>
      <c r="CL15" s="1087"/>
      <c r="CM15" s="1085"/>
      <c r="CN15" s="1086"/>
      <c r="CO15" s="1086"/>
      <c r="CP15" s="1086"/>
      <c r="CQ15" s="1087"/>
      <c r="CR15" s="1085"/>
      <c r="CS15" s="1086"/>
      <c r="CT15" s="1086"/>
      <c r="CU15" s="1086"/>
      <c r="CV15" s="1087"/>
      <c r="CW15" s="1085"/>
      <c r="CX15" s="1086"/>
      <c r="CY15" s="1086"/>
      <c r="CZ15" s="1086"/>
      <c r="DA15" s="1087"/>
      <c r="DB15" s="1085"/>
      <c r="DC15" s="1086"/>
      <c r="DD15" s="1086"/>
      <c r="DE15" s="1086"/>
      <c r="DF15" s="1087"/>
      <c r="DG15" s="1085"/>
      <c r="DH15" s="1086"/>
      <c r="DI15" s="1086"/>
      <c r="DJ15" s="1086"/>
      <c r="DK15" s="1087"/>
      <c r="DL15" s="1085"/>
      <c r="DM15" s="1086"/>
      <c r="DN15" s="1086"/>
      <c r="DO15" s="1086"/>
      <c r="DP15" s="1087"/>
      <c r="DQ15" s="1085"/>
      <c r="DR15" s="1086"/>
      <c r="DS15" s="1086"/>
      <c r="DT15" s="1086"/>
      <c r="DU15" s="1087"/>
      <c r="DV15" s="1088"/>
      <c r="DW15" s="1089"/>
      <c r="DX15" s="1089"/>
      <c r="DY15" s="1089"/>
      <c r="DZ15" s="1090"/>
      <c r="EA15" s="252"/>
    </row>
    <row r="16" spans="1:131" s="253" customFormat="1" ht="26.25" customHeight="1" x14ac:dyDescent="0.2">
      <c r="A16" s="259">
        <v>10</v>
      </c>
      <c r="B16" s="1133"/>
      <c r="C16" s="1134"/>
      <c r="D16" s="1134"/>
      <c r="E16" s="1134"/>
      <c r="F16" s="1134"/>
      <c r="G16" s="1134"/>
      <c r="H16" s="1134"/>
      <c r="I16" s="1134"/>
      <c r="J16" s="1134"/>
      <c r="K16" s="1134"/>
      <c r="L16" s="1134"/>
      <c r="M16" s="1134"/>
      <c r="N16" s="1134"/>
      <c r="O16" s="1134"/>
      <c r="P16" s="1135"/>
      <c r="Q16" s="1139"/>
      <c r="R16" s="1140"/>
      <c r="S16" s="1140"/>
      <c r="T16" s="1140"/>
      <c r="U16" s="1140"/>
      <c r="V16" s="1140"/>
      <c r="W16" s="1140"/>
      <c r="X16" s="1140"/>
      <c r="Y16" s="1140"/>
      <c r="Z16" s="1140"/>
      <c r="AA16" s="1140"/>
      <c r="AB16" s="1140"/>
      <c r="AC16" s="1140"/>
      <c r="AD16" s="1140"/>
      <c r="AE16" s="1141"/>
      <c r="AF16" s="1115"/>
      <c r="AG16" s="1116"/>
      <c r="AH16" s="1116"/>
      <c r="AI16" s="1116"/>
      <c r="AJ16" s="1117"/>
      <c r="AK16" s="1181"/>
      <c r="AL16" s="1182"/>
      <c r="AM16" s="1182"/>
      <c r="AN16" s="1182"/>
      <c r="AO16" s="1182"/>
      <c r="AP16" s="1182"/>
      <c r="AQ16" s="1182"/>
      <c r="AR16" s="1182"/>
      <c r="AS16" s="1182"/>
      <c r="AT16" s="1182"/>
      <c r="AU16" s="1179"/>
      <c r="AV16" s="1179"/>
      <c r="AW16" s="1179"/>
      <c r="AX16" s="1179"/>
      <c r="AY16" s="1180"/>
      <c r="AZ16" s="250"/>
      <c r="BA16" s="250"/>
      <c r="BB16" s="250"/>
      <c r="BC16" s="250"/>
      <c r="BD16" s="250"/>
      <c r="BE16" s="251"/>
      <c r="BF16" s="251"/>
      <c r="BG16" s="251"/>
      <c r="BH16" s="251"/>
      <c r="BI16" s="251"/>
      <c r="BJ16" s="251"/>
      <c r="BK16" s="251"/>
      <c r="BL16" s="251"/>
      <c r="BM16" s="251"/>
      <c r="BN16" s="251"/>
      <c r="BO16" s="251"/>
      <c r="BP16" s="251"/>
      <c r="BQ16" s="260">
        <v>10</v>
      </c>
      <c r="BR16" s="261"/>
      <c r="BS16" s="1110"/>
      <c r="BT16" s="1111"/>
      <c r="BU16" s="1111"/>
      <c r="BV16" s="1111"/>
      <c r="BW16" s="1111"/>
      <c r="BX16" s="1111"/>
      <c r="BY16" s="1111"/>
      <c r="BZ16" s="1111"/>
      <c r="CA16" s="1111"/>
      <c r="CB16" s="1111"/>
      <c r="CC16" s="1111"/>
      <c r="CD16" s="1111"/>
      <c r="CE16" s="1111"/>
      <c r="CF16" s="1111"/>
      <c r="CG16" s="1112"/>
      <c r="CH16" s="1085"/>
      <c r="CI16" s="1086"/>
      <c r="CJ16" s="1086"/>
      <c r="CK16" s="1086"/>
      <c r="CL16" s="1087"/>
      <c r="CM16" s="1085"/>
      <c r="CN16" s="1086"/>
      <c r="CO16" s="1086"/>
      <c r="CP16" s="1086"/>
      <c r="CQ16" s="1087"/>
      <c r="CR16" s="1085"/>
      <c r="CS16" s="1086"/>
      <c r="CT16" s="1086"/>
      <c r="CU16" s="1086"/>
      <c r="CV16" s="1087"/>
      <c r="CW16" s="1085"/>
      <c r="CX16" s="1086"/>
      <c r="CY16" s="1086"/>
      <c r="CZ16" s="1086"/>
      <c r="DA16" s="1087"/>
      <c r="DB16" s="1085"/>
      <c r="DC16" s="1086"/>
      <c r="DD16" s="1086"/>
      <c r="DE16" s="1086"/>
      <c r="DF16" s="1087"/>
      <c r="DG16" s="1085"/>
      <c r="DH16" s="1086"/>
      <c r="DI16" s="1086"/>
      <c r="DJ16" s="1086"/>
      <c r="DK16" s="1087"/>
      <c r="DL16" s="1085"/>
      <c r="DM16" s="1086"/>
      <c r="DN16" s="1086"/>
      <c r="DO16" s="1086"/>
      <c r="DP16" s="1087"/>
      <c r="DQ16" s="1085"/>
      <c r="DR16" s="1086"/>
      <c r="DS16" s="1086"/>
      <c r="DT16" s="1086"/>
      <c r="DU16" s="1087"/>
      <c r="DV16" s="1088"/>
      <c r="DW16" s="1089"/>
      <c r="DX16" s="1089"/>
      <c r="DY16" s="1089"/>
      <c r="DZ16" s="1090"/>
      <c r="EA16" s="252"/>
    </row>
    <row r="17" spans="1:131" s="253" customFormat="1" ht="26.25" customHeight="1" x14ac:dyDescent="0.2">
      <c r="A17" s="259">
        <v>11</v>
      </c>
      <c r="B17" s="1133"/>
      <c r="C17" s="1134"/>
      <c r="D17" s="1134"/>
      <c r="E17" s="1134"/>
      <c r="F17" s="1134"/>
      <c r="G17" s="1134"/>
      <c r="H17" s="1134"/>
      <c r="I17" s="1134"/>
      <c r="J17" s="1134"/>
      <c r="K17" s="1134"/>
      <c r="L17" s="1134"/>
      <c r="M17" s="1134"/>
      <c r="N17" s="1134"/>
      <c r="O17" s="1134"/>
      <c r="P17" s="1135"/>
      <c r="Q17" s="1139"/>
      <c r="R17" s="1140"/>
      <c r="S17" s="1140"/>
      <c r="T17" s="1140"/>
      <c r="U17" s="1140"/>
      <c r="V17" s="1140"/>
      <c r="W17" s="1140"/>
      <c r="X17" s="1140"/>
      <c r="Y17" s="1140"/>
      <c r="Z17" s="1140"/>
      <c r="AA17" s="1140"/>
      <c r="AB17" s="1140"/>
      <c r="AC17" s="1140"/>
      <c r="AD17" s="1140"/>
      <c r="AE17" s="1141"/>
      <c r="AF17" s="1115"/>
      <c r="AG17" s="1116"/>
      <c r="AH17" s="1116"/>
      <c r="AI17" s="1116"/>
      <c r="AJ17" s="1117"/>
      <c r="AK17" s="1181"/>
      <c r="AL17" s="1182"/>
      <c r="AM17" s="1182"/>
      <c r="AN17" s="1182"/>
      <c r="AO17" s="1182"/>
      <c r="AP17" s="1182"/>
      <c r="AQ17" s="1182"/>
      <c r="AR17" s="1182"/>
      <c r="AS17" s="1182"/>
      <c r="AT17" s="1182"/>
      <c r="AU17" s="1179"/>
      <c r="AV17" s="1179"/>
      <c r="AW17" s="1179"/>
      <c r="AX17" s="1179"/>
      <c r="AY17" s="1180"/>
      <c r="AZ17" s="250"/>
      <c r="BA17" s="250"/>
      <c r="BB17" s="250"/>
      <c r="BC17" s="250"/>
      <c r="BD17" s="250"/>
      <c r="BE17" s="251"/>
      <c r="BF17" s="251"/>
      <c r="BG17" s="251"/>
      <c r="BH17" s="251"/>
      <c r="BI17" s="251"/>
      <c r="BJ17" s="251"/>
      <c r="BK17" s="251"/>
      <c r="BL17" s="251"/>
      <c r="BM17" s="251"/>
      <c r="BN17" s="251"/>
      <c r="BO17" s="251"/>
      <c r="BP17" s="251"/>
      <c r="BQ17" s="260">
        <v>11</v>
      </c>
      <c r="BR17" s="261"/>
      <c r="BS17" s="1110"/>
      <c r="BT17" s="1111"/>
      <c r="BU17" s="1111"/>
      <c r="BV17" s="1111"/>
      <c r="BW17" s="1111"/>
      <c r="BX17" s="1111"/>
      <c r="BY17" s="1111"/>
      <c r="BZ17" s="1111"/>
      <c r="CA17" s="1111"/>
      <c r="CB17" s="1111"/>
      <c r="CC17" s="1111"/>
      <c r="CD17" s="1111"/>
      <c r="CE17" s="1111"/>
      <c r="CF17" s="1111"/>
      <c r="CG17" s="1112"/>
      <c r="CH17" s="1085"/>
      <c r="CI17" s="1086"/>
      <c r="CJ17" s="1086"/>
      <c r="CK17" s="1086"/>
      <c r="CL17" s="1087"/>
      <c r="CM17" s="1085"/>
      <c r="CN17" s="1086"/>
      <c r="CO17" s="1086"/>
      <c r="CP17" s="1086"/>
      <c r="CQ17" s="1087"/>
      <c r="CR17" s="1085"/>
      <c r="CS17" s="1086"/>
      <c r="CT17" s="1086"/>
      <c r="CU17" s="1086"/>
      <c r="CV17" s="1087"/>
      <c r="CW17" s="1085"/>
      <c r="CX17" s="1086"/>
      <c r="CY17" s="1086"/>
      <c r="CZ17" s="1086"/>
      <c r="DA17" s="1087"/>
      <c r="DB17" s="1085"/>
      <c r="DC17" s="1086"/>
      <c r="DD17" s="1086"/>
      <c r="DE17" s="1086"/>
      <c r="DF17" s="1087"/>
      <c r="DG17" s="1085"/>
      <c r="DH17" s="1086"/>
      <c r="DI17" s="1086"/>
      <c r="DJ17" s="1086"/>
      <c r="DK17" s="1087"/>
      <c r="DL17" s="1085"/>
      <c r="DM17" s="1086"/>
      <c r="DN17" s="1086"/>
      <c r="DO17" s="1086"/>
      <c r="DP17" s="1087"/>
      <c r="DQ17" s="1085"/>
      <c r="DR17" s="1086"/>
      <c r="DS17" s="1086"/>
      <c r="DT17" s="1086"/>
      <c r="DU17" s="1087"/>
      <c r="DV17" s="1088"/>
      <c r="DW17" s="1089"/>
      <c r="DX17" s="1089"/>
      <c r="DY17" s="1089"/>
      <c r="DZ17" s="1090"/>
      <c r="EA17" s="252"/>
    </row>
    <row r="18" spans="1:131" s="253" customFormat="1" ht="26.25" customHeight="1" x14ac:dyDescent="0.2">
      <c r="A18" s="259">
        <v>12</v>
      </c>
      <c r="B18" s="1133"/>
      <c r="C18" s="1134"/>
      <c r="D18" s="1134"/>
      <c r="E18" s="1134"/>
      <c r="F18" s="1134"/>
      <c r="G18" s="1134"/>
      <c r="H18" s="1134"/>
      <c r="I18" s="1134"/>
      <c r="J18" s="1134"/>
      <c r="K18" s="1134"/>
      <c r="L18" s="1134"/>
      <c r="M18" s="1134"/>
      <c r="N18" s="1134"/>
      <c r="O18" s="1134"/>
      <c r="P18" s="1135"/>
      <c r="Q18" s="1139"/>
      <c r="R18" s="1140"/>
      <c r="S18" s="1140"/>
      <c r="T18" s="1140"/>
      <c r="U18" s="1140"/>
      <c r="V18" s="1140"/>
      <c r="W18" s="1140"/>
      <c r="X18" s="1140"/>
      <c r="Y18" s="1140"/>
      <c r="Z18" s="1140"/>
      <c r="AA18" s="1140"/>
      <c r="AB18" s="1140"/>
      <c r="AC18" s="1140"/>
      <c r="AD18" s="1140"/>
      <c r="AE18" s="1141"/>
      <c r="AF18" s="1115"/>
      <c r="AG18" s="1116"/>
      <c r="AH18" s="1116"/>
      <c r="AI18" s="1116"/>
      <c r="AJ18" s="1117"/>
      <c r="AK18" s="1181"/>
      <c r="AL18" s="1182"/>
      <c r="AM18" s="1182"/>
      <c r="AN18" s="1182"/>
      <c r="AO18" s="1182"/>
      <c r="AP18" s="1182"/>
      <c r="AQ18" s="1182"/>
      <c r="AR18" s="1182"/>
      <c r="AS18" s="1182"/>
      <c r="AT18" s="1182"/>
      <c r="AU18" s="1179"/>
      <c r="AV18" s="1179"/>
      <c r="AW18" s="1179"/>
      <c r="AX18" s="1179"/>
      <c r="AY18" s="1180"/>
      <c r="AZ18" s="250"/>
      <c r="BA18" s="250"/>
      <c r="BB18" s="250"/>
      <c r="BC18" s="250"/>
      <c r="BD18" s="250"/>
      <c r="BE18" s="251"/>
      <c r="BF18" s="251"/>
      <c r="BG18" s="251"/>
      <c r="BH18" s="251"/>
      <c r="BI18" s="251"/>
      <c r="BJ18" s="251"/>
      <c r="BK18" s="251"/>
      <c r="BL18" s="251"/>
      <c r="BM18" s="251"/>
      <c r="BN18" s="251"/>
      <c r="BO18" s="251"/>
      <c r="BP18" s="251"/>
      <c r="BQ18" s="260">
        <v>12</v>
      </c>
      <c r="BR18" s="261"/>
      <c r="BS18" s="1110"/>
      <c r="BT18" s="1111"/>
      <c r="BU18" s="1111"/>
      <c r="BV18" s="1111"/>
      <c r="BW18" s="1111"/>
      <c r="BX18" s="1111"/>
      <c r="BY18" s="1111"/>
      <c r="BZ18" s="1111"/>
      <c r="CA18" s="1111"/>
      <c r="CB18" s="1111"/>
      <c r="CC18" s="1111"/>
      <c r="CD18" s="1111"/>
      <c r="CE18" s="1111"/>
      <c r="CF18" s="1111"/>
      <c r="CG18" s="1112"/>
      <c r="CH18" s="1085"/>
      <c r="CI18" s="1086"/>
      <c r="CJ18" s="1086"/>
      <c r="CK18" s="1086"/>
      <c r="CL18" s="1087"/>
      <c r="CM18" s="1085"/>
      <c r="CN18" s="1086"/>
      <c r="CO18" s="1086"/>
      <c r="CP18" s="1086"/>
      <c r="CQ18" s="1087"/>
      <c r="CR18" s="1085"/>
      <c r="CS18" s="1086"/>
      <c r="CT18" s="1086"/>
      <c r="CU18" s="1086"/>
      <c r="CV18" s="1087"/>
      <c r="CW18" s="1085"/>
      <c r="CX18" s="1086"/>
      <c r="CY18" s="1086"/>
      <c r="CZ18" s="1086"/>
      <c r="DA18" s="1087"/>
      <c r="DB18" s="1085"/>
      <c r="DC18" s="1086"/>
      <c r="DD18" s="1086"/>
      <c r="DE18" s="1086"/>
      <c r="DF18" s="1087"/>
      <c r="DG18" s="1085"/>
      <c r="DH18" s="1086"/>
      <c r="DI18" s="1086"/>
      <c r="DJ18" s="1086"/>
      <c r="DK18" s="1087"/>
      <c r="DL18" s="1085"/>
      <c r="DM18" s="1086"/>
      <c r="DN18" s="1086"/>
      <c r="DO18" s="1086"/>
      <c r="DP18" s="1087"/>
      <c r="DQ18" s="1085"/>
      <c r="DR18" s="1086"/>
      <c r="DS18" s="1086"/>
      <c r="DT18" s="1086"/>
      <c r="DU18" s="1087"/>
      <c r="DV18" s="1088"/>
      <c r="DW18" s="1089"/>
      <c r="DX18" s="1089"/>
      <c r="DY18" s="1089"/>
      <c r="DZ18" s="1090"/>
      <c r="EA18" s="252"/>
    </row>
    <row r="19" spans="1:131" s="253" customFormat="1" ht="26.25" customHeight="1" x14ac:dyDescent="0.2">
      <c r="A19" s="259">
        <v>13</v>
      </c>
      <c r="B19" s="1133"/>
      <c r="C19" s="1134"/>
      <c r="D19" s="1134"/>
      <c r="E19" s="1134"/>
      <c r="F19" s="1134"/>
      <c r="G19" s="1134"/>
      <c r="H19" s="1134"/>
      <c r="I19" s="1134"/>
      <c r="J19" s="1134"/>
      <c r="K19" s="1134"/>
      <c r="L19" s="1134"/>
      <c r="M19" s="1134"/>
      <c r="N19" s="1134"/>
      <c r="O19" s="1134"/>
      <c r="P19" s="1135"/>
      <c r="Q19" s="1139"/>
      <c r="R19" s="1140"/>
      <c r="S19" s="1140"/>
      <c r="T19" s="1140"/>
      <c r="U19" s="1140"/>
      <c r="V19" s="1140"/>
      <c r="W19" s="1140"/>
      <c r="X19" s="1140"/>
      <c r="Y19" s="1140"/>
      <c r="Z19" s="1140"/>
      <c r="AA19" s="1140"/>
      <c r="AB19" s="1140"/>
      <c r="AC19" s="1140"/>
      <c r="AD19" s="1140"/>
      <c r="AE19" s="1141"/>
      <c r="AF19" s="1115"/>
      <c r="AG19" s="1116"/>
      <c r="AH19" s="1116"/>
      <c r="AI19" s="1116"/>
      <c r="AJ19" s="1117"/>
      <c r="AK19" s="1181"/>
      <c r="AL19" s="1182"/>
      <c r="AM19" s="1182"/>
      <c r="AN19" s="1182"/>
      <c r="AO19" s="1182"/>
      <c r="AP19" s="1182"/>
      <c r="AQ19" s="1182"/>
      <c r="AR19" s="1182"/>
      <c r="AS19" s="1182"/>
      <c r="AT19" s="1182"/>
      <c r="AU19" s="1179"/>
      <c r="AV19" s="1179"/>
      <c r="AW19" s="1179"/>
      <c r="AX19" s="1179"/>
      <c r="AY19" s="1180"/>
      <c r="AZ19" s="250"/>
      <c r="BA19" s="250"/>
      <c r="BB19" s="250"/>
      <c r="BC19" s="250"/>
      <c r="BD19" s="250"/>
      <c r="BE19" s="251"/>
      <c r="BF19" s="251"/>
      <c r="BG19" s="251"/>
      <c r="BH19" s="251"/>
      <c r="BI19" s="251"/>
      <c r="BJ19" s="251"/>
      <c r="BK19" s="251"/>
      <c r="BL19" s="251"/>
      <c r="BM19" s="251"/>
      <c r="BN19" s="251"/>
      <c r="BO19" s="251"/>
      <c r="BP19" s="251"/>
      <c r="BQ19" s="260">
        <v>13</v>
      </c>
      <c r="BR19" s="261"/>
      <c r="BS19" s="1110"/>
      <c r="BT19" s="1111"/>
      <c r="BU19" s="1111"/>
      <c r="BV19" s="1111"/>
      <c r="BW19" s="1111"/>
      <c r="BX19" s="1111"/>
      <c r="BY19" s="1111"/>
      <c r="BZ19" s="1111"/>
      <c r="CA19" s="1111"/>
      <c r="CB19" s="1111"/>
      <c r="CC19" s="1111"/>
      <c r="CD19" s="1111"/>
      <c r="CE19" s="1111"/>
      <c r="CF19" s="1111"/>
      <c r="CG19" s="1112"/>
      <c r="CH19" s="1085"/>
      <c r="CI19" s="1086"/>
      <c r="CJ19" s="1086"/>
      <c r="CK19" s="1086"/>
      <c r="CL19" s="1087"/>
      <c r="CM19" s="1085"/>
      <c r="CN19" s="1086"/>
      <c r="CO19" s="1086"/>
      <c r="CP19" s="1086"/>
      <c r="CQ19" s="1087"/>
      <c r="CR19" s="1085"/>
      <c r="CS19" s="1086"/>
      <c r="CT19" s="1086"/>
      <c r="CU19" s="1086"/>
      <c r="CV19" s="1087"/>
      <c r="CW19" s="1085"/>
      <c r="CX19" s="1086"/>
      <c r="CY19" s="1086"/>
      <c r="CZ19" s="1086"/>
      <c r="DA19" s="1087"/>
      <c r="DB19" s="1085"/>
      <c r="DC19" s="1086"/>
      <c r="DD19" s="1086"/>
      <c r="DE19" s="1086"/>
      <c r="DF19" s="1087"/>
      <c r="DG19" s="1085"/>
      <c r="DH19" s="1086"/>
      <c r="DI19" s="1086"/>
      <c r="DJ19" s="1086"/>
      <c r="DK19" s="1087"/>
      <c r="DL19" s="1085"/>
      <c r="DM19" s="1086"/>
      <c r="DN19" s="1086"/>
      <c r="DO19" s="1086"/>
      <c r="DP19" s="1087"/>
      <c r="DQ19" s="1085"/>
      <c r="DR19" s="1086"/>
      <c r="DS19" s="1086"/>
      <c r="DT19" s="1086"/>
      <c r="DU19" s="1087"/>
      <c r="DV19" s="1088"/>
      <c r="DW19" s="1089"/>
      <c r="DX19" s="1089"/>
      <c r="DY19" s="1089"/>
      <c r="DZ19" s="1090"/>
      <c r="EA19" s="252"/>
    </row>
    <row r="20" spans="1:131" s="253" customFormat="1" ht="26.25" customHeight="1" x14ac:dyDescent="0.2">
      <c r="A20" s="259">
        <v>14</v>
      </c>
      <c r="B20" s="1133"/>
      <c r="C20" s="1134"/>
      <c r="D20" s="1134"/>
      <c r="E20" s="1134"/>
      <c r="F20" s="1134"/>
      <c r="G20" s="1134"/>
      <c r="H20" s="1134"/>
      <c r="I20" s="1134"/>
      <c r="J20" s="1134"/>
      <c r="K20" s="1134"/>
      <c r="L20" s="1134"/>
      <c r="M20" s="1134"/>
      <c r="N20" s="1134"/>
      <c r="O20" s="1134"/>
      <c r="P20" s="1135"/>
      <c r="Q20" s="1139"/>
      <c r="R20" s="1140"/>
      <c r="S20" s="1140"/>
      <c r="T20" s="1140"/>
      <c r="U20" s="1140"/>
      <c r="V20" s="1140"/>
      <c r="W20" s="1140"/>
      <c r="X20" s="1140"/>
      <c r="Y20" s="1140"/>
      <c r="Z20" s="1140"/>
      <c r="AA20" s="1140"/>
      <c r="AB20" s="1140"/>
      <c r="AC20" s="1140"/>
      <c r="AD20" s="1140"/>
      <c r="AE20" s="1141"/>
      <c r="AF20" s="1115"/>
      <c r="AG20" s="1116"/>
      <c r="AH20" s="1116"/>
      <c r="AI20" s="1116"/>
      <c r="AJ20" s="1117"/>
      <c r="AK20" s="1181"/>
      <c r="AL20" s="1182"/>
      <c r="AM20" s="1182"/>
      <c r="AN20" s="1182"/>
      <c r="AO20" s="1182"/>
      <c r="AP20" s="1182"/>
      <c r="AQ20" s="1182"/>
      <c r="AR20" s="1182"/>
      <c r="AS20" s="1182"/>
      <c r="AT20" s="1182"/>
      <c r="AU20" s="1179"/>
      <c r="AV20" s="1179"/>
      <c r="AW20" s="1179"/>
      <c r="AX20" s="1179"/>
      <c r="AY20" s="1180"/>
      <c r="AZ20" s="250"/>
      <c r="BA20" s="250"/>
      <c r="BB20" s="250"/>
      <c r="BC20" s="250"/>
      <c r="BD20" s="250"/>
      <c r="BE20" s="251"/>
      <c r="BF20" s="251"/>
      <c r="BG20" s="251"/>
      <c r="BH20" s="251"/>
      <c r="BI20" s="251"/>
      <c r="BJ20" s="251"/>
      <c r="BK20" s="251"/>
      <c r="BL20" s="251"/>
      <c r="BM20" s="251"/>
      <c r="BN20" s="251"/>
      <c r="BO20" s="251"/>
      <c r="BP20" s="251"/>
      <c r="BQ20" s="260">
        <v>14</v>
      </c>
      <c r="BR20" s="261"/>
      <c r="BS20" s="1110"/>
      <c r="BT20" s="1111"/>
      <c r="BU20" s="1111"/>
      <c r="BV20" s="1111"/>
      <c r="BW20" s="1111"/>
      <c r="BX20" s="1111"/>
      <c r="BY20" s="1111"/>
      <c r="BZ20" s="1111"/>
      <c r="CA20" s="1111"/>
      <c r="CB20" s="1111"/>
      <c r="CC20" s="1111"/>
      <c r="CD20" s="1111"/>
      <c r="CE20" s="1111"/>
      <c r="CF20" s="1111"/>
      <c r="CG20" s="1112"/>
      <c r="CH20" s="1085"/>
      <c r="CI20" s="1086"/>
      <c r="CJ20" s="1086"/>
      <c r="CK20" s="1086"/>
      <c r="CL20" s="1087"/>
      <c r="CM20" s="1085"/>
      <c r="CN20" s="1086"/>
      <c r="CO20" s="1086"/>
      <c r="CP20" s="1086"/>
      <c r="CQ20" s="1087"/>
      <c r="CR20" s="1085"/>
      <c r="CS20" s="1086"/>
      <c r="CT20" s="1086"/>
      <c r="CU20" s="1086"/>
      <c r="CV20" s="1087"/>
      <c r="CW20" s="1085"/>
      <c r="CX20" s="1086"/>
      <c r="CY20" s="1086"/>
      <c r="CZ20" s="1086"/>
      <c r="DA20" s="1087"/>
      <c r="DB20" s="1085"/>
      <c r="DC20" s="1086"/>
      <c r="DD20" s="1086"/>
      <c r="DE20" s="1086"/>
      <c r="DF20" s="1087"/>
      <c r="DG20" s="1085"/>
      <c r="DH20" s="1086"/>
      <c r="DI20" s="1086"/>
      <c r="DJ20" s="1086"/>
      <c r="DK20" s="1087"/>
      <c r="DL20" s="1085"/>
      <c r="DM20" s="1086"/>
      <c r="DN20" s="1086"/>
      <c r="DO20" s="1086"/>
      <c r="DP20" s="1087"/>
      <c r="DQ20" s="1085"/>
      <c r="DR20" s="1086"/>
      <c r="DS20" s="1086"/>
      <c r="DT20" s="1086"/>
      <c r="DU20" s="1087"/>
      <c r="DV20" s="1088"/>
      <c r="DW20" s="1089"/>
      <c r="DX20" s="1089"/>
      <c r="DY20" s="1089"/>
      <c r="DZ20" s="1090"/>
      <c r="EA20" s="252"/>
    </row>
    <row r="21" spans="1:131" s="253" customFormat="1" ht="26.25" customHeight="1" thickBot="1" x14ac:dyDescent="0.25">
      <c r="A21" s="259">
        <v>15</v>
      </c>
      <c r="B21" s="1133"/>
      <c r="C21" s="1134"/>
      <c r="D21" s="1134"/>
      <c r="E21" s="1134"/>
      <c r="F21" s="1134"/>
      <c r="G21" s="1134"/>
      <c r="H21" s="1134"/>
      <c r="I21" s="1134"/>
      <c r="J21" s="1134"/>
      <c r="K21" s="1134"/>
      <c r="L21" s="1134"/>
      <c r="M21" s="1134"/>
      <c r="N21" s="1134"/>
      <c r="O21" s="1134"/>
      <c r="P21" s="1135"/>
      <c r="Q21" s="1139"/>
      <c r="R21" s="1140"/>
      <c r="S21" s="1140"/>
      <c r="T21" s="1140"/>
      <c r="U21" s="1140"/>
      <c r="V21" s="1140"/>
      <c r="W21" s="1140"/>
      <c r="X21" s="1140"/>
      <c r="Y21" s="1140"/>
      <c r="Z21" s="1140"/>
      <c r="AA21" s="1140"/>
      <c r="AB21" s="1140"/>
      <c r="AC21" s="1140"/>
      <c r="AD21" s="1140"/>
      <c r="AE21" s="1141"/>
      <c r="AF21" s="1115"/>
      <c r="AG21" s="1116"/>
      <c r="AH21" s="1116"/>
      <c r="AI21" s="1116"/>
      <c r="AJ21" s="1117"/>
      <c r="AK21" s="1181"/>
      <c r="AL21" s="1182"/>
      <c r="AM21" s="1182"/>
      <c r="AN21" s="1182"/>
      <c r="AO21" s="1182"/>
      <c r="AP21" s="1182"/>
      <c r="AQ21" s="1182"/>
      <c r="AR21" s="1182"/>
      <c r="AS21" s="1182"/>
      <c r="AT21" s="1182"/>
      <c r="AU21" s="1179"/>
      <c r="AV21" s="1179"/>
      <c r="AW21" s="1179"/>
      <c r="AX21" s="1179"/>
      <c r="AY21" s="1180"/>
      <c r="AZ21" s="250"/>
      <c r="BA21" s="250"/>
      <c r="BB21" s="250"/>
      <c r="BC21" s="250"/>
      <c r="BD21" s="250"/>
      <c r="BE21" s="251"/>
      <c r="BF21" s="251"/>
      <c r="BG21" s="251"/>
      <c r="BH21" s="251"/>
      <c r="BI21" s="251"/>
      <c r="BJ21" s="251"/>
      <c r="BK21" s="251"/>
      <c r="BL21" s="251"/>
      <c r="BM21" s="251"/>
      <c r="BN21" s="251"/>
      <c r="BO21" s="251"/>
      <c r="BP21" s="251"/>
      <c r="BQ21" s="260">
        <v>15</v>
      </c>
      <c r="BR21" s="261"/>
      <c r="BS21" s="1110"/>
      <c r="BT21" s="1111"/>
      <c r="BU21" s="1111"/>
      <c r="BV21" s="1111"/>
      <c r="BW21" s="1111"/>
      <c r="BX21" s="1111"/>
      <c r="BY21" s="1111"/>
      <c r="BZ21" s="1111"/>
      <c r="CA21" s="1111"/>
      <c r="CB21" s="1111"/>
      <c r="CC21" s="1111"/>
      <c r="CD21" s="1111"/>
      <c r="CE21" s="1111"/>
      <c r="CF21" s="1111"/>
      <c r="CG21" s="1112"/>
      <c r="CH21" s="1085"/>
      <c r="CI21" s="1086"/>
      <c r="CJ21" s="1086"/>
      <c r="CK21" s="1086"/>
      <c r="CL21" s="1087"/>
      <c r="CM21" s="1085"/>
      <c r="CN21" s="1086"/>
      <c r="CO21" s="1086"/>
      <c r="CP21" s="1086"/>
      <c r="CQ21" s="1087"/>
      <c r="CR21" s="1085"/>
      <c r="CS21" s="1086"/>
      <c r="CT21" s="1086"/>
      <c r="CU21" s="1086"/>
      <c r="CV21" s="1087"/>
      <c r="CW21" s="1085"/>
      <c r="CX21" s="1086"/>
      <c r="CY21" s="1086"/>
      <c r="CZ21" s="1086"/>
      <c r="DA21" s="1087"/>
      <c r="DB21" s="1085"/>
      <c r="DC21" s="1086"/>
      <c r="DD21" s="1086"/>
      <c r="DE21" s="1086"/>
      <c r="DF21" s="1087"/>
      <c r="DG21" s="1085"/>
      <c r="DH21" s="1086"/>
      <c r="DI21" s="1086"/>
      <c r="DJ21" s="1086"/>
      <c r="DK21" s="1087"/>
      <c r="DL21" s="1085"/>
      <c r="DM21" s="1086"/>
      <c r="DN21" s="1086"/>
      <c r="DO21" s="1086"/>
      <c r="DP21" s="1087"/>
      <c r="DQ21" s="1085"/>
      <c r="DR21" s="1086"/>
      <c r="DS21" s="1086"/>
      <c r="DT21" s="1086"/>
      <c r="DU21" s="1087"/>
      <c r="DV21" s="1088"/>
      <c r="DW21" s="1089"/>
      <c r="DX21" s="1089"/>
      <c r="DY21" s="1089"/>
      <c r="DZ21" s="1090"/>
      <c r="EA21" s="252"/>
    </row>
    <row r="22" spans="1:131" s="253" customFormat="1" ht="26.25" customHeight="1" x14ac:dyDescent="0.2">
      <c r="A22" s="259">
        <v>16</v>
      </c>
      <c r="B22" s="1133"/>
      <c r="C22" s="1134"/>
      <c r="D22" s="1134"/>
      <c r="E22" s="1134"/>
      <c r="F22" s="1134"/>
      <c r="G22" s="1134"/>
      <c r="H22" s="1134"/>
      <c r="I22" s="1134"/>
      <c r="J22" s="1134"/>
      <c r="K22" s="1134"/>
      <c r="L22" s="1134"/>
      <c r="M22" s="1134"/>
      <c r="N22" s="1134"/>
      <c r="O22" s="1134"/>
      <c r="P22" s="1135"/>
      <c r="Q22" s="1176"/>
      <c r="R22" s="1177"/>
      <c r="S22" s="1177"/>
      <c r="T22" s="1177"/>
      <c r="U22" s="1177"/>
      <c r="V22" s="1177"/>
      <c r="W22" s="1177"/>
      <c r="X22" s="1177"/>
      <c r="Y22" s="1177"/>
      <c r="Z22" s="1177"/>
      <c r="AA22" s="1177"/>
      <c r="AB22" s="1177"/>
      <c r="AC22" s="1177"/>
      <c r="AD22" s="1177"/>
      <c r="AE22" s="1178"/>
      <c r="AF22" s="1115"/>
      <c r="AG22" s="1116"/>
      <c r="AH22" s="1116"/>
      <c r="AI22" s="1116"/>
      <c r="AJ22" s="1117"/>
      <c r="AK22" s="1172"/>
      <c r="AL22" s="1173"/>
      <c r="AM22" s="1173"/>
      <c r="AN22" s="1173"/>
      <c r="AO22" s="1173"/>
      <c r="AP22" s="1173"/>
      <c r="AQ22" s="1173"/>
      <c r="AR22" s="1173"/>
      <c r="AS22" s="1173"/>
      <c r="AT22" s="1173"/>
      <c r="AU22" s="1174"/>
      <c r="AV22" s="1174"/>
      <c r="AW22" s="1174"/>
      <c r="AX22" s="1174"/>
      <c r="AY22" s="1175"/>
      <c r="AZ22" s="1131" t="s">
        <v>386</v>
      </c>
      <c r="BA22" s="1131"/>
      <c r="BB22" s="1131"/>
      <c r="BC22" s="1131"/>
      <c r="BD22" s="1132"/>
      <c r="BE22" s="251"/>
      <c r="BF22" s="251"/>
      <c r="BG22" s="251"/>
      <c r="BH22" s="251"/>
      <c r="BI22" s="251"/>
      <c r="BJ22" s="251"/>
      <c r="BK22" s="251"/>
      <c r="BL22" s="251"/>
      <c r="BM22" s="251"/>
      <c r="BN22" s="251"/>
      <c r="BO22" s="251"/>
      <c r="BP22" s="251"/>
      <c r="BQ22" s="260">
        <v>16</v>
      </c>
      <c r="BR22" s="261"/>
      <c r="BS22" s="1110"/>
      <c r="BT22" s="1111"/>
      <c r="BU22" s="1111"/>
      <c r="BV22" s="1111"/>
      <c r="BW22" s="1111"/>
      <c r="BX22" s="1111"/>
      <c r="BY22" s="1111"/>
      <c r="BZ22" s="1111"/>
      <c r="CA22" s="1111"/>
      <c r="CB22" s="1111"/>
      <c r="CC22" s="1111"/>
      <c r="CD22" s="1111"/>
      <c r="CE22" s="1111"/>
      <c r="CF22" s="1111"/>
      <c r="CG22" s="1112"/>
      <c r="CH22" s="1085"/>
      <c r="CI22" s="1086"/>
      <c r="CJ22" s="1086"/>
      <c r="CK22" s="1086"/>
      <c r="CL22" s="1087"/>
      <c r="CM22" s="1085"/>
      <c r="CN22" s="1086"/>
      <c r="CO22" s="1086"/>
      <c r="CP22" s="1086"/>
      <c r="CQ22" s="1087"/>
      <c r="CR22" s="1085"/>
      <c r="CS22" s="1086"/>
      <c r="CT22" s="1086"/>
      <c r="CU22" s="1086"/>
      <c r="CV22" s="1087"/>
      <c r="CW22" s="1085"/>
      <c r="CX22" s="1086"/>
      <c r="CY22" s="1086"/>
      <c r="CZ22" s="1086"/>
      <c r="DA22" s="1087"/>
      <c r="DB22" s="1085"/>
      <c r="DC22" s="1086"/>
      <c r="DD22" s="1086"/>
      <c r="DE22" s="1086"/>
      <c r="DF22" s="1087"/>
      <c r="DG22" s="1085"/>
      <c r="DH22" s="1086"/>
      <c r="DI22" s="1086"/>
      <c r="DJ22" s="1086"/>
      <c r="DK22" s="1087"/>
      <c r="DL22" s="1085"/>
      <c r="DM22" s="1086"/>
      <c r="DN22" s="1086"/>
      <c r="DO22" s="1086"/>
      <c r="DP22" s="1087"/>
      <c r="DQ22" s="1085"/>
      <c r="DR22" s="1086"/>
      <c r="DS22" s="1086"/>
      <c r="DT22" s="1086"/>
      <c r="DU22" s="1087"/>
      <c r="DV22" s="1088"/>
      <c r="DW22" s="1089"/>
      <c r="DX22" s="1089"/>
      <c r="DY22" s="1089"/>
      <c r="DZ22" s="1090"/>
      <c r="EA22" s="252"/>
    </row>
    <row r="23" spans="1:131" s="253" customFormat="1" ht="26.25" customHeight="1" thickBot="1" x14ac:dyDescent="0.25">
      <c r="A23" s="262" t="s">
        <v>387</v>
      </c>
      <c r="B23" s="1038" t="s">
        <v>388</v>
      </c>
      <c r="C23" s="1039"/>
      <c r="D23" s="1039"/>
      <c r="E23" s="1039"/>
      <c r="F23" s="1039"/>
      <c r="G23" s="1039"/>
      <c r="H23" s="1039"/>
      <c r="I23" s="1039"/>
      <c r="J23" s="1039"/>
      <c r="K23" s="1039"/>
      <c r="L23" s="1039"/>
      <c r="M23" s="1039"/>
      <c r="N23" s="1039"/>
      <c r="O23" s="1039"/>
      <c r="P23" s="1040"/>
      <c r="Q23" s="1163">
        <v>3674</v>
      </c>
      <c r="R23" s="1164"/>
      <c r="S23" s="1164"/>
      <c r="T23" s="1164"/>
      <c r="U23" s="1164"/>
      <c r="V23" s="1164">
        <v>3523</v>
      </c>
      <c r="W23" s="1164"/>
      <c r="X23" s="1164"/>
      <c r="Y23" s="1164"/>
      <c r="Z23" s="1164"/>
      <c r="AA23" s="1164">
        <v>150</v>
      </c>
      <c r="AB23" s="1164"/>
      <c r="AC23" s="1164"/>
      <c r="AD23" s="1164"/>
      <c r="AE23" s="1165"/>
      <c r="AF23" s="1166">
        <v>66</v>
      </c>
      <c r="AG23" s="1164"/>
      <c r="AH23" s="1164"/>
      <c r="AI23" s="1164"/>
      <c r="AJ23" s="1167"/>
      <c r="AK23" s="1168"/>
      <c r="AL23" s="1169"/>
      <c r="AM23" s="1169"/>
      <c r="AN23" s="1169"/>
      <c r="AO23" s="1169"/>
      <c r="AP23" s="1164">
        <v>2945</v>
      </c>
      <c r="AQ23" s="1164"/>
      <c r="AR23" s="1164"/>
      <c r="AS23" s="1164"/>
      <c r="AT23" s="1164"/>
      <c r="AU23" s="1170"/>
      <c r="AV23" s="1170"/>
      <c r="AW23" s="1170"/>
      <c r="AX23" s="1170"/>
      <c r="AY23" s="1171"/>
      <c r="AZ23" s="1160" t="s">
        <v>389</v>
      </c>
      <c r="BA23" s="1161"/>
      <c r="BB23" s="1161"/>
      <c r="BC23" s="1161"/>
      <c r="BD23" s="1162"/>
      <c r="BE23" s="251"/>
      <c r="BF23" s="251"/>
      <c r="BG23" s="251"/>
      <c r="BH23" s="251"/>
      <c r="BI23" s="251"/>
      <c r="BJ23" s="251"/>
      <c r="BK23" s="251"/>
      <c r="BL23" s="251"/>
      <c r="BM23" s="251"/>
      <c r="BN23" s="251"/>
      <c r="BO23" s="251"/>
      <c r="BP23" s="251"/>
      <c r="BQ23" s="260">
        <v>17</v>
      </c>
      <c r="BR23" s="261"/>
      <c r="BS23" s="1110"/>
      <c r="BT23" s="1111"/>
      <c r="BU23" s="1111"/>
      <c r="BV23" s="1111"/>
      <c r="BW23" s="1111"/>
      <c r="BX23" s="1111"/>
      <c r="BY23" s="1111"/>
      <c r="BZ23" s="1111"/>
      <c r="CA23" s="1111"/>
      <c r="CB23" s="1111"/>
      <c r="CC23" s="1111"/>
      <c r="CD23" s="1111"/>
      <c r="CE23" s="1111"/>
      <c r="CF23" s="1111"/>
      <c r="CG23" s="1112"/>
      <c r="CH23" s="1085"/>
      <c r="CI23" s="1086"/>
      <c r="CJ23" s="1086"/>
      <c r="CK23" s="1086"/>
      <c r="CL23" s="1087"/>
      <c r="CM23" s="1085"/>
      <c r="CN23" s="1086"/>
      <c r="CO23" s="1086"/>
      <c r="CP23" s="1086"/>
      <c r="CQ23" s="1087"/>
      <c r="CR23" s="1085"/>
      <c r="CS23" s="1086"/>
      <c r="CT23" s="1086"/>
      <c r="CU23" s="1086"/>
      <c r="CV23" s="1087"/>
      <c r="CW23" s="1085"/>
      <c r="CX23" s="1086"/>
      <c r="CY23" s="1086"/>
      <c r="CZ23" s="1086"/>
      <c r="DA23" s="1087"/>
      <c r="DB23" s="1085"/>
      <c r="DC23" s="1086"/>
      <c r="DD23" s="1086"/>
      <c r="DE23" s="1086"/>
      <c r="DF23" s="1087"/>
      <c r="DG23" s="1085"/>
      <c r="DH23" s="1086"/>
      <c r="DI23" s="1086"/>
      <c r="DJ23" s="1086"/>
      <c r="DK23" s="1087"/>
      <c r="DL23" s="1085"/>
      <c r="DM23" s="1086"/>
      <c r="DN23" s="1086"/>
      <c r="DO23" s="1086"/>
      <c r="DP23" s="1087"/>
      <c r="DQ23" s="1085"/>
      <c r="DR23" s="1086"/>
      <c r="DS23" s="1086"/>
      <c r="DT23" s="1086"/>
      <c r="DU23" s="1087"/>
      <c r="DV23" s="1088"/>
      <c r="DW23" s="1089"/>
      <c r="DX23" s="1089"/>
      <c r="DY23" s="1089"/>
      <c r="DZ23" s="1090"/>
      <c r="EA23" s="252"/>
    </row>
    <row r="24" spans="1:131" s="253" customFormat="1" ht="26.25" customHeight="1" x14ac:dyDescent="0.2">
      <c r="A24" s="1159" t="s">
        <v>390</v>
      </c>
      <c r="B24" s="1159"/>
      <c r="C24" s="1159"/>
      <c r="D24" s="1159"/>
      <c r="E24" s="1159"/>
      <c r="F24" s="1159"/>
      <c r="G24" s="1159"/>
      <c r="H24" s="1159"/>
      <c r="I24" s="1159"/>
      <c r="J24" s="1159"/>
      <c r="K24" s="1159"/>
      <c r="L24" s="1159"/>
      <c r="M24" s="1159"/>
      <c r="N24" s="1159"/>
      <c r="O24" s="1159"/>
      <c r="P24" s="1159"/>
      <c r="Q24" s="1159"/>
      <c r="R24" s="1159"/>
      <c r="S24" s="1159"/>
      <c r="T24" s="1159"/>
      <c r="U24" s="1159"/>
      <c r="V24" s="1159"/>
      <c r="W24" s="1159"/>
      <c r="X24" s="1159"/>
      <c r="Y24" s="1159"/>
      <c r="Z24" s="1159"/>
      <c r="AA24" s="1159"/>
      <c r="AB24" s="1159"/>
      <c r="AC24" s="1159"/>
      <c r="AD24" s="1159"/>
      <c r="AE24" s="1159"/>
      <c r="AF24" s="1159"/>
      <c r="AG24" s="1159"/>
      <c r="AH24" s="1159"/>
      <c r="AI24" s="1159"/>
      <c r="AJ24" s="1159"/>
      <c r="AK24" s="1159"/>
      <c r="AL24" s="1159"/>
      <c r="AM24" s="1159"/>
      <c r="AN24" s="1159"/>
      <c r="AO24" s="1159"/>
      <c r="AP24" s="1159"/>
      <c r="AQ24" s="1159"/>
      <c r="AR24" s="1159"/>
      <c r="AS24" s="1159"/>
      <c r="AT24" s="1159"/>
      <c r="AU24" s="1159"/>
      <c r="AV24" s="1159"/>
      <c r="AW24" s="1159"/>
      <c r="AX24" s="1159"/>
      <c r="AY24" s="1159"/>
      <c r="AZ24" s="250"/>
      <c r="BA24" s="250"/>
      <c r="BB24" s="250"/>
      <c r="BC24" s="250"/>
      <c r="BD24" s="250"/>
      <c r="BE24" s="251"/>
      <c r="BF24" s="251"/>
      <c r="BG24" s="251"/>
      <c r="BH24" s="251"/>
      <c r="BI24" s="251"/>
      <c r="BJ24" s="251"/>
      <c r="BK24" s="251"/>
      <c r="BL24" s="251"/>
      <c r="BM24" s="251"/>
      <c r="BN24" s="251"/>
      <c r="BO24" s="251"/>
      <c r="BP24" s="251"/>
      <c r="BQ24" s="260">
        <v>18</v>
      </c>
      <c r="BR24" s="261"/>
      <c r="BS24" s="1110"/>
      <c r="BT24" s="1111"/>
      <c r="BU24" s="1111"/>
      <c r="BV24" s="1111"/>
      <c r="BW24" s="1111"/>
      <c r="BX24" s="1111"/>
      <c r="BY24" s="1111"/>
      <c r="BZ24" s="1111"/>
      <c r="CA24" s="1111"/>
      <c r="CB24" s="1111"/>
      <c r="CC24" s="1111"/>
      <c r="CD24" s="1111"/>
      <c r="CE24" s="1111"/>
      <c r="CF24" s="1111"/>
      <c r="CG24" s="1112"/>
      <c r="CH24" s="1085"/>
      <c r="CI24" s="1086"/>
      <c r="CJ24" s="1086"/>
      <c r="CK24" s="1086"/>
      <c r="CL24" s="1087"/>
      <c r="CM24" s="1085"/>
      <c r="CN24" s="1086"/>
      <c r="CO24" s="1086"/>
      <c r="CP24" s="1086"/>
      <c r="CQ24" s="1087"/>
      <c r="CR24" s="1085"/>
      <c r="CS24" s="1086"/>
      <c r="CT24" s="1086"/>
      <c r="CU24" s="1086"/>
      <c r="CV24" s="1087"/>
      <c r="CW24" s="1085"/>
      <c r="CX24" s="1086"/>
      <c r="CY24" s="1086"/>
      <c r="CZ24" s="1086"/>
      <c r="DA24" s="1087"/>
      <c r="DB24" s="1085"/>
      <c r="DC24" s="1086"/>
      <c r="DD24" s="1086"/>
      <c r="DE24" s="1086"/>
      <c r="DF24" s="1087"/>
      <c r="DG24" s="1085"/>
      <c r="DH24" s="1086"/>
      <c r="DI24" s="1086"/>
      <c r="DJ24" s="1086"/>
      <c r="DK24" s="1087"/>
      <c r="DL24" s="1085"/>
      <c r="DM24" s="1086"/>
      <c r="DN24" s="1086"/>
      <c r="DO24" s="1086"/>
      <c r="DP24" s="1087"/>
      <c r="DQ24" s="1085"/>
      <c r="DR24" s="1086"/>
      <c r="DS24" s="1086"/>
      <c r="DT24" s="1086"/>
      <c r="DU24" s="1087"/>
      <c r="DV24" s="1088"/>
      <c r="DW24" s="1089"/>
      <c r="DX24" s="1089"/>
      <c r="DY24" s="1089"/>
      <c r="DZ24" s="1090"/>
      <c r="EA24" s="252"/>
    </row>
    <row r="25" spans="1:131" s="245" customFormat="1" ht="26.25" customHeight="1" thickBot="1" x14ac:dyDescent="0.25">
      <c r="A25" s="1158" t="s">
        <v>391</v>
      </c>
      <c r="B25" s="1158"/>
      <c r="C25" s="1158"/>
      <c r="D25" s="1158"/>
      <c r="E25" s="1158"/>
      <c r="F25" s="1158"/>
      <c r="G25" s="1158"/>
      <c r="H25" s="1158"/>
      <c r="I25" s="1158"/>
      <c r="J25" s="1158"/>
      <c r="K25" s="1158"/>
      <c r="L25" s="1158"/>
      <c r="M25" s="1158"/>
      <c r="N25" s="1158"/>
      <c r="O25" s="1158"/>
      <c r="P25" s="1158"/>
      <c r="Q25" s="1158"/>
      <c r="R25" s="1158"/>
      <c r="S25" s="1158"/>
      <c r="T25" s="1158"/>
      <c r="U25" s="1158"/>
      <c r="V25" s="1158"/>
      <c r="W25" s="1158"/>
      <c r="X25" s="1158"/>
      <c r="Y25" s="1158"/>
      <c r="Z25" s="1158"/>
      <c r="AA25" s="1158"/>
      <c r="AB25" s="1158"/>
      <c r="AC25" s="1158"/>
      <c r="AD25" s="1158"/>
      <c r="AE25" s="1158"/>
      <c r="AF25" s="1158"/>
      <c r="AG25" s="1158"/>
      <c r="AH25" s="1158"/>
      <c r="AI25" s="1158"/>
      <c r="AJ25" s="1158"/>
      <c r="AK25" s="1158"/>
      <c r="AL25" s="1158"/>
      <c r="AM25" s="1158"/>
      <c r="AN25" s="1158"/>
      <c r="AO25" s="1158"/>
      <c r="AP25" s="1158"/>
      <c r="AQ25" s="1158"/>
      <c r="AR25" s="1158"/>
      <c r="AS25" s="1158"/>
      <c r="AT25" s="1158"/>
      <c r="AU25" s="1158"/>
      <c r="AV25" s="1158"/>
      <c r="AW25" s="1158"/>
      <c r="AX25" s="1158"/>
      <c r="AY25" s="1158"/>
      <c r="AZ25" s="1158"/>
      <c r="BA25" s="1158"/>
      <c r="BB25" s="1158"/>
      <c r="BC25" s="1158"/>
      <c r="BD25" s="1158"/>
      <c r="BE25" s="1158"/>
      <c r="BF25" s="1158"/>
      <c r="BG25" s="1158"/>
      <c r="BH25" s="1158"/>
      <c r="BI25" s="1158"/>
      <c r="BJ25" s="250"/>
      <c r="BK25" s="250"/>
      <c r="BL25" s="250"/>
      <c r="BM25" s="250"/>
      <c r="BN25" s="250"/>
      <c r="BO25" s="263"/>
      <c r="BP25" s="263"/>
      <c r="BQ25" s="260">
        <v>19</v>
      </c>
      <c r="BR25" s="261"/>
      <c r="BS25" s="1110"/>
      <c r="BT25" s="1111"/>
      <c r="BU25" s="1111"/>
      <c r="BV25" s="1111"/>
      <c r="BW25" s="1111"/>
      <c r="BX25" s="1111"/>
      <c r="BY25" s="1111"/>
      <c r="BZ25" s="1111"/>
      <c r="CA25" s="1111"/>
      <c r="CB25" s="1111"/>
      <c r="CC25" s="1111"/>
      <c r="CD25" s="1111"/>
      <c r="CE25" s="1111"/>
      <c r="CF25" s="1111"/>
      <c r="CG25" s="1112"/>
      <c r="CH25" s="1085"/>
      <c r="CI25" s="1086"/>
      <c r="CJ25" s="1086"/>
      <c r="CK25" s="1086"/>
      <c r="CL25" s="1087"/>
      <c r="CM25" s="1085"/>
      <c r="CN25" s="1086"/>
      <c r="CO25" s="1086"/>
      <c r="CP25" s="1086"/>
      <c r="CQ25" s="1087"/>
      <c r="CR25" s="1085"/>
      <c r="CS25" s="1086"/>
      <c r="CT25" s="1086"/>
      <c r="CU25" s="1086"/>
      <c r="CV25" s="1087"/>
      <c r="CW25" s="1085"/>
      <c r="CX25" s="1086"/>
      <c r="CY25" s="1086"/>
      <c r="CZ25" s="1086"/>
      <c r="DA25" s="1087"/>
      <c r="DB25" s="1085"/>
      <c r="DC25" s="1086"/>
      <c r="DD25" s="1086"/>
      <c r="DE25" s="1086"/>
      <c r="DF25" s="1087"/>
      <c r="DG25" s="1085"/>
      <c r="DH25" s="1086"/>
      <c r="DI25" s="1086"/>
      <c r="DJ25" s="1086"/>
      <c r="DK25" s="1087"/>
      <c r="DL25" s="1085"/>
      <c r="DM25" s="1086"/>
      <c r="DN25" s="1086"/>
      <c r="DO25" s="1086"/>
      <c r="DP25" s="1087"/>
      <c r="DQ25" s="1085"/>
      <c r="DR25" s="1086"/>
      <c r="DS25" s="1086"/>
      <c r="DT25" s="1086"/>
      <c r="DU25" s="1087"/>
      <c r="DV25" s="1088"/>
      <c r="DW25" s="1089"/>
      <c r="DX25" s="1089"/>
      <c r="DY25" s="1089"/>
      <c r="DZ25" s="1090"/>
      <c r="EA25" s="244"/>
    </row>
    <row r="26" spans="1:131" s="245" customFormat="1" ht="26.25" customHeight="1" x14ac:dyDescent="0.2">
      <c r="A26" s="1091" t="s">
        <v>368</v>
      </c>
      <c r="B26" s="1092"/>
      <c r="C26" s="1092"/>
      <c r="D26" s="1092"/>
      <c r="E26" s="1092"/>
      <c r="F26" s="1092"/>
      <c r="G26" s="1092"/>
      <c r="H26" s="1092"/>
      <c r="I26" s="1092"/>
      <c r="J26" s="1092"/>
      <c r="K26" s="1092"/>
      <c r="L26" s="1092"/>
      <c r="M26" s="1092"/>
      <c r="N26" s="1092"/>
      <c r="O26" s="1092"/>
      <c r="P26" s="1093"/>
      <c r="Q26" s="1097" t="s">
        <v>392</v>
      </c>
      <c r="R26" s="1098"/>
      <c r="S26" s="1098"/>
      <c r="T26" s="1098"/>
      <c r="U26" s="1099"/>
      <c r="V26" s="1097" t="s">
        <v>393</v>
      </c>
      <c r="W26" s="1098"/>
      <c r="X26" s="1098"/>
      <c r="Y26" s="1098"/>
      <c r="Z26" s="1099"/>
      <c r="AA26" s="1097" t="s">
        <v>394</v>
      </c>
      <c r="AB26" s="1098"/>
      <c r="AC26" s="1098"/>
      <c r="AD26" s="1098"/>
      <c r="AE26" s="1098"/>
      <c r="AF26" s="1154" t="s">
        <v>395</v>
      </c>
      <c r="AG26" s="1104"/>
      <c r="AH26" s="1104"/>
      <c r="AI26" s="1104"/>
      <c r="AJ26" s="1155"/>
      <c r="AK26" s="1098" t="s">
        <v>396</v>
      </c>
      <c r="AL26" s="1098"/>
      <c r="AM26" s="1098"/>
      <c r="AN26" s="1098"/>
      <c r="AO26" s="1099"/>
      <c r="AP26" s="1097" t="s">
        <v>397</v>
      </c>
      <c r="AQ26" s="1098"/>
      <c r="AR26" s="1098"/>
      <c r="AS26" s="1098"/>
      <c r="AT26" s="1099"/>
      <c r="AU26" s="1097" t="s">
        <v>398</v>
      </c>
      <c r="AV26" s="1098"/>
      <c r="AW26" s="1098"/>
      <c r="AX26" s="1098"/>
      <c r="AY26" s="1099"/>
      <c r="AZ26" s="1097" t="s">
        <v>399</v>
      </c>
      <c r="BA26" s="1098"/>
      <c r="BB26" s="1098"/>
      <c r="BC26" s="1098"/>
      <c r="BD26" s="1099"/>
      <c r="BE26" s="1097" t="s">
        <v>375</v>
      </c>
      <c r="BF26" s="1098"/>
      <c r="BG26" s="1098"/>
      <c r="BH26" s="1098"/>
      <c r="BI26" s="1113"/>
      <c r="BJ26" s="250"/>
      <c r="BK26" s="250"/>
      <c r="BL26" s="250"/>
      <c r="BM26" s="250"/>
      <c r="BN26" s="250"/>
      <c r="BO26" s="263"/>
      <c r="BP26" s="263"/>
      <c r="BQ26" s="260">
        <v>20</v>
      </c>
      <c r="BR26" s="261"/>
      <c r="BS26" s="1110"/>
      <c r="BT26" s="1111"/>
      <c r="BU26" s="1111"/>
      <c r="BV26" s="1111"/>
      <c r="BW26" s="1111"/>
      <c r="BX26" s="1111"/>
      <c r="BY26" s="1111"/>
      <c r="BZ26" s="1111"/>
      <c r="CA26" s="1111"/>
      <c r="CB26" s="1111"/>
      <c r="CC26" s="1111"/>
      <c r="CD26" s="1111"/>
      <c r="CE26" s="1111"/>
      <c r="CF26" s="1111"/>
      <c r="CG26" s="1112"/>
      <c r="CH26" s="1085"/>
      <c r="CI26" s="1086"/>
      <c r="CJ26" s="1086"/>
      <c r="CK26" s="1086"/>
      <c r="CL26" s="1087"/>
      <c r="CM26" s="1085"/>
      <c r="CN26" s="1086"/>
      <c r="CO26" s="1086"/>
      <c r="CP26" s="1086"/>
      <c r="CQ26" s="1087"/>
      <c r="CR26" s="1085"/>
      <c r="CS26" s="1086"/>
      <c r="CT26" s="1086"/>
      <c r="CU26" s="1086"/>
      <c r="CV26" s="1087"/>
      <c r="CW26" s="1085"/>
      <c r="CX26" s="1086"/>
      <c r="CY26" s="1086"/>
      <c r="CZ26" s="1086"/>
      <c r="DA26" s="1087"/>
      <c r="DB26" s="1085"/>
      <c r="DC26" s="1086"/>
      <c r="DD26" s="1086"/>
      <c r="DE26" s="1086"/>
      <c r="DF26" s="1087"/>
      <c r="DG26" s="1085"/>
      <c r="DH26" s="1086"/>
      <c r="DI26" s="1086"/>
      <c r="DJ26" s="1086"/>
      <c r="DK26" s="1087"/>
      <c r="DL26" s="1085"/>
      <c r="DM26" s="1086"/>
      <c r="DN26" s="1086"/>
      <c r="DO26" s="1086"/>
      <c r="DP26" s="1087"/>
      <c r="DQ26" s="1085"/>
      <c r="DR26" s="1086"/>
      <c r="DS26" s="1086"/>
      <c r="DT26" s="1086"/>
      <c r="DU26" s="1087"/>
      <c r="DV26" s="1088"/>
      <c r="DW26" s="1089"/>
      <c r="DX26" s="1089"/>
      <c r="DY26" s="1089"/>
      <c r="DZ26" s="1090"/>
      <c r="EA26" s="244"/>
    </row>
    <row r="27" spans="1:131" s="245" customFormat="1" ht="26.25" customHeight="1" thickBot="1" x14ac:dyDescent="0.25">
      <c r="A27" s="1094"/>
      <c r="B27" s="1095"/>
      <c r="C27" s="1095"/>
      <c r="D27" s="1095"/>
      <c r="E27" s="1095"/>
      <c r="F27" s="1095"/>
      <c r="G27" s="1095"/>
      <c r="H27" s="1095"/>
      <c r="I27" s="1095"/>
      <c r="J27" s="1095"/>
      <c r="K27" s="1095"/>
      <c r="L27" s="1095"/>
      <c r="M27" s="1095"/>
      <c r="N27" s="1095"/>
      <c r="O27" s="1095"/>
      <c r="P27" s="1096"/>
      <c r="Q27" s="1100"/>
      <c r="R27" s="1101"/>
      <c r="S27" s="1101"/>
      <c r="T27" s="1101"/>
      <c r="U27" s="1102"/>
      <c r="V27" s="1100"/>
      <c r="W27" s="1101"/>
      <c r="X27" s="1101"/>
      <c r="Y27" s="1101"/>
      <c r="Z27" s="1102"/>
      <c r="AA27" s="1100"/>
      <c r="AB27" s="1101"/>
      <c r="AC27" s="1101"/>
      <c r="AD27" s="1101"/>
      <c r="AE27" s="1101"/>
      <c r="AF27" s="1156"/>
      <c r="AG27" s="1107"/>
      <c r="AH27" s="1107"/>
      <c r="AI27" s="1107"/>
      <c r="AJ27" s="1157"/>
      <c r="AK27" s="1101"/>
      <c r="AL27" s="1101"/>
      <c r="AM27" s="1101"/>
      <c r="AN27" s="1101"/>
      <c r="AO27" s="1102"/>
      <c r="AP27" s="1100"/>
      <c r="AQ27" s="1101"/>
      <c r="AR27" s="1101"/>
      <c r="AS27" s="1101"/>
      <c r="AT27" s="1102"/>
      <c r="AU27" s="1100"/>
      <c r="AV27" s="1101"/>
      <c r="AW27" s="1101"/>
      <c r="AX27" s="1101"/>
      <c r="AY27" s="1102"/>
      <c r="AZ27" s="1100"/>
      <c r="BA27" s="1101"/>
      <c r="BB27" s="1101"/>
      <c r="BC27" s="1101"/>
      <c r="BD27" s="1102"/>
      <c r="BE27" s="1100"/>
      <c r="BF27" s="1101"/>
      <c r="BG27" s="1101"/>
      <c r="BH27" s="1101"/>
      <c r="BI27" s="1114"/>
      <c r="BJ27" s="250"/>
      <c r="BK27" s="250"/>
      <c r="BL27" s="250"/>
      <c r="BM27" s="250"/>
      <c r="BN27" s="250"/>
      <c r="BO27" s="263"/>
      <c r="BP27" s="263"/>
      <c r="BQ27" s="260">
        <v>21</v>
      </c>
      <c r="BR27" s="261"/>
      <c r="BS27" s="1110"/>
      <c r="BT27" s="1111"/>
      <c r="BU27" s="1111"/>
      <c r="BV27" s="1111"/>
      <c r="BW27" s="1111"/>
      <c r="BX27" s="1111"/>
      <c r="BY27" s="1111"/>
      <c r="BZ27" s="1111"/>
      <c r="CA27" s="1111"/>
      <c r="CB27" s="1111"/>
      <c r="CC27" s="1111"/>
      <c r="CD27" s="1111"/>
      <c r="CE27" s="1111"/>
      <c r="CF27" s="1111"/>
      <c r="CG27" s="1112"/>
      <c r="CH27" s="1085"/>
      <c r="CI27" s="1086"/>
      <c r="CJ27" s="1086"/>
      <c r="CK27" s="1086"/>
      <c r="CL27" s="1087"/>
      <c r="CM27" s="1085"/>
      <c r="CN27" s="1086"/>
      <c r="CO27" s="1086"/>
      <c r="CP27" s="1086"/>
      <c r="CQ27" s="1087"/>
      <c r="CR27" s="1085"/>
      <c r="CS27" s="1086"/>
      <c r="CT27" s="1086"/>
      <c r="CU27" s="1086"/>
      <c r="CV27" s="1087"/>
      <c r="CW27" s="1085"/>
      <c r="CX27" s="1086"/>
      <c r="CY27" s="1086"/>
      <c r="CZ27" s="1086"/>
      <c r="DA27" s="1087"/>
      <c r="DB27" s="1085"/>
      <c r="DC27" s="1086"/>
      <c r="DD27" s="1086"/>
      <c r="DE27" s="1086"/>
      <c r="DF27" s="1087"/>
      <c r="DG27" s="1085"/>
      <c r="DH27" s="1086"/>
      <c r="DI27" s="1086"/>
      <c r="DJ27" s="1086"/>
      <c r="DK27" s="1087"/>
      <c r="DL27" s="1085"/>
      <c r="DM27" s="1086"/>
      <c r="DN27" s="1086"/>
      <c r="DO27" s="1086"/>
      <c r="DP27" s="1087"/>
      <c r="DQ27" s="1085"/>
      <c r="DR27" s="1086"/>
      <c r="DS27" s="1086"/>
      <c r="DT27" s="1086"/>
      <c r="DU27" s="1087"/>
      <c r="DV27" s="1088"/>
      <c r="DW27" s="1089"/>
      <c r="DX27" s="1089"/>
      <c r="DY27" s="1089"/>
      <c r="DZ27" s="1090"/>
      <c r="EA27" s="244"/>
    </row>
    <row r="28" spans="1:131" s="245" customFormat="1" ht="26.25" customHeight="1" thickTop="1" x14ac:dyDescent="0.2">
      <c r="A28" s="264">
        <v>1</v>
      </c>
      <c r="B28" s="1144" t="s">
        <v>400</v>
      </c>
      <c r="C28" s="1145"/>
      <c r="D28" s="1145"/>
      <c r="E28" s="1145"/>
      <c r="F28" s="1145"/>
      <c r="G28" s="1145"/>
      <c r="H28" s="1145"/>
      <c r="I28" s="1145"/>
      <c r="J28" s="1145"/>
      <c r="K28" s="1145"/>
      <c r="L28" s="1145"/>
      <c r="M28" s="1145"/>
      <c r="N28" s="1145"/>
      <c r="O28" s="1145"/>
      <c r="P28" s="1146"/>
      <c r="Q28" s="1147">
        <v>352</v>
      </c>
      <c r="R28" s="1148"/>
      <c r="S28" s="1148"/>
      <c r="T28" s="1148"/>
      <c r="U28" s="1148"/>
      <c r="V28" s="1148">
        <v>332</v>
      </c>
      <c r="W28" s="1148"/>
      <c r="X28" s="1148"/>
      <c r="Y28" s="1148"/>
      <c r="Z28" s="1148"/>
      <c r="AA28" s="1148">
        <v>20</v>
      </c>
      <c r="AB28" s="1148"/>
      <c r="AC28" s="1148"/>
      <c r="AD28" s="1148"/>
      <c r="AE28" s="1149"/>
      <c r="AF28" s="1150">
        <v>20</v>
      </c>
      <c r="AG28" s="1148"/>
      <c r="AH28" s="1148"/>
      <c r="AI28" s="1148"/>
      <c r="AJ28" s="1151"/>
      <c r="AK28" s="1152">
        <v>22</v>
      </c>
      <c r="AL28" s="1153"/>
      <c r="AM28" s="1153"/>
      <c r="AN28" s="1153"/>
      <c r="AO28" s="1153"/>
      <c r="AP28" s="1203" t="s">
        <v>592</v>
      </c>
      <c r="AQ28" s="1204"/>
      <c r="AR28" s="1204"/>
      <c r="AS28" s="1204"/>
      <c r="AT28" s="1205"/>
      <c r="AU28" s="1203" t="s">
        <v>592</v>
      </c>
      <c r="AV28" s="1204"/>
      <c r="AW28" s="1204"/>
      <c r="AX28" s="1204"/>
      <c r="AY28" s="1205"/>
      <c r="AZ28" s="1203" t="s">
        <v>592</v>
      </c>
      <c r="BA28" s="1204"/>
      <c r="BB28" s="1204"/>
      <c r="BC28" s="1204"/>
      <c r="BD28" s="1205"/>
      <c r="BE28" s="1142"/>
      <c r="BF28" s="1142"/>
      <c r="BG28" s="1142"/>
      <c r="BH28" s="1142"/>
      <c r="BI28" s="1143"/>
      <c r="BJ28" s="250"/>
      <c r="BK28" s="250"/>
      <c r="BL28" s="250"/>
      <c r="BM28" s="250"/>
      <c r="BN28" s="250"/>
      <c r="BO28" s="263"/>
      <c r="BP28" s="263"/>
      <c r="BQ28" s="260">
        <v>22</v>
      </c>
      <c r="BR28" s="261"/>
      <c r="BS28" s="1110"/>
      <c r="BT28" s="1111"/>
      <c r="BU28" s="1111"/>
      <c r="BV28" s="1111"/>
      <c r="BW28" s="1111"/>
      <c r="BX28" s="1111"/>
      <c r="BY28" s="1111"/>
      <c r="BZ28" s="1111"/>
      <c r="CA28" s="1111"/>
      <c r="CB28" s="1111"/>
      <c r="CC28" s="1111"/>
      <c r="CD28" s="1111"/>
      <c r="CE28" s="1111"/>
      <c r="CF28" s="1111"/>
      <c r="CG28" s="1112"/>
      <c r="CH28" s="1085"/>
      <c r="CI28" s="1086"/>
      <c r="CJ28" s="1086"/>
      <c r="CK28" s="1086"/>
      <c r="CL28" s="1087"/>
      <c r="CM28" s="1085"/>
      <c r="CN28" s="1086"/>
      <c r="CO28" s="1086"/>
      <c r="CP28" s="1086"/>
      <c r="CQ28" s="1087"/>
      <c r="CR28" s="1085"/>
      <c r="CS28" s="1086"/>
      <c r="CT28" s="1086"/>
      <c r="CU28" s="1086"/>
      <c r="CV28" s="1087"/>
      <c r="CW28" s="1085"/>
      <c r="CX28" s="1086"/>
      <c r="CY28" s="1086"/>
      <c r="CZ28" s="1086"/>
      <c r="DA28" s="1087"/>
      <c r="DB28" s="1085"/>
      <c r="DC28" s="1086"/>
      <c r="DD28" s="1086"/>
      <c r="DE28" s="1086"/>
      <c r="DF28" s="1087"/>
      <c r="DG28" s="1085"/>
      <c r="DH28" s="1086"/>
      <c r="DI28" s="1086"/>
      <c r="DJ28" s="1086"/>
      <c r="DK28" s="1087"/>
      <c r="DL28" s="1085"/>
      <c r="DM28" s="1086"/>
      <c r="DN28" s="1086"/>
      <c r="DO28" s="1086"/>
      <c r="DP28" s="1087"/>
      <c r="DQ28" s="1085"/>
      <c r="DR28" s="1086"/>
      <c r="DS28" s="1086"/>
      <c r="DT28" s="1086"/>
      <c r="DU28" s="1087"/>
      <c r="DV28" s="1088"/>
      <c r="DW28" s="1089"/>
      <c r="DX28" s="1089"/>
      <c r="DY28" s="1089"/>
      <c r="DZ28" s="1090"/>
      <c r="EA28" s="244"/>
    </row>
    <row r="29" spans="1:131" s="245" customFormat="1" ht="26.25" customHeight="1" x14ac:dyDescent="0.2">
      <c r="A29" s="264">
        <v>2</v>
      </c>
      <c r="B29" s="1133" t="s">
        <v>401</v>
      </c>
      <c r="C29" s="1134"/>
      <c r="D29" s="1134"/>
      <c r="E29" s="1134"/>
      <c r="F29" s="1134"/>
      <c r="G29" s="1134"/>
      <c r="H29" s="1134"/>
      <c r="I29" s="1134"/>
      <c r="J29" s="1134"/>
      <c r="K29" s="1134"/>
      <c r="L29" s="1134"/>
      <c r="M29" s="1134"/>
      <c r="N29" s="1134"/>
      <c r="O29" s="1134"/>
      <c r="P29" s="1135"/>
      <c r="Q29" s="1139">
        <v>270</v>
      </c>
      <c r="R29" s="1140"/>
      <c r="S29" s="1140"/>
      <c r="T29" s="1140"/>
      <c r="U29" s="1140"/>
      <c r="V29" s="1140">
        <v>258</v>
      </c>
      <c r="W29" s="1140"/>
      <c r="X29" s="1140"/>
      <c r="Y29" s="1140"/>
      <c r="Z29" s="1140"/>
      <c r="AA29" s="1140">
        <v>13</v>
      </c>
      <c r="AB29" s="1140"/>
      <c r="AC29" s="1140"/>
      <c r="AD29" s="1140"/>
      <c r="AE29" s="1141"/>
      <c r="AF29" s="1115">
        <v>13</v>
      </c>
      <c r="AG29" s="1116"/>
      <c r="AH29" s="1116"/>
      <c r="AI29" s="1116"/>
      <c r="AJ29" s="1117"/>
      <c r="AK29" s="1074">
        <v>38</v>
      </c>
      <c r="AL29" s="1065"/>
      <c r="AM29" s="1065"/>
      <c r="AN29" s="1065"/>
      <c r="AO29" s="1065"/>
      <c r="AP29" s="1076" t="s">
        <v>592</v>
      </c>
      <c r="AQ29" s="1065"/>
      <c r="AR29" s="1065"/>
      <c r="AS29" s="1065"/>
      <c r="AT29" s="1065"/>
      <c r="AU29" s="1076" t="s">
        <v>592</v>
      </c>
      <c r="AV29" s="1065"/>
      <c r="AW29" s="1065"/>
      <c r="AX29" s="1065"/>
      <c r="AY29" s="1065"/>
      <c r="AZ29" s="1076" t="s">
        <v>592</v>
      </c>
      <c r="BA29" s="1065"/>
      <c r="BB29" s="1065"/>
      <c r="BC29" s="1065"/>
      <c r="BD29" s="1065"/>
      <c r="BE29" s="1128"/>
      <c r="BF29" s="1128"/>
      <c r="BG29" s="1128"/>
      <c r="BH29" s="1128"/>
      <c r="BI29" s="1129"/>
      <c r="BJ29" s="250"/>
      <c r="BK29" s="250"/>
      <c r="BL29" s="250"/>
      <c r="BM29" s="250"/>
      <c r="BN29" s="250"/>
      <c r="BO29" s="263"/>
      <c r="BP29" s="263"/>
      <c r="BQ29" s="260">
        <v>23</v>
      </c>
      <c r="BR29" s="261"/>
      <c r="BS29" s="1110"/>
      <c r="BT29" s="1111"/>
      <c r="BU29" s="1111"/>
      <c r="BV29" s="1111"/>
      <c r="BW29" s="1111"/>
      <c r="BX29" s="1111"/>
      <c r="BY29" s="1111"/>
      <c r="BZ29" s="1111"/>
      <c r="CA29" s="1111"/>
      <c r="CB29" s="1111"/>
      <c r="CC29" s="1111"/>
      <c r="CD29" s="1111"/>
      <c r="CE29" s="1111"/>
      <c r="CF29" s="1111"/>
      <c r="CG29" s="1112"/>
      <c r="CH29" s="1085"/>
      <c r="CI29" s="1086"/>
      <c r="CJ29" s="1086"/>
      <c r="CK29" s="1086"/>
      <c r="CL29" s="1087"/>
      <c r="CM29" s="1085"/>
      <c r="CN29" s="1086"/>
      <c r="CO29" s="1086"/>
      <c r="CP29" s="1086"/>
      <c r="CQ29" s="1087"/>
      <c r="CR29" s="1085"/>
      <c r="CS29" s="1086"/>
      <c r="CT29" s="1086"/>
      <c r="CU29" s="1086"/>
      <c r="CV29" s="1087"/>
      <c r="CW29" s="1085"/>
      <c r="CX29" s="1086"/>
      <c r="CY29" s="1086"/>
      <c r="CZ29" s="1086"/>
      <c r="DA29" s="1087"/>
      <c r="DB29" s="1085"/>
      <c r="DC29" s="1086"/>
      <c r="DD29" s="1086"/>
      <c r="DE29" s="1086"/>
      <c r="DF29" s="1087"/>
      <c r="DG29" s="1085"/>
      <c r="DH29" s="1086"/>
      <c r="DI29" s="1086"/>
      <c r="DJ29" s="1086"/>
      <c r="DK29" s="1087"/>
      <c r="DL29" s="1085"/>
      <c r="DM29" s="1086"/>
      <c r="DN29" s="1086"/>
      <c r="DO29" s="1086"/>
      <c r="DP29" s="1087"/>
      <c r="DQ29" s="1085"/>
      <c r="DR29" s="1086"/>
      <c r="DS29" s="1086"/>
      <c r="DT29" s="1086"/>
      <c r="DU29" s="1087"/>
      <c r="DV29" s="1088"/>
      <c r="DW29" s="1089"/>
      <c r="DX29" s="1089"/>
      <c r="DY29" s="1089"/>
      <c r="DZ29" s="1090"/>
      <c r="EA29" s="244"/>
    </row>
    <row r="30" spans="1:131" s="245" customFormat="1" ht="26.25" customHeight="1" x14ac:dyDescent="0.2">
      <c r="A30" s="264">
        <v>3</v>
      </c>
      <c r="B30" s="1133" t="s">
        <v>402</v>
      </c>
      <c r="C30" s="1134"/>
      <c r="D30" s="1134"/>
      <c r="E30" s="1134"/>
      <c r="F30" s="1134"/>
      <c r="G30" s="1134"/>
      <c r="H30" s="1134"/>
      <c r="I30" s="1134"/>
      <c r="J30" s="1134"/>
      <c r="K30" s="1134"/>
      <c r="L30" s="1134"/>
      <c r="M30" s="1134"/>
      <c r="N30" s="1134"/>
      <c r="O30" s="1134"/>
      <c r="P30" s="1135"/>
      <c r="Q30" s="1139">
        <v>38</v>
      </c>
      <c r="R30" s="1140"/>
      <c r="S30" s="1140"/>
      <c r="T30" s="1140"/>
      <c r="U30" s="1140"/>
      <c r="V30" s="1140">
        <v>29</v>
      </c>
      <c r="W30" s="1140"/>
      <c r="X30" s="1140"/>
      <c r="Y30" s="1140"/>
      <c r="Z30" s="1140"/>
      <c r="AA30" s="1140">
        <v>9</v>
      </c>
      <c r="AB30" s="1140"/>
      <c r="AC30" s="1140"/>
      <c r="AD30" s="1140"/>
      <c r="AE30" s="1141"/>
      <c r="AF30" s="1115">
        <v>9</v>
      </c>
      <c r="AG30" s="1116"/>
      <c r="AH30" s="1116"/>
      <c r="AI30" s="1116"/>
      <c r="AJ30" s="1117"/>
      <c r="AK30" s="1074">
        <v>61</v>
      </c>
      <c r="AL30" s="1065"/>
      <c r="AM30" s="1065"/>
      <c r="AN30" s="1065"/>
      <c r="AO30" s="1065"/>
      <c r="AP30" s="1076" t="s">
        <v>592</v>
      </c>
      <c r="AQ30" s="1065"/>
      <c r="AR30" s="1065"/>
      <c r="AS30" s="1065"/>
      <c r="AT30" s="1065"/>
      <c r="AU30" s="1076" t="s">
        <v>592</v>
      </c>
      <c r="AV30" s="1065"/>
      <c r="AW30" s="1065"/>
      <c r="AX30" s="1065"/>
      <c r="AY30" s="1065"/>
      <c r="AZ30" s="1076" t="s">
        <v>592</v>
      </c>
      <c r="BA30" s="1065"/>
      <c r="BB30" s="1065"/>
      <c r="BC30" s="1065"/>
      <c r="BD30" s="1065"/>
      <c r="BE30" s="1128"/>
      <c r="BF30" s="1128"/>
      <c r="BG30" s="1128"/>
      <c r="BH30" s="1128"/>
      <c r="BI30" s="1129"/>
      <c r="BJ30" s="250"/>
      <c r="BK30" s="250"/>
      <c r="BL30" s="250"/>
      <c r="BM30" s="250"/>
      <c r="BN30" s="250"/>
      <c r="BO30" s="263"/>
      <c r="BP30" s="263"/>
      <c r="BQ30" s="260">
        <v>24</v>
      </c>
      <c r="BR30" s="261"/>
      <c r="BS30" s="1110"/>
      <c r="BT30" s="1111"/>
      <c r="BU30" s="1111"/>
      <c r="BV30" s="1111"/>
      <c r="BW30" s="1111"/>
      <c r="BX30" s="1111"/>
      <c r="BY30" s="1111"/>
      <c r="BZ30" s="1111"/>
      <c r="CA30" s="1111"/>
      <c r="CB30" s="1111"/>
      <c r="CC30" s="1111"/>
      <c r="CD30" s="1111"/>
      <c r="CE30" s="1111"/>
      <c r="CF30" s="1111"/>
      <c r="CG30" s="1112"/>
      <c r="CH30" s="1085"/>
      <c r="CI30" s="1086"/>
      <c r="CJ30" s="1086"/>
      <c r="CK30" s="1086"/>
      <c r="CL30" s="1087"/>
      <c r="CM30" s="1085"/>
      <c r="CN30" s="1086"/>
      <c r="CO30" s="1086"/>
      <c r="CP30" s="1086"/>
      <c r="CQ30" s="1087"/>
      <c r="CR30" s="1085"/>
      <c r="CS30" s="1086"/>
      <c r="CT30" s="1086"/>
      <c r="CU30" s="1086"/>
      <c r="CV30" s="1087"/>
      <c r="CW30" s="1085"/>
      <c r="CX30" s="1086"/>
      <c r="CY30" s="1086"/>
      <c r="CZ30" s="1086"/>
      <c r="DA30" s="1087"/>
      <c r="DB30" s="1085"/>
      <c r="DC30" s="1086"/>
      <c r="DD30" s="1086"/>
      <c r="DE30" s="1086"/>
      <c r="DF30" s="1087"/>
      <c r="DG30" s="1085"/>
      <c r="DH30" s="1086"/>
      <c r="DI30" s="1086"/>
      <c r="DJ30" s="1086"/>
      <c r="DK30" s="1087"/>
      <c r="DL30" s="1085"/>
      <c r="DM30" s="1086"/>
      <c r="DN30" s="1086"/>
      <c r="DO30" s="1086"/>
      <c r="DP30" s="1087"/>
      <c r="DQ30" s="1085"/>
      <c r="DR30" s="1086"/>
      <c r="DS30" s="1086"/>
      <c r="DT30" s="1086"/>
      <c r="DU30" s="1087"/>
      <c r="DV30" s="1088"/>
      <c r="DW30" s="1089"/>
      <c r="DX30" s="1089"/>
      <c r="DY30" s="1089"/>
      <c r="DZ30" s="1090"/>
      <c r="EA30" s="244"/>
    </row>
    <row r="31" spans="1:131" s="245" customFormat="1" ht="26.25" customHeight="1" x14ac:dyDescent="0.2">
      <c r="A31" s="264">
        <v>4</v>
      </c>
      <c r="B31" s="1133" t="s">
        <v>403</v>
      </c>
      <c r="C31" s="1134"/>
      <c r="D31" s="1134"/>
      <c r="E31" s="1134"/>
      <c r="F31" s="1134"/>
      <c r="G31" s="1134"/>
      <c r="H31" s="1134"/>
      <c r="I31" s="1134"/>
      <c r="J31" s="1134"/>
      <c r="K31" s="1134"/>
      <c r="L31" s="1134"/>
      <c r="M31" s="1134"/>
      <c r="N31" s="1134"/>
      <c r="O31" s="1134"/>
      <c r="P31" s="1135"/>
      <c r="Q31" s="1139">
        <v>433</v>
      </c>
      <c r="R31" s="1140"/>
      <c r="S31" s="1140"/>
      <c r="T31" s="1140"/>
      <c r="U31" s="1140"/>
      <c r="V31" s="1140">
        <v>408</v>
      </c>
      <c r="W31" s="1140"/>
      <c r="X31" s="1140"/>
      <c r="Y31" s="1140"/>
      <c r="Z31" s="1140"/>
      <c r="AA31" s="1140">
        <v>25</v>
      </c>
      <c r="AB31" s="1140"/>
      <c r="AC31" s="1140"/>
      <c r="AD31" s="1140"/>
      <c r="AE31" s="1141"/>
      <c r="AF31" s="1115">
        <v>25</v>
      </c>
      <c r="AG31" s="1116"/>
      <c r="AH31" s="1116"/>
      <c r="AI31" s="1116"/>
      <c r="AJ31" s="1117"/>
      <c r="AK31" s="1074">
        <v>134</v>
      </c>
      <c r="AL31" s="1065"/>
      <c r="AM31" s="1065"/>
      <c r="AN31" s="1065"/>
      <c r="AO31" s="1065"/>
      <c r="AP31" s="1076" t="s">
        <v>592</v>
      </c>
      <c r="AQ31" s="1065"/>
      <c r="AR31" s="1065"/>
      <c r="AS31" s="1065"/>
      <c r="AT31" s="1065"/>
      <c r="AU31" s="1076" t="s">
        <v>592</v>
      </c>
      <c r="AV31" s="1065"/>
      <c r="AW31" s="1065"/>
      <c r="AX31" s="1065"/>
      <c r="AY31" s="1065"/>
      <c r="AZ31" s="1076" t="s">
        <v>592</v>
      </c>
      <c r="BA31" s="1065"/>
      <c r="BB31" s="1065"/>
      <c r="BC31" s="1065"/>
      <c r="BD31" s="1065"/>
      <c r="BE31" s="1128"/>
      <c r="BF31" s="1128"/>
      <c r="BG31" s="1128"/>
      <c r="BH31" s="1128"/>
      <c r="BI31" s="1129"/>
      <c r="BJ31" s="250"/>
      <c r="BK31" s="250"/>
      <c r="BL31" s="250"/>
      <c r="BM31" s="250"/>
      <c r="BN31" s="250"/>
      <c r="BO31" s="263"/>
      <c r="BP31" s="263"/>
      <c r="BQ31" s="260">
        <v>25</v>
      </c>
      <c r="BR31" s="261"/>
      <c r="BS31" s="1110"/>
      <c r="BT31" s="1111"/>
      <c r="BU31" s="1111"/>
      <c r="BV31" s="1111"/>
      <c r="BW31" s="1111"/>
      <c r="BX31" s="1111"/>
      <c r="BY31" s="1111"/>
      <c r="BZ31" s="1111"/>
      <c r="CA31" s="1111"/>
      <c r="CB31" s="1111"/>
      <c r="CC31" s="1111"/>
      <c r="CD31" s="1111"/>
      <c r="CE31" s="1111"/>
      <c r="CF31" s="1111"/>
      <c r="CG31" s="1112"/>
      <c r="CH31" s="1085"/>
      <c r="CI31" s="1086"/>
      <c r="CJ31" s="1086"/>
      <c r="CK31" s="1086"/>
      <c r="CL31" s="1087"/>
      <c r="CM31" s="1085"/>
      <c r="CN31" s="1086"/>
      <c r="CO31" s="1086"/>
      <c r="CP31" s="1086"/>
      <c r="CQ31" s="1087"/>
      <c r="CR31" s="1085"/>
      <c r="CS31" s="1086"/>
      <c r="CT31" s="1086"/>
      <c r="CU31" s="1086"/>
      <c r="CV31" s="1087"/>
      <c r="CW31" s="1085"/>
      <c r="CX31" s="1086"/>
      <c r="CY31" s="1086"/>
      <c r="CZ31" s="1086"/>
      <c r="DA31" s="1087"/>
      <c r="DB31" s="1085"/>
      <c r="DC31" s="1086"/>
      <c r="DD31" s="1086"/>
      <c r="DE31" s="1086"/>
      <c r="DF31" s="1087"/>
      <c r="DG31" s="1085"/>
      <c r="DH31" s="1086"/>
      <c r="DI31" s="1086"/>
      <c r="DJ31" s="1086"/>
      <c r="DK31" s="1087"/>
      <c r="DL31" s="1085"/>
      <c r="DM31" s="1086"/>
      <c r="DN31" s="1086"/>
      <c r="DO31" s="1086"/>
      <c r="DP31" s="1087"/>
      <c r="DQ31" s="1085"/>
      <c r="DR31" s="1086"/>
      <c r="DS31" s="1086"/>
      <c r="DT31" s="1086"/>
      <c r="DU31" s="1087"/>
      <c r="DV31" s="1088"/>
      <c r="DW31" s="1089"/>
      <c r="DX31" s="1089"/>
      <c r="DY31" s="1089"/>
      <c r="DZ31" s="1090"/>
      <c r="EA31" s="244"/>
    </row>
    <row r="32" spans="1:131" s="245" customFormat="1" ht="26.25" customHeight="1" x14ac:dyDescent="0.2">
      <c r="A32" s="264">
        <v>5</v>
      </c>
      <c r="B32" s="1133" t="s">
        <v>404</v>
      </c>
      <c r="C32" s="1134"/>
      <c r="D32" s="1134"/>
      <c r="E32" s="1134"/>
      <c r="F32" s="1134"/>
      <c r="G32" s="1134"/>
      <c r="H32" s="1134"/>
      <c r="I32" s="1134"/>
      <c r="J32" s="1134"/>
      <c r="K32" s="1134"/>
      <c r="L32" s="1134"/>
      <c r="M32" s="1134"/>
      <c r="N32" s="1134"/>
      <c r="O32" s="1134"/>
      <c r="P32" s="1135"/>
      <c r="Q32" s="1139">
        <v>30</v>
      </c>
      <c r="R32" s="1140"/>
      <c r="S32" s="1140"/>
      <c r="T32" s="1140"/>
      <c r="U32" s="1140"/>
      <c r="V32" s="1140">
        <v>28</v>
      </c>
      <c r="W32" s="1140"/>
      <c r="X32" s="1140"/>
      <c r="Y32" s="1140"/>
      <c r="Z32" s="1140"/>
      <c r="AA32" s="1140">
        <v>3</v>
      </c>
      <c r="AB32" s="1140"/>
      <c r="AC32" s="1140"/>
      <c r="AD32" s="1140"/>
      <c r="AE32" s="1141"/>
      <c r="AF32" s="1115">
        <v>3</v>
      </c>
      <c r="AG32" s="1116"/>
      <c r="AH32" s="1116"/>
      <c r="AI32" s="1116"/>
      <c r="AJ32" s="1117"/>
      <c r="AK32" s="1074">
        <v>20</v>
      </c>
      <c r="AL32" s="1065"/>
      <c r="AM32" s="1065"/>
      <c r="AN32" s="1065"/>
      <c r="AO32" s="1065"/>
      <c r="AP32" s="1065">
        <v>74</v>
      </c>
      <c r="AQ32" s="1065"/>
      <c r="AR32" s="1065"/>
      <c r="AS32" s="1065"/>
      <c r="AT32" s="1065"/>
      <c r="AU32" s="1076">
        <v>60</v>
      </c>
      <c r="AV32" s="1065"/>
      <c r="AW32" s="1065"/>
      <c r="AX32" s="1065"/>
      <c r="AY32" s="1065"/>
      <c r="AZ32" s="1076" t="s">
        <v>592</v>
      </c>
      <c r="BA32" s="1065"/>
      <c r="BB32" s="1065"/>
      <c r="BC32" s="1065"/>
      <c r="BD32" s="1065"/>
      <c r="BE32" s="1128" t="s">
        <v>405</v>
      </c>
      <c r="BF32" s="1128"/>
      <c r="BG32" s="1128"/>
      <c r="BH32" s="1128"/>
      <c r="BI32" s="1129"/>
      <c r="BJ32" s="250"/>
      <c r="BK32" s="250"/>
      <c r="BL32" s="250"/>
      <c r="BM32" s="250"/>
      <c r="BN32" s="250"/>
      <c r="BO32" s="263"/>
      <c r="BP32" s="263"/>
      <c r="BQ32" s="260">
        <v>26</v>
      </c>
      <c r="BR32" s="261"/>
      <c r="BS32" s="1110"/>
      <c r="BT32" s="1111"/>
      <c r="BU32" s="1111"/>
      <c r="BV32" s="1111"/>
      <c r="BW32" s="1111"/>
      <c r="BX32" s="1111"/>
      <c r="BY32" s="1111"/>
      <c r="BZ32" s="1111"/>
      <c r="CA32" s="1111"/>
      <c r="CB32" s="1111"/>
      <c r="CC32" s="1111"/>
      <c r="CD32" s="1111"/>
      <c r="CE32" s="1111"/>
      <c r="CF32" s="1111"/>
      <c r="CG32" s="1112"/>
      <c r="CH32" s="1085"/>
      <c r="CI32" s="1086"/>
      <c r="CJ32" s="1086"/>
      <c r="CK32" s="1086"/>
      <c r="CL32" s="1087"/>
      <c r="CM32" s="1085"/>
      <c r="CN32" s="1086"/>
      <c r="CO32" s="1086"/>
      <c r="CP32" s="1086"/>
      <c r="CQ32" s="1087"/>
      <c r="CR32" s="1085"/>
      <c r="CS32" s="1086"/>
      <c r="CT32" s="1086"/>
      <c r="CU32" s="1086"/>
      <c r="CV32" s="1087"/>
      <c r="CW32" s="1085"/>
      <c r="CX32" s="1086"/>
      <c r="CY32" s="1086"/>
      <c r="CZ32" s="1086"/>
      <c r="DA32" s="1087"/>
      <c r="DB32" s="1085"/>
      <c r="DC32" s="1086"/>
      <c r="DD32" s="1086"/>
      <c r="DE32" s="1086"/>
      <c r="DF32" s="1087"/>
      <c r="DG32" s="1085"/>
      <c r="DH32" s="1086"/>
      <c r="DI32" s="1086"/>
      <c r="DJ32" s="1086"/>
      <c r="DK32" s="1087"/>
      <c r="DL32" s="1085"/>
      <c r="DM32" s="1086"/>
      <c r="DN32" s="1086"/>
      <c r="DO32" s="1086"/>
      <c r="DP32" s="1087"/>
      <c r="DQ32" s="1085"/>
      <c r="DR32" s="1086"/>
      <c r="DS32" s="1086"/>
      <c r="DT32" s="1086"/>
      <c r="DU32" s="1087"/>
      <c r="DV32" s="1088"/>
      <c r="DW32" s="1089"/>
      <c r="DX32" s="1089"/>
      <c r="DY32" s="1089"/>
      <c r="DZ32" s="1090"/>
      <c r="EA32" s="244"/>
    </row>
    <row r="33" spans="1:131" s="245" customFormat="1" ht="26.25" customHeight="1" x14ac:dyDescent="0.2">
      <c r="A33" s="264">
        <v>6</v>
      </c>
      <c r="B33" s="1133" t="s">
        <v>406</v>
      </c>
      <c r="C33" s="1134"/>
      <c r="D33" s="1134"/>
      <c r="E33" s="1134"/>
      <c r="F33" s="1134"/>
      <c r="G33" s="1134"/>
      <c r="H33" s="1134"/>
      <c r="I33" s="1134"/>
      <c r="J33" s="1134"/>
      <c r="K33" s="1134"/>
      <c r="L33" s="1134"/>
      <c r="M33" s="1134"/>
      <c r="N33" s="1134"/>
      <c r="O33" s="1134"/>
      <c r="P33" s="1135"/>
      <c r="Q33" s="1139">
        <v>18</v>
      </c>
      <c r="R33" s="1140"/>
      <c r="S33" s="1140"/>
      <c r="T33" s="1140"/>
      <c r="U33" s="1140"/>
      <c r="V33" s="1140">
        <v>15</v>
      </c>
      <c r="W33" s="1140"/>
      <c r="X33" s="1140"/>
      <c r="Y33" s="1140"/>
      <c r="Z33" s="1140"/>
      <c r="AA33" s="1140">
        <v>3</v>
      </c>
      <c r="AB33" s="1140"/>
      <c r="AC33" s="1140"/>
      <c r="AD33" s="1140"/>
      <c r="AE33" s="1141"/>
      <c r="AF33" s="1115">
        <v>3</v>
      </c>
      <c r="AG33" s="1116"/>
      <c r="AH33" s="1116"/>
      <c r="AI33" s="1116"/>
      <c r="AJ33" s="1117"/>
      <c r="AK33" s="1074">
        <v>13</v>
      </c>
      <c r="AL33" s="1065"/>
      <c r="AM33" s="1065"/>
      <c r="AN33" s="1065"/>
      <c r="AO33" s="1065"/>
      <c r="AP33" s="1065">
        <v>58</v>
      </c>
      <c r="AQ33" s="1065"/>
      <c r="AR33" s="1065"/>
      <c r="AS33" s="1065"/>
      <c r="AT33" s="1065"/>
      <c r="AU33" s="1076">
        <v>57</v>
      </c>
      <c r="AV33" s="1065"/>
      <c r="AW33" s="1065"/>
      <c r="AX33" s="1065"/>
      <c r="AY33" s="1065"/>
      <c r="AZ33" s="1076" t="s">
        <v>592</v>
      </c>
      <c r="BA33" s="1065"/>
      <c r="BB33" s="1065"/>
      <c r="BC33" s="1065"/>
      <c r="BD33" s="1065"/>
      <c r="BE33" s="1128" t="s">
        <v>405</v>
      </c>
      <c r="BF33" s="1128"/>
      <c r="BG33" s="1128"/>
      <c r="BH33" s="1128"/>
      <c r="BI33" s="1129"/>
      <c r="BJ33" s="250"/>
      <c r="BK33" s="250"/>
      <c r="BL33" s="250"/>
      <c r="BM33" s="250"/>
      <c r="BN33" s="250"/>
      <c r="BO33" s="263"/>
      <c r="BP33" s="263"/>
      <c r="BQ33" s="260">
        <v>27</v>
      </c>
      <c r="BR33" s="261"/>
      <c r="BS33" s="1110"/>
      <c r="BT33" s="1111"/>
      <c r="BU33" s="1111"/>
      <c r="BV33" s="1111"/>
      <c r="BW33" s="1111"/>
      <c r="BX33" s="1111"/>
      <c r="BY33" s="1111"/>
      <c r="BZ33" s="1111"/>
      <c r="CA33" s="1111"/>
      <c r="CB33" s="1111"/>
      <c r="CC33" s="1111"/>
      <c r="CD33" s="1111"/>
      <c r="CE33" s="1111"/>
      <c r="CF33" s="1111"/>
      <c r="CG33" s="1112"/>
      <c r="CH33" s="1085"/>
      <c r="CI33" s="1086"/>
      <c r="CJ33" s="1086"/>
      <c r="CK33" s="1086"/>
      <c r="CL33" s="1087"/>
      <c r="CM33" s="1085"/>
      <c r="CN33" s="1086"/>
      <c r="CO33" s="1086"/>
      <c r="CP33" s="1086"/>
      <c r="CQ33" s="1087"/>
      <c r="CR33" s="1085"/>
      <c r="CS33" s="1086"/>
      <c r="CT33" s="1086"/>
      <c r="CU33" s="1086"/>
      <c r="CV33" s="1087"/>
      <c r="CW33" s="1085"/>
      <c r="CX33" s="1086"/>
      <c r="CY33" s="1086"/>
      <c r="CZ33" s="1086"/>
      <c r="DA33" s="1087"/>
      <c r="DB33" s="1085"/>
      <c r="DC33" s="1086"/>
      <c r="DD33" s="1086"/>
      <c r="DE33" s="1086"/>
      <c r="DF33" s="1087"/>
      <c r="DG33" s="1085"/>
      <c r="DH33" s="1086"/>
      <c r="DI33" s="1086"/>
      <c r="DJ33" s="1086"/>
      <c r="DK33" s="1087"/>
      <c r="DL33" s="1085"/>
      <c r="DM33" s="1086"/>
      <c r="DN33" s="1086"/>
      <c r="DO33" s="1086"/>
      <c r="DP33" s="1087"/>
      <c r="DQ33" s="1085"/>
      <c r="DR33" s="1086"/>
      <c r="DS33" s="1086"/>
      <c r="DT33" s="1086"/>
      <c r="DU33" s="1087"/>
      <c r="DV33" s="1088"/>
      <c r="DW33" s="1089"/>
      <c r="DX33" s="1089"/>
      <c r="DY33" s="1089"/>
      <c r="DZ33" s="1090"/>
      <c r="EA33" s="244"/>
    </row>
    <row r="34" spans="1:131" s="245" customFormat="1" ht="26.25" customHeight="1" x14ac:dyDescent="0.2">
      <c r="A34" s="264">
        <v>7</v>
      </c>
      <c r="B34" s="1133" t="s">
        <v>407</v>
      </c>
      <c r="C34" s="1134"/>
      <c r="D34" s="1134"/>
      <c r="E34" s="1134"/>
      <c r="F34" s="1134"/>
      <c r="G34" s="1134"/>
      <c r="H34" s="1134"/>
      <c r="I34" s="1134"/>
      <c r="J34" s="1134"/>
      <c r="K34" s="1134"/>
      <c r="L34" s="1134"/>
      <c r="M34" s="1134"/>
      <c r="N34" s="1134"/>
      <c r="O34" s="1134"/>
      <c r="P34" s="1135"/>
      <c r="Q34" s="1139">
        <v>9</v>
      </c>
      <c r="R34" s="1140"/>
      <c r="S34" s="1140"/>
      <c r="T34" s="1140"/>
      <c r="U34" s="1140"/>
      <c r="V34" s="1140">
        <v>3</v>
      </c>
      <c r="W34" s="1140"/>
      <c r="X34" s="1140"/>
      <c r="Y34" s="1140"/>
      <c r="Z34" s="1140"/>
      <c r="AA34" s="1140">
        <v>6</v>
      </c>
      <c r="AB34" s="1140"/>
      <c r="AC34" s="1140"/>
      <c r="AD34" s="1140"/>
      <c r="AE34" s="1141"/>
      <c r="AF34" s="1115">
        <v>6</v>
      </c>
      <c r="AG34" s="1116"/>
      <c r="AH34" s="1116"/>
      <c r="AI34" s="1116"/>
      <c r="AJ34" s="1117"/>
      <c r="AK34" s="1076" t="s">
        <v>592</v>
      </c>
      <c r="AL34" s="1065"/>
      <c r="AM34" s="1065"/>
      <c r="AN34" s="1065"/>
      <c r="AO34" s="1065"/>
      <c r="AP34" s="1076" t="s">
        <v>592</v>
      </c>
      <c r="AQ34" s="1065"/>
      <c r="AR34" s="1065"/>
      <c r="AS34" s="1065"/>
      <c r="AT34" s="1065"/>
      <c r="AU34" s="1076" t="s">
        <v>592</v>
      </c>
      <c r="AV34" s="1065"/>
      <c r="AW34" s="1065"/>
      <c r="AX34" s="1065"/>
      <c r="AY34" s="1065"/>
      <c r="AZ34" s="1076" t="s">
        <v>592</v>
      </c>
      <c r="BA34" s="1065"/>
      <c r="BB34" s="1065"/>
      <c r="BC34" s="1065"/>
      <c r="BD34" s="1065"/>
      <c r="BE34" s="1128" t="s">
        <v>408</v>
      </c>
      <c r="BF34" s="1128"/>
      <c r="BG34" s="1128"/>
      <c r="BH34" s="1128"/>
      <c r="BI34" s="1129"/>
      <c r="BJ34" s="250"/>
      <c r="BK34" s="250"/>
      <c r="BL34" s="250"/>
      <c r="BM34" s="250"/>
      <c r="BN34" s="250"/>
      <c r="BO34" s="263"/>
      <c r="BP34" s="263"/>
      <c r="BQ34" s="260">
        <v>28</v>
      </c>
      <c r="BR34" s="261"/>
      <c r="BS34" s="1110"/>
      <c r="BT34" s="1111"/>
      <c r="BU34" s="1111"/>
      <c r="BV34" s="1111"/>
      <c r="BW34" s="1111"/>
      <c r="BX34" s="1111"/>
      <c r="BY34" s="1111"/>
      <c r="BZ34" s="1111"/>
      <c r="CA34" s="1111"/>
      <c r="CB34" s="1111"/>
      <c r="CC34" s="1111"/>
      <c r="CD34" s="1111"/>
      <c r="CE34" s="1111"/>
      <c r="CF34" s="1111"/>
      <c r="CG34" s="1112"/>
      <c r="CH34" s="1085"/>
      <c r="CI34" s="1086"/>
      <c r="CJ34" s="1086"/>
      <c r="CK34" s="1086"/>
      <c r="CL34" s="1087"/>
      <c r="CM34" s="1085"/>
      <c r="CN34" s="1086"/>
      <c r="CO34" s="1086"/>
      <c r="CP34" s="1086"/>
      <c r="CQ34" s="1087"/>
      <c r="CR34" s="1085"/>
      <c r="CS34" s="1086"/>
      <c r="CT34" s="1086"/>
      <c r="CU34" s="1086"/>
      <c r="CV34" s="1087"/>
      <c r="CW34" s="1085"/>
      <c r="CX34" s="1086"/>
      <c r="CY34" s="1086"/>
      <c r="CZ34" s="1086"/>
      <c r="DA34" s="1087"/>
      <c r="DB34" s="1085"/>
      <c r="DC34" s="1086"/>
      <c r="DD34" s="1086"/>
      <c r="DE34" s="1086"/>
      <c r="DF34" s="1087"/>
      <c r="DG34" s="1085"/>
      <c r="DH34" s="1086"/>
      <c r="DI34" s="1086"/>
      <c r="DJ34" s="1086"/>
      <c r="DK34" s="1087"/>
      <c r="DL34" s="1085"/>
      <c r="DM34" s="1086"/>
      <c r="DN34" s="1086"/>
      <c r="DO34" s="1086"/>
      <c r="DP34" s="1087"/>
      <c r="DQ34" s="1085"/>
      <c r="DR34" s="1086"/>
      <c r="DS34" s="1086"/>
      <c r="DT34" s="1086"/>
      <c r="DU34" s="1087"/>
      <c r="DV34" s="1088"/>
      <c r="DW34" s="1089"/>
      <c r="DX34" s="1089"/>
      <c r="DY34" s="1089"/>
      <c r="DZ34" s="1090"/>
      <c r="EA34" s="244"/>
    </row>
    <row r="35" spans="1:131" s="245" customFormat="1" ht="26.25" customHeight="1" x14ac:dyDescent="0.2">
      <c r="A35" s="264">
        <v>8</v>
      </c>
      <c r="B35" s="1133"/>
      <c r="C35" s="1134"/>
      <c r="D35" s="1134"/>
      <c r="E35" s="1134"/>
      <c r="F35" s="1134"/>
      <c r="G35" s="1134"/>
      <c r="H35" s="1134"/>
      <c r="I35" s="1134"/>
      <c r="J35" s="1134"/>
      <c r="K35" s="1134"/>
      <c r="L35" s="1134"/>
      <c r="M35" s="1134"/>
      <c r="N35" s="1134"/>
      <c r="O35" s="1134"/>
      <c r="P35" s="1135"/>
      <c r="Q35" s="1139"/>
      <c r="R35" s="1140"/>
      <c r="S35" s="1140"/>
      <c r="T35" s="1140"/>
      <c r="U35" s="1140"/>
      <c r="V35" s="1140"/>
      <c r="W35" s="1140"/>
      <c r="X35" s="1140"/>
      <c r="Y35" s="1140"/>
      <c r="Z35" s="1140"/>
      <c r="AA35" s="1140"/>
      <c r="AB35" s="1140"/>
      <c r="AC35" s="1140"/>
      <c r="AD35" s="1140"/>
      <c r="AE35" s="1141"/>
      <c r="AF35" s="1115"/>
      <c r="AG35" s="1116"/>
      <c r="AH35" s="1116"/>
      <c r="AI35" s="1116"/>
      <c r="AJ35" s="1117"/>
      <c r="AK35" s="1074"/>
      <c r="AL35" s="1065"/>
      <c r="AM35" s="1065"/>
      <c r="AN35" s="1065"/>
      <c r="AO35" s="1065"/>
      <c r="AP35" s="1065"/>
      <c r="AQ35" s="1065"/>
      <c r="AR35" s="1065"/>
      <c r="AS35" s="1065"/>
      <c r="AT35" s="1065"/>
      <c r="AU35" s="1065"/>
      <c r="AV35" s="1065"/>
      <c r="AW35" s="1065"/>
      <c r="AX35" s="1065"/>
      <c r="AY35" s="1065"/>
      <c r="AZ35" s="1138"/>
      <c r="BA35" s="1138"/>
      <c r="BB35" s="1138"/>
      <c r="BC35" s="1138"/>
      <c r="BD35" s="1138"/>
      <c r="BE35" s="1128"/>
      <c r="BF35" s="1128"/>
      <c r="BG35" s="1128"/>
      <c r="BH35" s="1128"/>
      <c r="BI35" s="1129"/>
      <c r="BJ35" s="250"/>
      <c r="BK35" s="250"/>
      <c r="BL35" s="250"/>
      <c r="BM35" s="250"/>
      <c r="BN35" s="250"/>
      <c r="BO35" s="263"/>
      <c r="BP35" s="263"/>
      <c r="BQ35" s="260">
        <v>29</v>
      </c>
      <c r="BR35" s="261"/>
      <c r="BS35" s="1110"/>
      <c r="BT35" s="1111"/>
      <c r="BU35" s="1111"/>
      <c r="BV35" s="1111"/>
      <c r="BW35" s="1111"/>
      <c r="BX35" s="1111"/>
      <c r="BY35" s="1111"/>
      <c r="BZ35" s="1111"/>
      <c r="CA35" s="1111"/>
      <c r="CB35" s="1111"/>
      <c r="CC35" s="1111"/>
      <c r="CD35" s="1111"/>
      <c r="CE35" s="1111"/>
      <c r="CF35" s="1111"/>
      <c r="CG35" s="1112"/>
      <c r="CH35" s="1085"/>
      <c r="CI35" s="1086"/>
      <c r="CJ35" s="1086"/>
      <c r="CK35" s="1086"/>
      <c r="CL35" s="1087"/>
      <c r="CM35" s="1085"/>
      <c r="CN35" s="1086"/>
      <c r="CO35" s="1086"/>
      <c r="CP35" s="1086"/>
      <c r="CQ35" s="1087"/>
      <c r="CR35" s="1085"/>
      <c r="CS35" s="1086"/>
      <c r="CT35" s="1086"/>
      <c r="CU35" s="1086"/>
      <c r="CV35" s="1087"/>
      <c r="CW35" s="1085"/>
      <c r="CX35" s="1086"/>
      <c r="CY35" s="1086"/>
      <c r="CZ35" s="1086"/>
      <c r="DA35" s="1087"/>
      <c r="DB35" s="1085"/>
      <c r="DC35" s="1086"/>
      <c r="DD35" s="1086"/>
      <c r="DE35" s="1086"/>
      <c r="DF35" s="1087"/>
      <c r="DG35" s="1085"/>
      <c r="DH35" s="1086"/>
      <c r="DI35" s="1086"/>
      <c r="DJ35" s="1086"/>
      <c r="DK35" s="1087"/>
      <c r="DL35" s="1085"/>
      <c r="DM35" s="1086"/>
      <c r="DN35" s="1086"/>
      <c r="DO35" s="1086"/>
      <c r="DP35" s="1087"/>
      <c r="DQ35" s="1085"/>
      <c r="DR35" s="1086"/>
      <c r="DS35" s="1086"/>
      <c r="DT35" s="1086"/>
      <c r="DU35" s="1087"/>
      <c r="DV35" s="1088"/>
      <c r="DW35" s="1089"/>
      <c r="DX35" s="1089"/>
      <c r="DY35" s="1089"/>
      <c r="DZ35" s="1090"/>
      <c r="EA35" s="244"/>
    </row>
    <row r="36" spans="1:131" s="245" customFormat="1" ht="26.25" customHeight="1" x14ac:dyDescent="0.2">
      <c r="A36" s="264">
        <v>9</v>
      </c>
      <c r="B36" s="1133"/>
      <c r="C36" s="1134"/>
      <c r="D36" s="1134"/>
      <c r="E36" s="1134"/>
      <c r="F36" s="1134"/>
      <c r="G36" s="1134"/>
      <c r="H36" s="1134"/>
      <c r="I36" s="1134"/>
      <c r="J36" s="1134"/>
      <c r="K36" s="1134"/>
      <c r="L36" s="1134"/>
      <c r="M36" s="1134"/>
      <c r="N36" s="1134"/>
      <c r="O36" s="1134"/>
      <c r="P36" s="1135"/>
      <c r="Q36" s="1139"/>
      <c r="R36" s="1140"/>
      <c r="S36" s="1140"/>
      <c r="T36" s="1140"/>
      <c r="U36" s="1140"/>
      <c r="V36" s="1140"/>
      <c r="W36" s="1140"/>
      <c r="X36" s="1140"/>
      <c r="Y36" s="1140"/>
      <c r="Z36" s="1140"/>
      <c r="AA36" s="1140"/>
      <c r="AB36" s="1140"/>
      <c r="AC36" s="1140"/>
      <c r="AD36" s="1140"/>
      <c r="AE36" s="1141"/>
      <c r="AF36" s="1115"/>
      <c r="AG36" s="1116"/>
      <c r="AH36" s="1116"/>
      <c r="AI36" s="1116"/>
      <c r="AJ36" s="1117"/>
      <c r="AK36" s="1074"/>
      <c r="AL36" s="1065"/>
      <c r="AM36" s="1065"/>
      <c r="AN36" s="1065"/>
      <c r="AO36" s="1065"/>
      <c r="AP36" s="1065"/>
      <c r="AQ36" s="1065"/>
      <c r="AR36" s="1065"/>
      <c r="AS36" s="1065"/>
      <c r="AT36" s="1065"/>
      <c r="AU36" s="1065"/>
      <c r="AV36" s="1065"/>
      <c r="AW36" s="1065"/>
      <c r="AX36" s="1065"/>
      <c r="AY36" s="1065"/>
      <c r="AZ36" s="1138"/>
      <c r="BA36" s="1138"/>
      <c r="BB36" s="1138"/>
      <c r="BC36" s="1138"/>
      <c r="BD36" s="1138"/>
      <c r="BE36" s="1128"/>
      <c r="BF36" s="1128"/>
      <c r="BG36" s="1128"/>
      <c r="BH36" s="1128"/>
      <c r="BI36" s="1129"/>
      <c r="BJ36" s="250"/>
      <c r="BK36" s="250"/>
      <c r="BL36" s="250"/>
      <c r="BM36" s="250"/>
      <c r="BN36" s="250"/>
      <c r="BO36" s="263"/>
      <c r="BP36" s="263"/>
      <c r="BQ36" s="260">
        <v>30</v>
      </c>
      <c r="BR36" s="261"/>
      <c r="BS36" s="1110"/>
      <c r="BT36" s="1111"/>
      <c r="BU36" s="1111"/>
      <c r="BV36" s="1111"/>
      <c r="BW36" s="1111"/>
      <c r="BX36" s="1111"/>
      <c r="BY36" s="1111"/>
      <c r="BZ36" s="1111"/>
      <c r="CA36" s="1111"/>
      <c r="CB36" s="1111"/>
      <c r="CC36" s="1111"/>
      <c r="CD36" s="1111"/>
      <c r="CE36" s="1111"/>
      <c r="CF36" s="1111"/>
      <c r="CG36" s="1112"/>
      <c r="CH36" s="1085"/>
      <c r="CI36" s="1086"/>
      <c r="CJ36" s="1086"/>
      <c r="CK36" s="1086"/>
      <c r="CL36" s="1087"/>
      <c r="CM36" s="1085"/>
      <c r="CN36" s="1086"/>
      <c r="CO36" s="1086"/>
      <c r="CP36" s="1086"/>
      <c r="CQ36" s="1087"/>
      <c r="CR36" s="1085"/>
      <c r="CS36" s="1086"/>
      <c r="CT36" s="1086"/>
      <c r="CU36" s="1086"/>
      <c r="CV36" s="1087"/>
      <c r="CW36" s="1085"/>
      <c r="CX36" s="1086"/>
      <c r="CY36" s="1086"/>
      <c r="CZ36" s="1086"/>
      <c r="DA36" s="1087"/>
      <c r="DB36" s="1085"/>
      <c r="DC36" s="1086"/>
      <c r="DD36" s="1086"/>
      <c r="DE36" s="1086"/>
      <c r="DF36" s="1087"/>
      <c r="DG36" s="1085"/>
      <c r="DH36" s="1086"/>
      <c r="DI36" s="1086"/>
      <c r="DJ36" s="1086"/>
      <c r="DK36" s="1087"/>
      <c r="DL36" s="1085"/>
      <c r="DM36" s="1086"/>
      <c r="DN36" s="1086"/>
      <c r="DO36" s="1086"/>
      <c r="DP36" s="1087"/>
      <c r="DQ36" s="1085"/>
      <c r="DR36" s="1086"/>
      <c r="DS36" s="1086"/>
      <c r="DT36" s="1086"/>
      <c r="DU36" s="1087"/>
      <c r="DV36" s="1088"/>
      <c r="DW36" s="1089"/>
      <c r="DX36" s="1089"/>
      <c r="DY36" s="1089"/>
      <c r="DZ36" s="1090"/>
      <c r="EA36" s="244"/>
    </row>
    <row r="37" spans="1:131" s="245" customFormat="1" ht="26.25" customHeight="1" x14ac:dyDescent="0.2">
      <c r="A37" s="264">
        <v>10</v>
      </c>
      <c r="B37" s="1133"/>
      <c r="C37" s="1134"/>
      <c r="D37" s="1134"/>
      <c r="E37" s="1134"/>
      <c r="F37" s="1134"/>
      <c r="G37" s="1134"/>
      <c r="H37" s="1134"/>
      <c r="I37" s="1134"/>
      <c r="J37" s="1134"/>
      <c r="K37" s="1134"/>
      <c r="L37" s="1134"/>
      <c r="M37" s="1134"/>
      <c r="N37" s="1134"/>
      <c r="O37" s="1134"/>
      <c r="P37" s="1135"/>
      <c r="Q37" s="1139"/>
      <c r="R37" s="1140"/>
      <c r="S37" s="1140"/>
      <c r="T37" s="1140"/>
      <c r="U37" s="1140"/>
      <c r="V37" s="1140"/>
      <c r="W37" s="1140"/>
      <c r="X37" s="1140"/>
      <c r="Y37" s="1140"/>
      <c r="Z37" s="1140"/>
      <c r="AA37" s="1140"/>
      <c r="AB37" s="1140"/>
      <c r="AC37" s="1140"/>
      <c r="AD37" s="1140"/>
      <c r="AE37" s="1141"/>
      <c r="AF37" s="1115"/>
      <c r="AG37" s="1116"/>
      <c r="AH37" s="1116"/>
      <c r="AI37" s="1116"/>
      <c r="AJ37" s="1117"/>
      <c r="AK37" s="1074"/>
      <c r="AL37" s="1065"/>
      <c r="AM37" s="1065"/>
      <c r="AN37" s="1065"/>
      <c r="AO37" s="1065"/>
      <c r="AP37" s="1065"/>
      <c r="AQ37" s="1065"/>
      <c r="AR37" s="1065"/>
      <c r="AS37" s="1065"/>
      <c r="AT37" s="1065"/>
      <c r="AU37" s="1065"/>
      <c r="AV37" s="1065"/>
      <c r="AW37" s="1065"/>
      <c r="AX37" s="1065"/>
      <c r="AY37" s="1065"/>
      <c r="AZ37" s="1138"/>
      <c r="BA37" s="1138"/>
      <c r="BB37" s="1138"/>
      <c r="BC37" s="1138"/>
      <c r="BD37" s="1138"/>
      <c r="BE37" s="1128"/>
      <c r="BF37" s="1128"/>
      <c r="BG37" s="1128"/>
      <c r="BH37" s="1128"/>
      <c r="BI37" s="1129"/>
      <c r="BJ37" s="250"/>
      <c r="BK37" s="250"/>
      <c r="BL37" s="250"/>
      <c r="BM37" s="250"/>
      <c r="BN37" s="250"/>
      <c r="BO37" s="263"/>
      <c r="BP37" s="263"/>
      <c r="BQ37" s="260">
        <v>31</v>
      </c>
      <c r="BR37" s="261"/>
      <c r="BS37" s="1110"/>
      <c r="BT37" s="1111"/>
      <c r="BU37" s="1111"/>
      <c r="BV37" s="1111"/>
      <c r="BW37" s="1111"/>
      <c r="BX37" s="1111"/>
      <c r="BY37" s="1111"/>
      <c r="BZ37" s="1111"/>
      <c r="CA37" s="1111"/>
      <c r="CB37" s="1111"/>
      <c r="CC37" s="1111"/>
      <c r="CD37" s="1111"/>
      <c r="CE37" s="1111"/>
      <c r="CF37" s="1111"/>
      <c r="CG37" s="1112"/>
      <c r="CH37" s="1085"/>
      <c r="CI37" s="1086"/>
      <c r="CJ37" s="1086"/>
      <c r="CK37" s="1086"/>
      <c r="CL37" s="1087"/>
      <c r="CM37" s="1085"/>
      <c r="CN37" s="1086"/>
      <c r="CO37" s="1086"/>
      <c r="CP37" s="1086"/>
      <c r="CQ37" s="1087"/>
      <c r="CR37" s="1085"/>
      <c r="CS37" s="1086"/>
      <c r="CT37" s="1086"/>
      <c r="CU37" s="1086"/>
      <c r="CV37" s="1087"/>
      <c r="CW37" s="1085"/>
      <c r="CX37" s="1086"/>
      <c r="CY37" s="1086"/>
      <c r="CZ37" s="1086"/>
      <c r="DA37" s="1087"/>
      <c r="DB37" s="1085"/>
      <c r="DC37" s="1086"/>
      <c r="DD37" s="1086"/>
      <c r="DE37" s="1086"/>
      <c r="DF37" s="1087"/>
      <c r="DG37" s="1085"/>
      <c r="DH37" s="1086"/>
      <c r="DI37" s="1086"/>
      <c r="DJ37" s="1086"/>
      <c r="DK37" s="1087"/>
      <c r="DL37" s="1085"/>
      <c r="DM37" s="1086"/>
      <c r="DN37" s="1086"/>
      <c r="DO37" s="1086"/>
      <c r="DP37" s="1087"/>
      <c r="DQ37" s="1085"/>
      <c r="DR37" s="1086"/>
      <c r="DS37" s="1086"/>
      <c r="DT37" s="1086"/>
      <c r="DU37" s="1087"/>
      <c r="DV37" s="1088"/>
      <c r="DW37" s="1089"/>
      <c r="DX37" s="1089"/>
      <c r="DY37" s="1089"/>
      <c r="DZ37" s="1090"/>
      <c r="EA37" s="244"/>
    </row>
    <row r="38" spans="1:131" s="245" customFormat="1" ht="26.25" customHeight="1" x14ac:dyDescent="0.2">
      <c r="A38" s="264">
        <v>11</v>
      </c>
      <c r="B38" s="1133"/>
      <c r="C38" s="1134"/>
      <c r="D38" s="1134"/>
      <c r="E38" s="1134"/>
      <c r="F38" s="1134"/>
      <c r="G38" s="1134"/>
      <c r="H38" s="1134"/>
      <c r="I38" s="1134"/>
      <c r="J38" s="1134"/>
      <c r="K38" s="1134"/>
      <c r="L38" s="1134"/>
      <c r="M38" s="1134"/>
      <c r="N38" s="1134"/>
      <c r="O38" s="1134"/>
      <c r="P38" s="1135"/>
      <c r="Q38" s="1139"/>
      <c r="R38" s="1140"/>
      <c r="S38" s="1140"/>
      <c r="T38" s="1140"/>
      <c r="U38" s="1140"/>
      <c r="V38" s="1140"/>
      <c r="W38" s="1140"/>
      <c r="X38" s="1140"/>
      <c r="Y38" s="1140"/>
      <c r="Z38" s="1140"/>
      <c r="AA38" s="1140"/>
      <c r="AB38" s="1140"/>
      <c r="AC38" s="1140"/>
      <c r="AD38" s="1140"/>
      <c r="AE38" s="1141"/>
      <c r="AF38" s="1115"/>
      <c r="AG38" s="1116"/>
      <c r="AH38" s="1116"/>
      <c r="AI38" s="1116"/>
      <c r="AJ38" s="1117"/>
      <c r="AK38" s="1074"/>
      <c r="AL38" s="1065"/>
      <c r="AM38" s="1065"/>
      <c r="AN38" s="1065"/>
      <c r="AO38" s="1065"/>
      <c r="AP38" s="1065"/>
      <c r="AQ38" s="1065"/>
      <c r="AR38" s="1065"/>
      <c r="AS38" s="1065"/>
      <c r="AT38" s="1065"/>
      <c r="AU38" s="1065"/>
      <c r="AV38" s="1065"/>
      <c r="AW38" s="1065"/>
      <c r="AX38" s="1065"/>
      <c r="AY38" s="1065"/>
      <c r="AZ38" s="1138"/>
      <c r="BA38" s="1138"/>
      <c r="BB38" s="1138"/>
      <c r="BC38" s="1138"/>
      <c r="BD38" s="1138"/>
      <c r="BE38" s="1128"/>
      <c r="BF38" s="1128"/>
      <c r="BG38" s="1128"/>
      <c r="BH38" s="1128"/>
      <c r="BI38" s="1129"/>
      <c r="BJ38" s="250"/>
      <c r="BK38" s="250"/>
      <c r="BL38" s="250"/>
      <c r="BM38" s="250"/>
      <c r="BN38" s="250"/>
      <c r="BO38" s="263"/>
      <c r="BP38" s="263"/>
      <c r="BQ38" s="260">
        <v>32</v>
      </c>
      <c r="BR38" s="261"/>
      <c r="BS38" s="1110"/>
      <c r="BT38" s="1111"/>
      <c r="BU38" s="1111"/>
      <c r="BV38" s="1111"/>
      <c r="BW38" s="1111"/>
      <c r="BX38" s="1111"/>
      <c r="BY38" s="1111"/>
      <c r="BZ38" s="1111"/>
      <c r="CA38" s="1111"/>
      <c r="CB38" s="1111"/>
      <c r="CC38" s="1111"/>
      <c r="CD38" s="1111"/>
      <c r="CE38" s="1111"/>
      <c r="CF38" s="1111"/>
      <c r="CG38" s="1112"/>
      <c r="CH38" s="1085"/>
      <c r="CI38" s="1086"/>
      <c r="CJ38" s="1086"/>
      <c r="CK38" s="1086"/>
      <c r="CL38" s="1087"/>
      <c r="CM38" s="1085"/>
      <c r="CN38" s="1086"/>
      <c r="CO38" s="1086"/>
      <c r="CP38" s="1086"/>
      <c r="CQ38" s="1087"/>
      <c r="CR38" s="1085"/>
      <c r="CS38" s="1086"/>
      <c r="CT38" s="1086"/>
      <c r="CU38" s="1086"/>
      <c r="CV38" s="1087"/>
      <c r="CW38" s="1085"/>
      <c r="CX38" s="1086"/>
      <c r="CY38" s="1086"/>
      <c r="CZ38" s="1086"/>
      <c r="DA38" s="1087"/>
      <c r="DB38" s="1085"/>
      <c r="DC38" s="1086"/>
      <c r="DD38" s="1086"/>
      <c r="DE38" s="1086"/>
      <c r="DF38" s="1087"/>
      <c r="DG38" s="1085"/>
      <c r="DH38" s="1086"/>
      <c r="DI38" s="1086"/>
      <c r="DJ38" s="1086"/>
      <c r="DK38" s="1087"/>
      <c r="DL38" s="1085"/>
      <c r="DM38" s="1086"/>
      <c r="DN38" s="1086"/>
      <c r="DO38" s="1086"/>
      <c r="DP38" s="1087"/>
      <c r="DQ38" s="1085"/>
      <c r="DR38" s="1086"/>
      <c r="DS38" s="1086"/>
      <c r="DT38" s="1086"/>
      <c r="DU38" s="1087"/>
      <c r="DV38" s="1088"/>
      <c r="DW38" s="1089"/>
      <c r="DX38" s="1089"/>
      <c r="DY38" s="1089"/>
      <c r="DZ38" s="1090"/>
      <c r="EA38" s="244"/>
    </row>
    <row r="39" spans="1:131" s="245" customFormat="1" ht="26.25" customHeight="1" x14ac:dyDescent="0.2">
      <c r="A39" s="264">
        <v>12</v>
      </c>
      <c r="B39" s="1133"/>
      <c r="C39" s="1134"/>
      <c r="D39" s="1134"/>
      <c r="E39" s="1134"/>
      <c r="F39" s="1134"/>
      <c r="G39" s="1134"/>
      <c r="H39" s="1134"/>
      <c r="I39" s="1134"/>
      <c r="J39" s="1134"/>
      <c r="K39" s="1134"/>
      <c r="L39" s="1134"/>
      <c r="M39" s="1134"/>
      <c r="N39" s="1134"/>
      <c r="O39" s="1134"/>
      <c r="P39" s="1135"/>
      <c r="Q39" s="1139"/>
      <c r="R39" s="1140"/>
      <c r="S39" s="1140"/>
      <c r="T39" s="1140"/>
      <c r="U39" s="1140"/>
      <c r="V39" s="1140"/>
      <c r="W39" s="1140"/>
      <c r="X39" s="1140"/>
      <c r="Y39" s="1140"/>
      <c r="Z39" s="1140"/>
      <c r="AA39" s="1140"/>
      <c r="AB39" s="1140"/>
      <c r="AC39" s="1140"/>
      <c r="AD39" s="1140"/>
      <c r="AE39" s="1141"/>
      <c r="AF39" s="1115"/>
      <c r="AG39" s="1116"/>
      <c r="AH39" s="1116"/>
      <c r="AI39" s="1116"/>
      <c r="AJ39" s="1117"/>
      <c r="AK39" s="1074"/>
      <c r="AL39" s="1065"/>
      <c r="AM39" s="1065"/>
      <c r="AN39" s="1065"/>
      <c r="AO39" s="1065"/>
      <c r="AP39" s="1065"/>
      <c r="AQ39" s="1065"/>
      <c r="AR39" s="1065"/>
      <c r="AS39" s="1065"/>
      <c r="AT39" s="1065"/>
      <c r="AU39" s="1065"/>
      <c r="AV39" s="1065"/>
      <c r="AW39" s="1065"/>
      <c r="AX39" s="1065"/>
      <c r="AY39" s="1065"/>
      <c r="AZ39" s="1138"/>
      <c r="BA39" s="1138"/>
      <c r="BB39" s="1138"/>
      <c r="BC39" s="1138"/>
      <c r="BD39" s="1138"/>
      <c r="BE39" s="1128"/>
      <c r="BF39" s="1128"/>
      <c r="BG39" s="1128"/>
      <c r="BH39" s="1128"/>
      <c r="BI39" s="1129"/>
      <c r="BJ39" s="250"/>
      <c r="BK39" s="250"/>
      <c r="BL39" s="250"/>
      <c r="BM39" s="250"/>
      <c r="BN39" s="250"/>
      <c r="BO39" s="263"/>
      <c r="BP39" s="263"/>
      <c r="BQ39" s="260">
        <v>33</v>
      </c>
      <c r="BR39" s="261"/>
      <c r="BS39" s="1110"/>
      <c r="BT39" s="1111"/>
      <c r="BU39" s="1111"/>
      <c r="BV39" s="1111"/>
      <c r="BW39" s="1111"/>
      <c r="BX39" s="1111"/>
      <c r="BY39" s="1111"/>
      <c r="BZ39" s="1111"/>
      <c r="CA39" s="1111"/>
      <c r="CB39" s="1111"/>
      <c r="CC39" s="1111"/>
      <c r="CD39" s="1111"/>
      <c r="CE39" s="1111"/>
      <c r="CF39" s="1111"/>
      <c r="CG39" s="1112"/>
      <c r="CH39" s="1085"/>
      <c r="CI39" s="1086"/>
      <c r="CJ39" s="1086"/>
      <c r="CK39" s="1086"/>
      <c r="CL39" s="1087"/>
      <c r="CM39" s="1085"/>
      <c r="CN39" s="1086"/>
      <c r="CO39" s="1086"/>
      <c r="CP39" s="1086"/>
      <c r="CQ39" s="1087"/>
      <c r="CR39" s="1085"/>
      <c r="CS39" s="1086"/>
      <c r="CT39" s="1086"/>
      <c r="CU39" s="1086"/>
      <c r="CV39" s="1087"/>
      <c r="CW39" s="1085"/>
      <c r="CX39" s="1086"/>
      <c r="CY39" s="1086"/>
      <c r="CZ39" s="1086"/>
      <c r="DA39" s="1087"/>
      <c r="DB39" s="1085"/>
      <c r="DC39" s="1086"/>
      <c r="DD39" s="1086"/>
      <c r="DE39" s="1086"/>
      <c r="DF39" s="1087"/>
      <c r="DG39" s="1085"/>
      <c r="DH39" s="1086"/>
      <c r="DI39" s="1086"/>
      <c r="DJ39" s="1086"/>
      <c r="DK39" s="1087"/>
      <c r="DL39" s="1085"/>
      <c r="DM39" s="1086"/>
      <c r="DN39" s="1086"/>
      <c r="DO39" s="1086"/>
      <c r="DP39" s="1087"/>
      <c r="DQ39" s="1085"/>
      <c r="DR39" s="1086"/>
      <c r="DS39" s="1086"/>
      <c r="DT39" s="1086"/>
      <c r="DU39" s="1087"/>
      <c r="DV39" s="1088"/>
      <c r="DW39" s="1089"/>
      <c r="DX39" s="1089"/>
      <c r="DY39" s="1089"/>
      <c r="DZ39" s="1090"/>
      <c r="EA39" s="244"/>
    </row>
    <row r="40" spans="1:131" s="245" customFormat="1" ht="26.25" customHeight="1" x14ac:dyDescent="0.2">
      <c r="A40" s="259">
        <v>13</v>
      </c>
      <c r="B40" s="1133"/>
      <c r="C40" s="1134"/>
      <c r="D40" s="1134"/>
      <c r="E40" s="1134"/>
      <c r="F40" s="1134"/>
      <c r="G40" s="1134"/>
      <c r="H40" s="1134"/>
      <c r="I40" s="1134"/>
      <c r="J40" s="1134"/>
      <c r="K40" s="1134"/>
      <c r="L40" s="1134"/>
      <c r="M40" s="1134"/>
      <c r="N40" s="1134"/>
      <c r="O40" s="1134"/>
      <c r="P40" s="1135"/>
      <c r="Q40" s="1139"/>
      <c r="R40" s="1140"/>
      <c r="S40" s="1140"/>
      <c r="T40" s="1140"/>
      <c r="U40" s="1140"/>
      <c r="V40" s="1140"/>
      <c r="W40" s="1140"/>
      <c r="X40" s="1140"/>
      <c r="Y40" s="1140"/>
      <c r="Z40" s="1140"/>
      <c r="AA40" s="1140"/>
      <c r="AB40" s="1140"/>
      <c r="AC40" s="1140"/>
      <c r="AD40" s="1140"/>
      <c r="AE40" s="1141"/>
      <c r="AF40" s="1115"/>
      <c r="AG40" s="1116"/>
      <c r="AH40" s="1116"/>
      <c r="AI40" s="1116"/>
      <c r="AJ40" s="1117"/>
      <c r="AK40" s="1074"/>
      <c r="AL40" s="1065"/>
      <c r="AM40" s="1065"/>
      <c r="AN40" s="1065"/>
      <c r="AO40" s="1065"/>
      <c r="AP40" s="1065"/>
      <c r="AQ40" s="1065"/>
      <c r="AR40" s="1065"/>
      <c r="AS40" s="1065"/>
      <c r="AT40" s="1065"/>
      <c r="AU40" s="1065"/>
      <c r="AV40" s="1065"/>
      <c r="AW40" s="1065"/>
      <c r="AX40" s="1065"/>
      <c r="AY40" s="1065"/>
      <c r="AZ40" s="1138"/>
      <c r="BA40" s="1138"/>
      <c r="BB40" s="1138"/>
      <c r="BC40" s="1138"/>
      <c r="BD40" s="1138"/>
      <c r="BE40" s="1128"/>
      <c r="BF40" s="1128"/>
      <c r="BG40" s="1128"/>
      <c r="BH40" s="1128"/>
      <c r="BI40" s="1129"/>
      <c r="BJ40" s="250"/>
      <c r="BK40" s="250"/>
      <c r="BL40" s="250"/>
      <c r="BM40" s="250"/>
      <c r="BN40" s="250"/>
      <c r="BO40" s="263"/>
      <c r="BP40" s="263"/>
      <c r="BQ40" s="260">
        <v>34</v>
      </c>
      <c r="BR40" s="261"/>
      <c r="BS40" s="1110"/>
      <c r="BT40" s="1111"/>
      <c r="BU40" s="1111"/>
      <c r="BV40" s="1111"/>
      <c r="BW40" s="1111"/>
      <c r="BX40" s="1111"/>
      <c r="BY40" s="1111"/>
      <c r="BZ40" s="1111"/>
      <c r="CA40" s="1111"/>
      <c r="CB40" s="1111"/>
      <c r="CC40" s="1111"/>
      <c r="CD40" s="1111"/>
      <c r="CE40" s="1111"/>
      <c r="CF40" s="1111"/>
      <c r="CG40" s="1112"/>
      <c r="CH40" s="1085"/>
      <c r="CI40" s="1086"/>
      <c r="CJ40" s="1086"/>
      <c r="CK40" s="1086"/>
      <c r="CL40" s="1087"/>
      <c r="CM40" s="1085"/>
      <c r="CN40" s="1086"/>
      <c r="CO40" s="1086"/>
      <c r="CP40" s="1086"/>
      <c r="CQ40" s="1087"/>
      <c r="CR40" s="1085"/>
      <c r="CS40" s="1086"/>
      <c r="CT40" s="1086"/>
      <c r="CU40" s="1086"/>
      <c r="CV40" s="1087"/>
      <c r="CW40" s="1085"/>
      <c r="CX40" s="1086"/>
      <c r="CY40" s="1086"/>
      <c r="CZ40" s="1086"/>
      <c r="DA40" s="1087"/>
      <c r="DB40" s="1085"/>
      <c r="DC40" s="1086"/>
      <c r="DD40" s="1086"/>
      <c r="DE40" s="1086"/>
      <c r="DF40" s="1087"/>
      <c r="DG40" s="1085"/>
      <c r="DH40" s="1086"/>
      <c r="DI40" s="1086"/>
      <c r="DJ40" s="1086"/>
      <c r="DK40" s="1087"/>
      <c r="DL40" s="1085"/>
      <c r="DM40" s="1086"/>
      <c r="DN40" s="1086"/>
      <c r="DO40" s="1086"/>
      <c r="DP40" s="1087"/>
      <c r="DQ40" s="1085"/>
      <c r="DR40" s="1086"/>
      <c r="DS40" s="1086"/>
      <c r="DT40" s="1086"/>
      <c r="DU40" s="1087"/>
      <c r="DV40" s="1088"/>
      <c r="DW40" s="1089"/>
      <c r="DX40" s="1089"/>
      <c r="DY40" s="1089"/>
      <c r="DZ40" s="1090"/>
      <c r="EA40" s="244"/>
    </row>
    <row r="41" spans="1:131" s="245" customFormat="1" ht="26.25" customHeight="1" x14ac:dyDescent="0.2">
      <c r="A41" s="259">
        <v>14</v>
      </c>
      <c r="B41" s="1133"/>
      <c r="C41" s="1134"/>
      <c r="D41" s="1134"/>
      <c r="E41" s="1134"/>
      <c r="F41" s="1134"/>
      <c r="G41" s="1134"/>
      <c r="H41" s="1134"/>
      <c r="I41" s="1134"/>
      <c r="J41" s="1134"/>
      <c r="K41" s="1134"/>
      <c r="L41" s="1134"/>
      <c r="M41" s="1134"/>
      <c r="N41" s="1134"/>
      <c r="O41" s="1134"/>
      <c r="P41" s="1135"/>
      <c r="Q41" s="1139"/>
      <c r="R41" s="1140"/>
      <c r="S41" s="1140"/>
      <c r="T41" s="1140"/>
      <c r="U41" s="1140"/>
      <c r="V41" s="1140"/>
      <c r="W41" s="1140"/>
      <c r="X41" s="1140"/>
      <c r="Y41" s="1140"/>
      <c r="Z41" s="1140"/>
      <c r="AA41" s="1140"/>
      <c r="AB41" s="1140"/>
      <c r="AC41" s="1140"/>
      <c r="AD41" s="1140"/>
      <c r="AE41" s="1141"/>
      <c r="AF41" s="1115"/>
      <c r="AG41" s="1116"/>
      <c r="AH41" s="1116"/>
      <c r="AI41" s="1116"/>
      <c r="AJ41" s="1117"/>
      <c r="AK41" s="1074"/>
      <c r="AL41" s="1065"/>
      <c r="AM41" s="1065"/>
      <c r="AN41" s="1065"/>
      <c r="AO41" s="1065"/>
      <c r="AP41" s="1065"/>
      <c r="AQ41" s="1065"/>
      <c r="AR41" s="1065"/>
      <c r="AS41" s="1065"/>
      <c r="AT41" s="1065"/>
      <c r="AU41" s="1065"/>
      <c r="AV41" s="1065"/>
      <c r="AW41" s="1065"/>
      <c r="AX41" s="1065"/>
      <c r="AY41" s="1065"/>
      <c r="AZ41" s="1138"/>
      <c r="BA41" s="1138"/>
      <c r="BB41" s="1138"/>
      <c r="BC41" s="1138"/>
      <c r="BD41" s="1138"/>
      <c r="BE41" s="1128"/>
      <c r="BF41" s="1128"/>
      <c r="BG41" s="1128"/>
      <c r="BH41" s="1128"/>
      <c r="BI41" s="1129"/>
      <c r="BJ41" s="250"/>
      <c r="BK41" s="250"/>
      <c r="BL41" s="250"/>
      <c r="BM41" s="250"/>
      <c r="BN41" s="250"/>
      <c r="BO41" s="263"/>
      <c r="BP41" s="263"/>
      <c r="BQ41" s="260">
        <v>35</v>
      </c>
      <c r="BR41" s="261"/>
      <c r="BS41" s="1110"/>
      <c r="BT41" s="1111"/>
      <c r="BU41" s="1111"/>
      <c r="BV41" s="1111"/>
      <c r="BW41" s="1111"/>
      <c r="BX41" s="1111"/>
      <c r="BY41" s="1111"/>
      <c r="BZ41" s="1111"/>
      <c r="CA41" s="1111"/>
      <c r="CB41" s="1111"/>
      <c r="CC41" s="1111"/>
      <c r="CD41" s="1111"/>
      <c r="CE41" s="1111"/>
      <c r="CF41" s="1111"/>
      <c r="CG41" s="1112"/>
      <c r="CH41" s="1085"/>
      <c r="CI41" s="1086"/>
      <c r="CJ41" s="1086"/>
      <c r="CK41" s="1086"/>
      <c r="CL41" s="1087"/>
      <c r="CM41" s="1085"/>
      <c r="CN41" s="1086"/>
      <c r="CO41" s="1086"/>
      <c r="CP41" s="1086"/>
      <c r="CQ41" s="1087"/>
      <c r="CR41" s="1085"/>
      <c r="CS41" s="1086"/>
      <c r="CT41" s="1086"/>
      <c r="CU41" s="1086"/>
      <c r="CV41" s="1087"/>
      <c r="CW41" s="1085"/>
      <c r="CX41" s="1086"/>
      <c r="CY41" s="1086"/>
      <c r="CZ41" s="1086"/>
      <c r="DA41" s="1087"/>
      <c r="DB41" s="1085"/>
      <c r="DC41" s="1086"/>
      <c r="DD41" s="1086"/>
      <c r="DE41" s="1086"/>
      <c r="DF41" s="1087"/>
      <c r="DG41" s="1085"/>
      <c r="DH41" s="1086"/>
      <c r="DI41" s="1086"/>
      <c r="DJ41" s="1086"/>
      <c r="DK41" s="1087"/>
      <c r="DL41" s="1085"/>
      <c r="DM41" s="1086"/>
      <c r="DN41" s="1086"/>
      <c r="DO41" s="1086"/>
      <c r="DP41" s="1087"/>
      <c r="DQ41" s="1085"/>
      <c r="DR41" s="1086"/>
      <c r="DS41" s="1086"/>
      <c r="DT41" s="1086"/>
      <c r="DU41" s="1087"/>
      <c r="DV41" s="1088"/>
      <c r="DW41" s="1089"/>
      <c r="DX41" s="1089"/>
      <c r="DY41" s="1089"/>
      <c r="DZ41" s="1090"/>
      <c r="EA41" s="244"/>
    </row>
    <row r="42" spans="1:131" s="245" customFormat="1" ht="26.25" customHeight="1" x14ac:dyDescent="0.2">
      <c r="A42" s="259">
        <v>15</v>
      </c>
      <c r="B42" s="1133"/>
      <c r="C42" s="1134"/>
      <c r="D42" s="1134"/>
      <c r="E42" s="1134"/>
      <c r="F42" s="1134"/>
      <c r="G42" s="1134"/>
      <c r="H42" s="1134"/>
      <c r="I42" s="1134"/>
      <c r="J42" s="1134"/>
      <c r="K42" s="1134"/>
      <c r="L42" s="1134"/>
      <c r="M42" s="1134"/>
      <c r="N42" s="1134"/>
      <c r="O42" s="1134"/>
      <c r="P42" s="1135"/>
      <c r="Q42" s="1139"/>
      <c r="R42" s="1140"/>
      <c r="S42" s="1140"/>
      <c r="T42" s="1140"/>
      <c r="U42" s="1140"/>
      <c r="V42" s="1140"/>
      <c r="W42" s="1140"/>
      <c r="X42" s="1140"/>
      <c r="Y42" s="1140"/>
      <c r="Z42" s="1140"/>
      <c r="AA42" s="1140"/>
      <c r="AB42" s="1140"/>
      <c r="AC42" s="1140"/>
      <c r="AD42" s="1140"/>
      <c r="AE42" s="1141"/>
      <c r="AF42" s="1115"/>
      <c r="AG42" s="1116"/>
      <c r="AH42" s="1116"/>
      <c r="AI42" s="1116"/>
      <c r="AJ42" s="1117"/>
      <c r="AK42" s="1074"/>
      <c r="AL42" s="1065"/>
      <c r="AM42" s="1065"/>
      <c r="AN42" s="1065"/>
      <c r="AO42" s="1065"/>
      <c r="AP42" s="1065"/>
      <c r="AQ42" s="1065"/>
      <c r="AR42" s="1065"/>
      <c r="AS42" s="1065"/>
      <c r="AT42" s="1065"/>
      <c r="AU42" s="1065"/>
      <c r="AV42" s="1065"/>
      <c r="AW42" s="1065"/>
      <c r="AX42" s="1065"/>
      <c r="AY42" s="1065"/>
      <c r="AZ42" s="1138"/>
      <c r="BA42" s="1138"/>
      <c r="BB42" s="1138"/>
      <c r="BC42" s="1138"/>
      <c r="BD42" s="1138"/>
      <c r="BE42" s="1128"/>
      <c r="BF42" s="1128"/>
      <c r="BG42" s="1128"/>
      <c r="BH42" s="1128"/>
      <c r="BI42" s="1129"/>
      <c r="BJ42" s="250"/>
      <c r="BK42" s="250"/>
      <c r="BL42" s="250"/>
      <c r="BM42" s="250"/>
      <c r="BN42" s="250"/>
      <c r="BO42" s="263"/>
      <c r="BP42" s="263"/>
      <c r="BQ42" s="260">
        <v>36</v>
      </c>
      <c r="BR42" s="261"/>
      <c r="BS42" s="1110"/>
      <c r="BT42" s="1111"/>
      <c r="BU42" s="1111"/>
      <c r="BV42" s="1111"/>
      <c r="BW42" s="1111"/>
      <c r="BX42" s="1111"/>
      <c r="BY42" s="1111"/>
      <c r="BZ42" s="1111"/>
      <c r="CA42" s="1111"/>
      <c r="CB42" s="1111"/>
      <c r="CC42" s="1111"/>
      <c r="CD42" s="1111"/>
      <c r="CE42" s="1111"/>
      <c r="CF42" s="1111"/>
      <c r="CG42" s="1112"/>
      <c r="CH42" s="1085"/>
      <c r="CI42" s="1086"/>
      <c r="CJ42" s="1086"/>
      <c r="CK42" s="1086"/>
      <c r="CL42" s="1087"/>
      <c r="CM42" s="1085"/>
      <c r="CN42" s="1086"/>
      <c r="CO42" s="1086"/>
      <c r="CP42" s="1086"/>
      <c r="CQ42" s="1087"/>
      <c r="CR42" s="1085"/>
      <c r="CS42" s="1086"/>
      <c r="CT42" s="1086"/>
      <c r="CU42" s="1086"/>
      <c r="CV42" s="1087"/>
      <c r="CW42" s="1085"/>
      <c r="CX42" s="1086"/>
      <c r="CY42" s="1086"/>
      <c r="CZ42" s="1086"/>
      <c r="DA42" s="1087"/>
      <c r="DB42" s="1085"/>
      <c r="DC42" s="1086"/>
      <c r="DD42" s="1086"/>
      <c r="DE42" s="1086"/>
      <c r="DF42" s="1087"/>
      <c r="DG42" s="1085"/>
      <c r="DH42" s="1086"/>
      <c r="DI42" s="1086"/>
      <c r="DJ42" s="1086"/>
      <c r="DK42" s="1087"/>
      <c r="DL42" s="1085"/>
      <c r="DM42" s="1086"/>
      <c r="DN42" s="1086"/>
      <c r="DO42" s="1086"/>
      <c r="DP42" s="1087"/>
      <c r="DQ42" s="1085"/>
      <c r="DR42" s="1086"/>
      <c r="DS42" s="1086"/>
      <c r="DT42" s="1086"/>
      <c r="DU42" s="1087"/>
      <c r="DV42" s="1088"/>
      <c r="DW42" s="1089"/>
      <c r="DX42" s="1089"/>
      <c r="DY42" s="1089"/>
      <c r="DZ42" s="1090"/>
      <c r="EA42" s="244"/>
    </row>
    <row r="43" spans="1:131" s="245" customFormat="1" ht="26.25" customHeight="1" x14ac:dyDescent="0.2">
      <c r="A43" s="259">
        <v>16</v>
      </c>
      <c r="B43" s="1133"/>
      <c r="C43" s="1134"/>
      <c r="D43" s="1134"/>
      <c r="E43" s="1134"/>
      <c r="F43" s="1134"/>
      <c r="G43" s="1134"/>
      <c r="H43" s="1134"/>
      <c r="I43" s="1134"/>
      <c r="J43" s="1134"/>
      <c r="K43" s="1134"/>
      <c r="L43" s="1134"/>
      <c r="M43" s="1134"/>
      <c r="N43" s="1134"/>
      <c r="O43" s="1134"/>
      <c r="P43" s="1135"/>
      <c r="Q43" s="1139"/>
      <c r="R43" s="1140"/>
      <c r="S43" s="1140"/>
      <c r="T43" s="1140"/>
      <c r="U43" s="1140"/>
      <c r="V43" s="1140"/>
      <c r="W43" s="1140"/>
      <c r="X43" s="1140"/>
      <c r="Y43" s="1140"/>
      <c r="Z43" s="1140"/>
      <c r="AA43" s="1140"/>
      <c r="AB43" s="1140"/>
      <c r="AC43" s="1140"/>
      <c r="AD43" s="1140"/>
      <c r="AE43" s="1141"/>
      <c r="AF43" s="1115"/>
      <c r="AG43" s="1116"/>
      <c r="AH43" s="1116"/>
      <c r="AI43" s="1116"/>
      <c r="AJ43" s="1117"/>
      <c r="AK43" s="1074"/>
      <c r="AL43" s="1065"/>
      <c r="AM43" s="1065"/>
      <c r="AN43" s="1065"/>
      <c r="AO43" s="1065"/>
      <c r="AP43" s="1065"/>
      <c r="AQ43" s="1065"/>
      <c r="AR43" s="1065"/>
      <c r="AS43" s="1065"/>
      <c r="AT43" s="1065"/>
      <c r="AU43" s="1065"/>
      <c r="AV43" s="1065"/>
      <c r="AW43" s="1065"/>
      <c r="AX43" s="1065"/>
      <c r="AY43" s="1065"/>
      <c r="AZ43" s="1138"/>
      <c r="BA43" s="1138"/>
      <c r="BB43" s="1138"/>
      <c r="BC43" s="1138"/>
      <c r="BD43" s="1138"/>
      <c r="BE43" s="1128"/>
      <c r="BF43" s="1128"/>
      <c r="BG43" s="1128"/>
      <c r="BH43" s="1128"/>
      <c r="BI43" s="1129"/>
      <c r="BJ43" s="250"/>
      <c r="BK43" s="250"/>
      <c r="BL43" s="250"/>
      <c r="BM43" s="250"/>
      <c r="BN43" s="250"/>
      <c r="BO43" s="263"/>
      <c r="BP43" s="263"/>
      <c r="BQ43" s="260">
        <v>37</v>
      </c>
      <c r="BR43" s="261"/>
      <c r="BS43" s="1110"/>
      <c r="BT43" s="1111"/>
      <c r="BU43" s="1111"/>
      <c r="BV43" s="1111"/>
      <c r="BW43" s="1111"/>
      <c r="BX43" s="1111"/>
      <c r="BY43" s="1111"/>
      <c r="BZ43" s="1111"/>
      <c r="CA43" s="1111"/>
      <c r="CB43" s="1111"/>
      <c r="CC43" s="1111"/>
      <c r="CD43" s="1111"/>
      <c r="CE43" s="1111"/>
      <c r="CF43" s="1111"/>
      <c r="CG43" s="1112"/>
      <c r="CH43" s="1085"/>
      <c r="CI43" s="1086"/>
      <c r="CJ43" s="1086"/>
      <c r="CK43" s="1086"/>
      <c r="CL43" s="1087"/>
      <c r="CM43" s="1085"/>
      <c r="CN43" s="1086"/>
      <c r="CO43" s="1086"/>
      <c r="CP43" s="1086"/>
      <c r="CQ43" s="1087"/>
      <c r="CR43" s="1085"/>
      <c r="CS43" s="1086"/>
      <c r="CT43" s="1086"/>
      <c r="CU43" s="1086"/>
      <c r="CV43" s="1087"/>
      <c r="CW43" s="1085"/>
      <c r="CX43" s="1086"/>
      <c r="CY43" s="1086"/>
      <c r="CZ43" s="1086"/>
      <c r="DA43" s="1087"/>
      <c r="DB43" s="1085"/>
      <c r="DC43" s="1086"/>
      <c r="DD43" s="1086"/>
      <c r="DE43" s="1086"/>
      <c r="DF43" s="1087"/>
      <c r="DG43" s="1085"/>
      <c r="DH43" s="1086"/>
      <c r="DI43" s="1086"/>
      <c r="DJ43" s="1086"/>
      <c r="DK43" s="1087"/>
      <c r="DL43" s="1085"/>
      <c r="DM43" s="1086"/>
      <c r="DN43" s="1086"/>
      <c r="DO43" s="1086"/>
      <c r="DP43" s="1087"/>
      <c r="DQ43" s="1085"/>
      <c r="DR43" s="1086"/>
      <c r="DS43" s="1086"/>
      <c r="DT43" s="1086"/>
      <c r="DU43" s="1087"/>
      <c r="DV43" s="1088"/>
      <c r="DW43" s="1089"/>
      <c r="DX43" s="1089"/>
      <c r="DY43" s="1089"/>
      <c r="DZ43" s="1090"/>
      <c r="EA43" s="244"/>
    </row>
    <row r="44" spans="1:131" s="245" customFormat="1" ht="26.25" customHeight="1" x14ac:dyDescent="0.2">
      <c r="A44" s="259">
        <v>17</v>
      </c>
      <c r="B44" s="1133"/>
      <c r="C44" s="1134"/>
      <c r="D44" s="1134"/>
      <c r="E44" s="1134"/>
      <c r="F44" s="1134"/>
      <c r="G44" s="1134"/>
      <c r="H44" s="1134"/>
      <c r="I44" s="1134"/>
      <c r="J44" s="1134"/>
      <c r="K44" s="1134"/>
      <c r="L44" s="1134"/>
      <c r="M44" s="1134"/>
      <c r="N44" s="1134"/>
      <c r="O44" s="1134"/>
      <c r="P44" s="1135"/>
      <c r="Q44" s="1139"/>
      <c r="R44" s="1140"/>
      <c r="S44" s="1140"/>
      <c r="T44" s="1140"/>
      <c r="U44" s="1140"/>
      <c r="V44" s="1140"/>
      <c r="W44" s="1140"/>
      <c r="X44" s="1140"/>
      <c r="Y44" s="1140"/>
      <c r="Z44" s="1140"/>
      <c r="AA44" s="1140"/>
      <c r="AB44" s="1140"/>
      <c r="AC44" s="1140"/>
      <c r="AD44" s="1140"/>
      <c r="AE44" s="1141"/>
      <c r="AF44" s="1115"/>
      <c r="AG44" s="1116"/>
      <c r="AH44" s="1116"/>
      <c r="AI44" s="1116"/>
      <c r="AJ44" s="1117"/>
      <c r="AK44" s="1074"/>
      <c r="AL44" s="1065"/>
      <c r="AM44" s="1065"/>
      <c r="AN44" s="1065"/>
      <c r="AO44" s="1065"/>
      <c r="AP44" s="1065"/>
      <c r="AQ44" s="1065"/>
      <c r="AR44" s="1065"/>
      <c r="AS44" s="1065"/>
      <c r="AT44" s="1065"/>
      <c r="AU44" s="1065"/>
      <c r="AV44" s="1065"/>
      <c r="AW44" s="1065"/>
      <c r="AX44" s="1065"/>
      <c r="AY44" s="1065"/>
      <c r="AZ44" s="1138"/>
      <c r="BA44" s="1138"/>
      <c r="BB44" s="1138"/>
      <c r="BC44" s="1138"/>
      <c r="BD44" s="1138"/>
      <c r="BE44" s="1128"/>
      <c r="BF44" s="1128"/>
      <c r="BG44" s="1128"/>
      <c r="BH44" s="1128"/>
      <c r="BI44" s="1129"/>
      <c r="BJ44" s="250"/>
      <c r="BK44" s="250"/>
      <c r="BL44" s="250"/>
      <c r="BM44" s="250"/>
      <c r="BN44" s="250"/>
      <c r="BO44" s="263"/>
      <c r="BP44" s="263"/>
      <c r="BQ44" s="260">
        <v>38</v>
      </c>
      <c r="BR44" s="261"/>
      <c r="BS44" s="1110"/>
      <c r="BT44" s="1111"/>
      <c r="BU44" s="1111"/>
      <c r="BV44" s="1111"/>
      <c r="BW44" s="1111"/>
      <c r="BX44" s="1111"/>
      <c r="BY44" s="1111"/>
      <c r="BZ44" s="1111"/>
      <c r="CA44" s="1111"/>
      <c r="CB44" s="1111"/>
      <c r="CC44" s="1111"/>
      <c r="CD44" s="1111"/>
      <c r="CE44" s="1111"/>
      <c r="CF44" s="1111"/>
      <c r="CG44" s="1112"/>
      <c r="CH44" s="1085"/>
      <c r="CI44" s="1086"/>
      <c r="CJ44" s="1086"/>
      <c r="CK44" s="1086"/>
      <c r="CL44" s="1087"/>
      <c r="CM44" s="1085"/>
      <c r="CN44" s="1086"/>
      <c r="CO44" s="1086"/>
      <c r="CP44" s="1086"/>
      <c r="CQ44" s="1087"/>
      <c r="CR44" s="1085"/>
      <c r="CS44" s="1086"/>
      <c r="CT44" s="1086"/>
      <c r="CU44" s="1086"/>
      <c r="CV44" s="1087"/>
      <c r="CW44" s="1085"/>
      <c r="CX44" s="1086"/>
      <c r="CY44" s="1086"/>
      <c r="CZ44" s="1086"/>
      <c r="DA44" s="1087"/>
      <c r="DB44" s="1085"/>
      <c r="DC44" s="1086"/>
      <c r="DD44" s="1086"/>
      <c r="DE44" s="1086"/>
      <c r="DF44" s="1087"/>
      <c r="DG44" s="1085"/>
      <c r="DH44" s="1086"/>
      <c r="DI44" s="1086"/>
      <c r="DJ44" s="1086"/>
      <c r="DK44" s="1087"/>
      <c r="DL44" s="1085"/>
      <c r="DM44" s="1086"/>
      <c r="DN44" s="1086"/>
      <c r="DO44" s="1086"/>
      <c r="DP44" s="1087"/>
      <c r="DQ44" s="1085"/>
      <c r="DR44" s="1086"/>
      <c r="DS44" s="1086"/>
      <c r="DT44" s="1086"/>
      <c r="DU44" s="1087"/>
      <c r="DV44" s="1088"/>
      <c r="DW44" s="1089"/>
      <c r="DX44" s="1089"/>
      <c r="DY44" s="1089"/>
      <c r="DZ44" s="1090"/>
      <c r="EA44" s="244"/>
    </row>
    <row r="45" spans="1:131" s="245" customFormat="1" ht="26.25" customHeight="1" x14ac:dyDescent="0.2">
      <c r="A45" s="259">
        <v>18</v>
      </c>
      <c r="B45" s="1133"/>
      <c r="C45" s="1134"/>
      <c r="D45" s="1134"/>
      <c r="E45" s="1134"/>
      <c r="F45" s="1134"/>
      <c r="G45" s="1134"/>
      <c r="H45" s="1134"/>
      <c r="I45" s="1134"/>
      <c r="J45" s="1134"/>
      <c r="K45" s="1134"/>
      <c r="L45" s="1134"/>
      <c r="M45" s="1134"/>
      <c r="N45" s="1134"/>
      <c r="O45" s="1134"/>
      <c r="P45" s="1135"/>
      <c r="Q45" s="1139"/>
      <c r="R45" s="1140"/>
      <c r="S45" s="1140"/>
      <c r="T45" s="1140"/>
      <c r="U45" s="1140"/>
      <c r="V45" s="1140"/>
      <c r="W45" s="1140"/>
      <c r="X45" s="1140"/>
      <c r="Y45" s="1140"/>
      <c r="Z45" s="1140"/>
      <c r="AA45" s="1140"/>
      <c r="AB45" s="1140"/>
      <c r="AC45" s="1140"/>
      <c r="AD45" s="1140"/>
      <c r="AE45" s="1141"/>
      <c r="AF45" s="1115"/>
      <c r="AG45" s="1116"/>
      <c r="AH45" s="1116"/>
      <c r="AI45" s="1116"/>
      <c r="AJ45" s="1117"/>
      <c r="AK45" s="1074"/>
      <c r="AL45" s="1065"/>
      <c r="AM45" s="1065"/>
      <c r="AN45" s="1065"/>
      <c r="AO45" s="1065"/>
      <c r="AP45" s="1065"/>
      <c r="AQ45" s="1065"/>
      <c r="AR45" s="1065"/>
      <c r="AS45" s="1065"/>
      <c r="AT45" s="1065"/>
      <c r="AU45" s="1065"/>
      <c r="AV45" s="1065"/>
      <c r="AW45" s="1065"/>
      <c r="AX45" s="1065"/>
      <c r="AY45" s="1065"/>
      <c r="AZ45" s="1138"/>
      <c r="BA45" s="1138"/>
      <c r="BB45" s="1138"/>
      <c r="BC45" s="1138"/>
      <c r="BD45" s="1138"/>
      <c r="BE45" s="1128"/>
      <c r="BF45" s="1128"/>
      <c r="BG45" s="1128"/>
      <c r="BH45" s="1128"/>
      <c r="BI45" s="1129"/>
      <c r="BJ45" s="250"/>
      <c r="BK45" s="250"/>
      <c r="BL45" s="250"/>
      <c r="BM45" s="250"/>
      <c r="BN45" s="250"/>
      <c r="BO45" s="263"/>
      <c r="BP45" s="263"/>
      <c r="BQ45" s="260">
        <v>39</v>
      </c>
      <c r="BR45" s="261"/>
      <c r="BS45" s="1110"/>
      <c r="BT45" s="1111"/>
      <c r="BU45" s="1111"/>
      <c r="BV45" s="1111"/>
      <c r="BW45" s="1111"/>
      <c r="BX45" s="1111"/>
      <c r="BY45" s="1111"/>
      <c r="BZ45" s="1111"/>
      <c r="CA45" s="1111"/>
      <c r="CB45" s="1111"/>
      <c r="CC45" s="1111"/>
      <c r="CD45" s="1111"/>
      <c r="CE45" s="1111"/>
      <c r="CF45" s="1111"/>
      <c r="CG45" s="1112"/>
      <c r="CH45" s="1085"/>
      <c r="CI45" s="1086"/>
      <c r="CJ45" s="1086"/>
      <c r="CK45" s="1086"/>
      <c r="CL45" s="1087"/>
      <c r="CM45" s="1085"/>
      <c r="CN45" s="1086"/>
      <c r="CO45" s="1086"/>
      <c r="CP45" s="1086"/>
      <c r="CQ45" s="1087"/>
      <c r="CR45" s="1085"/>
      <c r="CS45" s="1086"/>
      <c r="CT45" s="1086"/>
      <c r="CU45" s="1086"/>
      <c r="CV45" s="1087"/>
      <c r="CW45" s="1085"/>
      <c r="CX45" s="1086"/>
      <c r="CY45" s="1086"/>
      <c r="CZ45" s="1086"/>
      <c r="DA45" s="1087"/>
      <c r="DB45" s="1085"/>
      <c r="DC45" s="1086"/>
      <c r="DD45" s="1086"/>
      <c r="DE45" s="1086"/>
      <c r="DF45" s="1087"/>
      <c r="DG45" s="1085"/>
      <c r="DH45" s="1086"/>
      <c r="DI45" s="1086"/>
      <c r="DJ45" s="1086"/>
      <c r="DK45" s="1087"/>
      <c r="DL45" s="1085"/>
      <c r="DM45" s="1086"/>
      <c r="DN45" s="1086"/>
      <c r="DO45" s="1086"/>
      <c r="DP45" s="1087"/>
      <c r="DQ45" s="1085"/>
      <c r="DR45" s="1086"/>
      <c r="DS45" s="1086"/>
      <c r="DT45" s="1086"/>
      <c r="DU45" s="1087"/>
      <c r="DV45" s="1088"/>
      <c r="DW45" s="1089"/>
      <c r="DX45" s="1089"/>
      <c r="DY45" s="1089"/>
      <c r="DZ45" s="1090"/>
      <c r="EA45" s="244"/>
    </row>
    <row r="46" spans="1:131" s="245" customFormat="1" ht="26.25" customHeight="1" x14ac:dyDescent="0.2">
      <c r="A46" s="259">
        <v>19</v>
      </c>
      <c r="B46" s="1133"/>
      <c r="C46" s="1134"/>
      <c r="D46" s="1134"/>
      <c r="E46" s="1134"/>
      <c r="F46" s="1134"/>
      <c r="G46" s="1134"/>
      <c r="H46" s="1134"/>
      <c r="I46" s="1134"/>
      <c r="J46" s="1134"/>
      <c r="K46" s="1134"/>
      <c r="L46" s="1134"/>
      <c r="M46" s="1134"/>
      <c r="N46" s="1134"/>
      <c r="O46" s="1134"/>
      <c r="P46" s="1135"/>
      <c r="Q46" s="1139"/>
      <c r="R46" s="1140"/>
      <c r="S46" s="1140"/>
      <c r="T46" s="1140"/>
      <c r="U46" s="1140"/>
      <c r="V46" s="1140"/>
      <c r="W46" s="1140"/>
      <c r="X46" s="1140"/>
      <c r="Y46" s="1140"/>
      <c r="Z46" s="1140"/>
      <c r="AA46" s="1140"/>
      <c r="AB46" s="1140"/>
      <c r="AC46" s="1140"/>
      <c r="AD46" s="1140"/>
      <c r="AE46" s="1141"/>
      <c r="AF46" s="1115"/>
      <c r="AG46" s="1116"/>
      <c r="AH46" s="1116"/>
      <c r="AI46" s="1116"/>
      <c r="AJ46" s="1117"/>
      <c r="AK46" s="1074"/>
      <c r="AL46" s="1065"/>
      <c r="AM46" s="1065"/>
      <c r="AN46" s="1065"/>
      <c r="AO46" s="1065"/>
      <c r="AP46" s="1065"/>
      <c r="AQ46" s="1065"/>
      <c r="AR46" s="1065"/>
      <c r="AS46" s="1065"/>
      <c r="AT46" s="1065"/>
      <c r="AU46" s="1065"/>
      <c r="AV46" s="1065"/>
      <c r="AW46" s="1065"/>
      <c r="AX46" s="1065"/>
      <c r="AY46" s="1065"/>
      <c r="AZ46" s="1138"/>
      <c r="BA46" s="1138"/>
      <c r="BB46" s="1138"/>
      <c r="BC46" s="1138"/>
      <c r="BD46" s="1138"/>
      <c r="BE46" s="1128"/>
      <c r="BF46" s="1128"/>
      <c r="BG46" s="1128"/>
      <c r="BH46" s="1128"/>
      <c r="BI46" s="1129"/>
      <c r="BJ46" s="250"/>
      <c r="BK46" s="250"/>
      <c r="BL46" s="250"/>
      <c r="BM46" s="250"/>
      <c r="BN46" s="250"/>
      <c r="BO46" s="263"/>
      <c r="BP46" s="263"/>
      <c r="BQ46" s="260">
        <v>40</v>
      </c>
      <c r="BR46" s="261"/>
      <c r="BS46" s="1110"/>
      <c r="BT46" s="1111"/>
      <c r="BU46" s="1111"/>
      <c r="BV46" s="1111"/>
      <c r="BW46" s="1111"/>
      <c r="BX46" s="1111"/>
      <c r="BY46" s="1111"/>
      <c r="BZ46" s="1111"/>
      <c r="CA46" s="1111"/>
      <c r="CB46" s="1111"/>
      <c r="CC46" s="1111"/>
      <c r="CD46" s="1111"/>
      <c r="CE46" s="1111"/>
      <c r="CF46" s="1111"/>
      <c r="CG46" s="1112"/>
      <c r="CH46" s="1085"/>
      <c r="CI46" s="1086"/>
      <c r="CJ46" s="1086"/>
      <c r="CK46" s="1086"/>
      <c r="CL46" s="1087"/>
      <c r="CM46" s="1085"/>
      <c r="CN46" s="1086"/>
      <c r="CO46" s="1086"/>
      <c r="CP46" s="1086"/>
      <c r="CQ46" s="1087"/>
      <c r="CR46" s="1085"/>
      <c r="CS46" s="1086"/>
      <c r="CT46" s="1086"/>
      <c r="CU46" s="1086"/>
      <c r="CV46" s="1087"/>
      <c r="CW46" s="1085"/>
      <c r="CX46" s="1086"/>
      <c r="CY46" s="1086"/>
      <c r="CZ46" s="1086"/>
      <c r="DA46" s="1087"/>
      <c r="DB46" s="1085"/>
      <c r="DC46" s="1086"/>
      <c r="DD46" s="1086"/>
      <c r="DE46" s="1086"/>
      <c r="DF46" s="1087"/>
      <c r="DG46" s="1085"/>
      <c r="DH46" s="1086"/>
      <c r="DI46" s="1086"/>
      <c r="DJ46" s="1086"/>
      <c r="DK46" s="1087"/>
      <c r="DL46" s="1085"/>
      <c r="DM46" s="1086"/>
      <c r="DN46" s="1086"/>
      <c r="DO46" s="1086"/>
      <c r="DP46" s="1087"/>
      <c r="DQ46" s="1085"/>
      <c r="DR46" s="1086"/>
      <c r="DS46" s="1086"/>
      <c r="DT46" s="1086"/>
      <c r="DU46" s="1087"/>
      <c r="DV46" s="1088"/>
      <c r="DW46" s="1089"/>
      <c r="DX46" s="1089"/>
      <c r="DY46" s="1089"/>
      <c r="DZ46" s="1090"/>
      <c r="EA46" s="244"/>
    </row>
    <row r="47" spans="1:131" s="245" customFormat="1" ht="26.25" customHeight="1" x14ac:dyDescent="0.2">
      <c r="A47" s="259">
        <v>20</v>
      </c>
      <c r="B47" s="1133"/>
      <c r="C47" s="1134"/>
      <c r="D47" s="1134"/>
      <c r="E47" s="1134"/>
      <c r="F47" s="1134"/>
      <c r="G47" s="1134"/>
      <c r="H47" s="1134"/>
      <c r="I47" s="1134"/>
      <c r="J47" s="1134"/>
      <c r="K47" s="1134"/>
      <c r="L47" s="1134"/>
      <c r="M47" s="1134"/>
      <c r="N47" s="1134"/>
      <c r="O47" s="1134"/>
      <c r="P47" s="1135"/>
      <c r="Q47" s="1139"/>
      <c r="R47" s="1140"/>
      <c r="S47" s="1140"/>
      <c r="T47" s="1140"/>
      <c r="U47" s="1140"/>
      <c r="V47" s="1140"/>
      <c r="W47" s="1140"/>
      <c r="X47" s="1140"/>
      <c r="Y47" s="1140"/>
      <c r="Z47" s="1140"/>
      <c r="AA47" s="1140"/>
      <c r="AB47" s="1140"/>
      <c r="AC47" s="1140"/>
      <c r="AD47" s="1140"/>
      <c r="AE47" s="1141"/>
      <c r="AF47" s="1115"/>
      <c r="AG47" s="1116"/>
      <c r="AH47" s="1116"/>
      <c r="AI47" s="1116"/>
      <c r="AJ47" s="1117"/>
      <c r="AK47" s="1074"/>
      <c r="AL47" s="1065"/>
      <c r="AM47" s="1065"/>
      <c r="AN47" s="1065"/>
      <c r="AO47" s="1065"/>
      <c r="AP47" s="1065"/>
      <c r="AQ47" s="1065"/>
      <c r="AR47" s="1065"/>
      <c r="AS47" s="1065"/>
      <c r="AT47" s="1065"/>
      <c r="AU47" s="1065"/>
      <c r="AV47" s="1065"/>
      <c r="AW47" s="1065"/>
      <c r="AX47" s="1065"/>
      <c r="AY47" s="1065"/>
      <c r="AZ47" s="1138"/>
      <c r="BA47" s="1138"/>
      <c r="BB47" s="1138"/>
      <c r="BC47" s="1138"/>
      <c r="BD47" s="1138"/>
      <c r="BE47" s="1128"/>
      <c r="BF47" s="1128"/>
      <c r="BG47" s="1128"/>
      <c r="BH47" s="1128"/>
      <c r="BI47" s="1129"/>
      <c r="BJ47" s="250"/>
      <c r="BK47" s="250"/>
      <c r="BL47" s="250"/>
      <c r="BM47" s="250"/>
      <c r="BN47" s="250"/>
      <c r="BO47" s="263"/>
      <c r="BP47" s="263"/>
      <c r="BQ47" s="260">
        <v>41</v>
      </c>
      <c r="BR47" s="261"/>
      <c r="BS47" s="1110"/>
      <c r="BT47" s="1111"/>
      <c r="BU47" s="1111"/>
      <c r="BV47" s="1111"/>
      <c r="BW47" s="1111"/>
      <c r="BX47" s="1111"/>
      <c r="BY47" s="1111"/>
      <c r="BZ47" s="1111"/>
      <c r="CA47" s="1111"/>
      <c r="CB47" s="1111"/>
      <c r="CC47" s="1111"/>
      <c r="CD47" s="1111"/>
      <c r="CE47" s="1111"/>
      <c r="CF47" s="1111"/>
      <c r="CG47" s="1112"/>
      <c r="CH47" s="1085"/>
      <c r="CI47" s="1086"/>
      <c r="CJ47" s="1086"/>
      <c r="CK47" s="1086"/>
      <c r="CL47" s="1087"/>
      <c r="CM47" s="1085"/>
      <c r="CN47" s="1086"/>
      <c r="CO47" s="1086"/>
      <c r="CP47" s="1086"/>
      <c r="CQ47" s="1087"/>
      <c r="CR47" s="1085"/>
      <c r="CS47" s="1086"/>
      <c r="CT47" s="1086"/>
      <c r="CU47" s="1086"/>
      <c r="CV47" s="1087"/>
      <c r="CW47" s="1085"/>
      <c r="CX47" s="1086"/>
      <c r="CY47" s="1086"/>
      <c r="CZ47" s="1086"/>
      <c r="DA47" s="1087"/>
      <c r="DB47" s="1085"/>
      <c r="DC47" s="1086"/>
      <c r="DD47" s="1086"/>
      <c r="DE47" s="1086"/>
      <c r="DF47" s="1087"/>
      <c r="DG47" s="1085"/>
      <c r="DH47" s="1086"/>
      <c r="DI47" s="1086"/>
      <c r="DJ47" s="1086"/>
      <c r="DK47" s="1087"/>
      <c r="DL47" s="1085"/>
      <c r="DM47" s="1086"/>
      <c r="DN47" s="1086"/>
      <c r="DO47" s="1086"/>
      <c r="DP47" s="1087"/>
      <c r="DQ47" s="1085"/>
      <c r="DR47" s="1086"/>
      <c r="DS47" s="1086"/>
      <c r="DT47" s="1086"/>
      <c r="DU47" s="1087"/>
      <c r="DV47" s="1088"/>
      <c r="DW47" s="1089"/>
      <c r="DX47" s="1089"/>
      <c r="DY47" s="1089"/>
      <c r="DZ47" s="1090"/>
      <c r="EA47" s="244"/>
    </row>
    <row r="48" spans="1:131" s="245" customFormat="1" ht="26.25" customHeight="1" x14ac:dyDescent="0.2">
      <c r="A48" s="259">
        <v>21</v>
      </c>
      <c r="B48" s="1133"/>
      <c r="C48" s="1134"/>
      <c r="D48" s="1134"/>
      <c r="E48" s="1134"/>
      <c r="F48" s="1134"/>
      <c r="G48" s="1134"/>
      <c r="H48" s="1134"/>
      <c r="I48" s="1134"/>
      <c r="J48" s="1134"/>
      <c r="K48" s="1134"/>
      <c r="L48" s="1134"/>
      <c r="M48" s="1134"/>
      <c r="N48" s="1134"/>
      <c r="O48" s="1134"/>
      <c r="P48" s="1135"/>
      <c r="Q48" s="1139"/>
      <c r="R48" s="1140"/>
      <c r="S48" s="1140"/>
      <c r="T48" s="1140"/>
      <c r="U48" s="1140"/>
      <c r="V48" s="1140"/>
      <c r="W48" s="1140"/>
      <c r="X48" s="1140"/>
      <c r="Y48" s="1140"/>
      <c r="Z48" s="1140"/>
      <c r="AA48" s="1140"/>
      <c r="AB48" s="1140"/>
      <c r="AC48" s="1140"/>
      <c r="AD48" s="1140"/>
      <c r="AE48" s="1141"/>
      <c r="AF48" s="1115"/>
      <c r="AG48" s="1116"/>
      <c r="AH48" s="1116"/>
      <c r="AI48" s="1116"/>
      <c r="AJ48" s="1117"/>
      <c r="AK48" s="1074"/>
      <c r="AL48" s="1065"/>
      <c r="AM48" s="1065"/>
      <c r="AN48" s="1065"/>
      <c r="AO48" s="1065"/>
      <c r="AP48" s="1065"/>
      <c r="AQ48" s="1065"/>
      <c r="AR48" s="1065"/>
      <c r="AS48" s="1065"/>
      <c r="AT48" s="1065"/>
      <c r="AU48" s="1065"/>
      <c r="AV48" s="1065"/>
      <c r="AW48" s="1065"/>
      <c r="AX48" s="1065"/>
      <c r="AY48" s="1065"/>
      <c r="AZ48" s="1138"/>
      <c r="BA48" s="1138"/>
      <c r="BB48" s="1138"/>
      <c r="BC48" s="1138"/>
      <c r="BD48" s="1138"/>
      <c r="BE48" s="1128"/>
      <c r="BF48" s="1128"/>
      <c r="BG48" s="1128"/>
      <c r="BH48" s="1128"/>
      <c r="BI48" s="1129"/>
      <c r="BJ48" s="250"/>
      <c r="BK48" s="250"/>
      <c r="BL48" s="250"/>
      <c r="BM48" s="250"/>
      <c r="BN48" s="250"/>
      <c r="BO48" s="263"/>
      <c r="BP48" s="263"/>
      <c r="BQ48" s="260">
        <v>42</v>
      </c>
      <c r="BR48" s="261"/>
      <c r="BS48" s="1110"/>
      <c r="BT48" s="1111"/>
      <c r="BU48" s="1111"/>
      <c r="BV48" s="1111"/>
      <c r="BW48" s="1111"/>
      <c r="BX48" s="1111"/>
      <c r="BY48" s="1111"/>
      <c r="BZ48" s="1111"/>
      <c r="CA48" s="1111"/>
      <c r="CB48" s="1111"/>
      <c r="CC48" s="1111"/>
      <c r="CD48" s="1111"/>
      <c r="CE48" s="1111"/>
      <c r="CF48" s="1111"/>
      <c r="CG48" s="1112"/>
      <c r="CH48" s="1085"/>
      <c r="CI48" s="1086"/>
      <c r="CJ48" s="1086"/>
      <c r="CK48" s="1086"/>
      <c r="CL48" s="1087"/>
      <c r="CM48" s="1085"/>
      <c r="CN48" s="1086"/>
      <c r="CO48" s="1086"/>
      <c r="CP48" s="1086"/>
      <c r="CQ48" s="1087"/>
      <c r="CR48" s="1085"/>
      <c r="CS48" s="1086"/>
      <c r="CT48" s="1086"/>
      <c r="CU48" s="1086"/>
      <c r="CV48" s="1087"/>
      <c r="CW48" s="1085"/>
      <c r="CX48" s="1086"/>
      <c r="CY48" s="1086"/>
      <c r="CZ48" s="1086"/>
      <c r="DA48" s="1087"/>
      <c r="DB48" s="1085"/>
      <c r="DC48" s="1086"/>
      <c r="DD48" s="1086"/>
      <c r="DE48" s="1086"/>
      <c r="DF48" s="1087"/>
      <c r="DG48" s="1085"/>
      <c r="DH48" s="1086"/>
      <c r="DI48" s="1086"/>
      <c r="DJ48" s="1086"/>
      <c r="DK48" s="1087"/>
      <c r="DL48" s="1085"/>
      <c r="DM48" s="1086"/>
      <c r="DN48" s="1086"/>
      <c r="DO48" s="1086"/>
      <c r="DP48" s="1087"/>
      <c r="DQ48" s="1085"/>
      <c r="DR48" s="1086"/>
      <c r="DS48" s="1086"/>
      <c r="DT48" s="1086"/>
      <c r="DU48" s="1087"/>
      <c r="DV48" s="1088"/>
      <c r="DW48" s="1089"/>
      <c r="DX48" s="1089"/>
      <c r="DY48" s="1089"/>
      <c r="DZ48" s="1090"/>
      <c r="EA48" s="244"/>
    </row>
    <row r="49" spans="1:131" s="245" customFormat="1" ht="26.25" customHeight="1" x14ac:dyDescent="0.2">
      <c r="A49" s="259">
        <v>22</v>
      </c>
      <c r="B49" s="1133"/>
      <c r="C49" s="1134"/>
      <c r="D49" s="1134"/>
      <c r="E49" s="1134"/>
      <c r="F49" s="1134"/>
      <c r="G49" s="1134"/>
      <c r="H49" s="1134"/>
      <c r="I49" s="1134"/>
      <c r="J49" s="1134"/>
      <c r="K49" s="1134"/>
      <c r="L49" s="1134"/>
      <c r="M49" s="1134"/>
      <c r="N49" s="1134"/>
      <c r="O49" s="1134"/>
      <c r="P49" s="1135"/>
      <c r="Q49" s="1139"/>
      <c r="R49" s="1140"/>
      <c r="S49" s="1140"/>
      <c r="T49" s="1140"/>
      <c r="U49" s="1140"/>
      <c r="V49" s="1140"/>
      <c r="W49" s="1140"/>
      <c r="X49" s="1140"/>
      <c r="Y49" s="1140"/>
      <c r="Z49" s="1140"/>
      <c r="AA49" s="1140"/>
      <c r="AB49" s="1140"/>
      <c r="AC49" s="1140"/>
      <c r="AD49" s="1140"/>
      <c r="AE49" s="1141"/>
      <c r="AF49" s="1115"/>
      <c r="AG49" s="1116"/>
      <c r="AH49" s="1116"/>
      <c r="AI49" s="1116"/>
      <c r="AJ49" s="1117"/>
      <c r="AK49" s="1074"/>
      <c r="AL49" s="1065"/>
      <c r="AM49" s="1065"/>
      <c r="AN49" s="1065"/>
      <c r="AO49" s="1065"/>
      <c r="AP49" s="1065"/>
      <c r="AQ49" s="1065"/>
      <c r="AR49" s="1065"/>
      <c r="AS49" s="1065"/>
      <c r="AT49" s="1065"/>
      <c r="AU49" s="1065"/>
      <c r="AV49" s="1065"/>
      <c r="AW49" s="1065"/>
      <c r="AX49" s="1065"/>
      <c r="AY49" s="1065"/>
      <c r="AZ49" s="1138"/>
      <c r="BA49" s="1138"/>
      <c r="BB49" s="1138"/>
      <c r="BC49" s="1138"/>
      <c r="BD49" s="1138"/>
      <c r="BE49" s="1128"/>
      <c r="BF49" s="1128"/>
      <c r="BG49" s="1128"/>
      <c r="BH49" s="1128"/>
      <c r="BI49" s="1129"/>
      <c r="BJ49" s="250"/>
      <c r="BK49" s="250"/>
      <c r="BL49" s="250"/>
      <c r="BM49" s="250"/>
      <c r="BN49" s="250"/>
      <c r="BO49" s="263"/>
      <c r="BP49" s="263"/>
      <c r="BQ49" s="260">
        <v>43</v>
      </c>
      <c r="BR49" s="261"/>
      <c r="BS49" s="1110"/>
      <c r="BT49" s="1111"/>
      <c r="BU49" s="1111"/>
      <c r="BV49" s="1111"/>
      <c r="BW49" s="1111"/>
      <c r="BX49" s="1111"/>
      <c r="BY49" s="1111"/>
      <c r="BZ49" s="1111"/>
      <c r="CA49" s="1111"/>
      <c r="CB49" s="1111"/>
      <c r="CC49" s="1111"/>
      <c r="CD49" s="1111"/>
      <c r="CE49" s="1111"/>
      <c r="CF49" s="1111"/>
      <c r="CG49" s="1112"/>
      <c r="CH49" s="1085"/>
      <c r="CI49" s="1086"/>
      <c r="CJ49" s="1086"/>
      <c r="CK49" s="1086"/>
      <c r="CL49" s="1087"/>
      <c r="CM49" s="1085"/>
      <c r="CN49" s="1086"/>
      <c r="CO49" s="1086"/>
      <c r="CP49" s="1086"/>
      <c r="CQ49" s="1087"/>
      <c r="CR49" s="1085"/>
      <c r="CS49" s="1086"/>
      <c r="CT49" s="1086"/>
      <c r="CU49" s="1086"/>
      <c r="CV49" s="1087"/>
      <c r="CW49" s="1085"/>
      <c r="CX49" s="1086"/>
      <c r="CY49" s="1086"/>
      <c r="CZ49" s="1086"/>
      <c r="DA49" s="1087"/>
      <c r="DB49" s="1085"/>
      <c r="DC49" s="1086"/>
      <c r="DD49" s="1086"/>
      <c r="DE49" s="1086"/>
      <c r="DF49" s="1087"/>
      <c r="DG49" s="1085"/>
      <c r="DH49" s="1086"/>
      <c r="DI49" s="1086"/>
      <c r="DJ49" s="1086"/>
      <c r="DK49" s="1087"/>
      <c r="DL49" s="1085"/>
      <c r="DM49" s="1086"/>
      <c r="DN49" s="1086"/>
      <c r="DO49" s="1086"/>
      <c r="DP49" s="1087"/>
      <c r="DQ49" s="1085"/>
      <c r="DR49" s="1086"/>
      <c r="DS49" s="1086"/>
      <c r="DT49" s="1086"/>
      <c r="DU49" s="1087"/>
      <c r="DV49" s="1088"/>
      <c r="DW49" s="1089"/>
      <c r="DX49" s="1089"/>
      <c r="DY49" s="1089"/>
      <c r="DZ49" s="1090"/>
      <c r="EA49" s="244"/>
    </row>
    <row r="50" spans="1:131" s="245" customFormat="1" ht="26.25" customHeight="1" x14ac:dyDescent="0.2">
      <c r="A50" s="259">
        <v>23</v>
      </c>
      <c r="B50" s="1133"/>
      <c r="C50" s="1134"/>
      <c r="D50" s="1134"/>
      <c r="E50" s="1134"/>
      <c r="F50" s="1134"/>
      <c r="G50" s="1134"/>
      <c r="H50" s="1134"/>
      <c r="I50" s="1134"/>
      <c r="J50" s="1134"/>
      <c r="K50" s="1134"/>
      <c r="L50" s="1134"/>
      <c r="M50" s="1134"/>
      <c r="N50" s="1134"/>
      <c r="O50" s="1134"/>
      <c r="P50" s="1135"/>
      <c r="Q50" s="1136"/>
      <c r="R50" s="1119"/>
      <c r="S50" s="1119"/>
      <c r="T50" s="1119"/>
      <c r="U50" s="1119"/>
      <c r="V50" s="1119"/>
      <c r="W50" s="1119"/>
      <c r="X50" s="1119"/>
      <c r="Y50" s="1119"/>
      <c r="Z50" s="1119"/>
      <c r="AA50" s="1119"/>
      <c r="AB50" s="1119"/>
      <c r="AC50" s="1119"/>
      <c r="AD50" s="1119"/>
      <c r="AE50" s="1137"/>
      <c r="AF50" s="1115"/>
      <c r="AG50" s="1116"/>
      <c r="AH50" s="1116"/>
      <c r="AI50" s="1116"/>
      <c r="AJ50" s="1117"/>
      <c r="AK50" s="1118"/>
      <c r="AL50" s="1119"/>
      <c r="AM50" s="1119"/>
      <c r="AN50" s="1119"/>
      <c r="AO50" s="1119"/>
      <c r="AP50" s="1119"/>
      <c r="AQ50" s="1119"/>
      <c r="AR50" s="1119"/>
      <c r="AS50" s="1119"/>
      <c r="AT50" s="1119"/>
      <c r="AU50" s="1119"/>
      <c r="AV50" s="1119"/>
      <c r="AW50" s="1119"/>
      <c r="AX50" s="1119"/>
      <c r="AY50" s="1119"/>
      <c r="AZ50" s="1120"/>
      <c r="BA50" s="1120"/>
      <c r="BB50" s="1120"/>
      <c r="BC50" s="1120"/>
      <c r="BD50" s="1120"/>
      <c r="BE50" s="1128"/>
      <c r="BF50" s="1128"/>
      <c r="BG50" s="1128"/>
      <c r="BH50" s="1128"/>
      <c r="BI50" s="1129"/>
      <c r="BJ50" s="250"/>
      <c r="BK50" s="250"/>
      <c r="BL50" s="250"/>
      <c r="BM50" s="250"/>
      <c r="BN50" s="250"/>
      <c r="BO50" s="263"/>
      <c r="BP50" s="263"/>
      <c r="BQ50" s="260">
        <v>44</v>
      </c>
      <c r="BR50" s="261"/>
      <c r="BS50" s="1110"/>
      <c r="BT50" s="1111"/>
      <c r="BU50" s="1111"/>
      <c r="BV50" s="1111"/>
      <c r="BW50" s="1111"/>
      <c r="BX50" s="1111"/>
      <c r="BY50" s="1111"/>
      <c r="BZ50" s="1111"/>
      <c r="CA50" s="1111"/>
      <c r="CB50" s="1111"/>
      <c r="CC50" s="1111"/>
      <c r="CD50" s="1111"/>
      <c r="CE50" s="1111"/>
      <c r="CF50" s="1111"/>
      <c r="CG50" s="1112"/>
      <c r="CH50" s="1085"/>
      <c r="CI50" s="1086"/>
      <c r="CJ50" s="1086"/>
      <c r="CK50" s="1086"/>
      <c r="CL50" s="1087"/>
      <c r="CM50" s="1085"/>
      <c r="CN50" s="1086"/>
      <c r="CO50" s="1086"/>
      <c r="CP50" s="1086"/>
      <c r="CQ50" s="1087"/>
      <c r="CR50" s="1085"/>
      <c r="CS50" s="1086"/>
      <c r="CT50" s="1086"/>
      <c r="CU50" s="1086"/>
      <c r="CV50" s="1087"/>
      <c r="CW50" s="1085"/>
      <c r="CX50" s="1086"/>
      <c r="CY50" s="1086"/>
      <c r="CZ50" s="1086"/>
      <c r="DA50" s="1087"/>
      <c r="DB50" s="1085"/>
      <c r="DC50" s="1086"/>
      <c r="DD50" s="1086"/>
      <c r="DE50" s="1086"/>
      <c r="DF50" s="1087"/>
      <c r="DG50" s="1085"/>
      <c r="DH50" s="1086"/>
      <c r="DI50" s="1086"/>
      <c r="DJ50" s="1086"/>
      <c r="DK50" s="1087"/>
      <c r="DL50" s="1085"/>
      <c r="DM50" s="1086"/>
      <c r="DN50" s="1086"/>
      <c r="DO50" s="1086"/>
      <c r="DP50" s="1087"/>
      <c r="DQ50" s="1085"/>
      <c r="DR50" s="1086"/>
      <c r="DS50" s="1086"/>
      <c r="DT50" s="1086"/>
      <c r="DU50" s="1087"/>
      <c r="DV50" s="1088"/>
      <c r="DW50" s="1089"/>
      <c r="DX50" s="1089"/>
      <c r="DY50" s="1089"/>
      <c r="DZ50" s="1090"/>
      <c r="EA50" s="244"/>
    </row>
    <row r="51" spans="1:131" s="245" customFormat="1" ht="26.25" customHeight="1" x14ac:dyDescent="0.2">
      <c r="A51" s="259">
        <v>24</v>
      </c>
      <c r="B51" s="1133"/>
      <c r="C51" s="1134"/>
      <c r="D51" s="1134"/>
      <c r="E51" s="1134"/>
      <c r="F51" s="1134"/>
      <c r="G51" s="1134"/>
      <c r="H51" s="1134"/>
      <c r="I51" s="1134"/>
      <c r="J51" s="1134"/>
      <c r="K51" s="1134"/>
      <c r="L51" s="1134"/>
      <c r="M51" s="1134"/>
      <c r="N51" s="1134"/>
      <c r="O51" s="1134"/>
      <c r="P51" s="1135"/>
      <c r="Q51" s="1136"/>
      <c r="R51" s="1119"/>
      <c r="S51" s="1119"/>
      <c r="T51" s="1119"/>
      <c r="U51" s="1119"/>
      <c r="V51" s="1119"/>
      <c r="W51" s="1119"/>
      <c r="X51" s="1119"/>
      <c r="Y51" s="1119"/>
      <c r="Z51" s="1119"/>
      <c r="AA51" s="1119"/>
      <c r="AB51" s="1119"/>
      <c r="AC51" s="1119"/>
      <c r="AD51" s="1119"/>
      <c r="AE51" s="1137"/>
      <c r="AF51" s="1115"/>
      <c r="AG51" s="1116"/>
      <c r="AH51" s="1116"/>
      <c r="AI51" s="1116"/>
      <c r="AJ51" s="1117"/>
      <c r="AK51" s="1118"/>
      <c r="AL51" s="1119"/>
      <c r="AM51" s="1119"/>
      <c r="AN51" s="1119"/>
      <c r="AO51" s="1119"/>
      <c r="AP51" s="1119"/>
      <c r="AQ51" s="1119"/>
      <c r="AR51" s="1119"/>
      <c r="AS51" s="1119"/>
      <c r="AT51" s="1119"/>
      <c r="AU51" s="1119"/>
      <c r="AV51" s="1119"/>
      <c r="AW51" s="1119"/>
      <c r="AX51" s="1119"/>
      <c r="AY51" s="1119"/>
      <c r="AZ51" s="1120"/>
      <c r="BA51" s="1120"/>
      <c r="BB51" s="1120"/>
      <c r="BC51" s="1120"/>
      <c r="BD51" s="1120"/>
      <c r="BE51" s="1128"/>
      <c r="BF51" s="1128"/>
      <c r="BG51" s="1128"/>
      <c r="BH51" s="1128"/>
      <c r="BI51" s="1129"/>
      <c r="BJ51" s="250"/>
      <c r="BK51" s="250"/>
      <c r="BL51" s="250"/>
      <c r="BM51" s="250"/>
      <c r="BN51" s="250"/>
      <c r="BO51" s="263"/>
      <c r="BP51" s="263"/>
      <c r="BQ51" s="260">
        <v>45</v>
      </c>
      <c r="BR51" s="261"/>
      <c r="BS51" s="1110"/>
      <c r="BT51" s="1111"/>
      <c r="BU51" s="1111"/>
      <c r="BV51" s="1111"/>
      <c r="BW51" s="1111"/>
      <c r="BX51" s="1111"/>
      <c r="BY51" s="1111"/>
      <c r="BZ51" s="1111"/>
      <c r="CA51" s="1111"/>
      <c r="CB51" s="1111"/>
      <c r="CC51" s="1111"/>
      <c r="CD51" s="1111"/>
      <c r="CE51" s="1111"/>
      <c r="CF51" s="1111"/>
      <c r="CG51" s="1112"/>
      <c r="CH51" s="1085"/>
      <c r="CI51" s="1086"/>
      <c r="CJ51" s="1086"/>
      <c r="CK51" s="1086"/>
      <c r="CL51" s="1087"/>
      <c r="CM51" s="1085"/>
      <c r="CN51" s="1086"/>
      <c r="CO51" s="1086"/>
      <c r="CP51" s="1086"/>
      <c r="CQ51" s="1087"/>
      <c r="CR51" s="1085"/>
      <c r="CS51" s="1086"/>
      <c r="CT51" s="1086"/>
      <c r="CU51" s="1086"/>
      <c r="CV51" s="1087"/>
      <c r="CW51" s="1085"/>
      <c r="CX51" s="1086"/>
      <c r="CY51" s="1086"/>
      <c r="CZ51" s="1086"/>
      <c r="DA51" s="1087"/>
      <c r="DB51" s="1085"/>
      <c r="DC51" s="1086"/>
      <c r="DD51" s="1086"/>
      <c r="DE51" s="1086"/>
      <c r="DF51" s="1087"/>
      <c r="DG51" s="1085"/>
      <c r="DH51" s="1086"/>
      <c r="DI51" s="1086"/>
      <c r="DJ51" s="1086"/>
      <c r="DK51" s="1087"/>
      <c r="DL51" s="1085"/>
      <c r="DM51" s="1086"/>
      <c r="DN51" s="1086"/>
      <c r="DO51" s="1086"/>
      <c r="DP51" s="1087"/>
      <c r="DQ51" s="1085"/>
      <c r="DR51" s="1086"/>
      <c r="DS51" s="1086"/>
      <c r="DT51" s="1086"/>
      <c r="DU51" s="1087"/>
      <c r="DV51" s="1088"/>
      <c r="DW51" s="1089"/>
      <c r="DX51" s="1089"/>
      <c r="DY51" s="1089"/>
      <c r="DZ51" s="1090"/>
      <c r="EA51" s="244"/>
    </row>
    <row r="52" spans="1:131" s="245" customFormat="1" ht="26.25" customHeight="1" x14ac:dyDescent="0.2">
      <c r="A52" s="259">
        <v>25</v>
      </c>
      <c r="B52" s="1133"/>
      <c r="C52" s="1134"/>
      <c r="D52" s="1134"/>
      <c r="E52" s="1134"/>
      <c r="F52" s="1134"/>
      <c r="G52" s="1134"/>
      <c r="H52" s="1134"/>
      <c r="I52" s="1134"/>
      <c r="J52" s="1134"/>
      <c r="K52" s="1134"/>
      <c r="L52" s="1134"/>
      <c r="M52" s="1134"/>
      <c r="N52" s="1134"/>
      <c r="O52" s="1134"/>
      <c r="P52" s="1135"/>
      <c r="Q52" s="1136"/>
      <c r="R52" s="1119"/>
      <c r="S52" s="1119"/>
      <c r="T52" s="1119"/>
      <c r="U52" s="1119"/>
      <c r="V52" s="1119"/>
      <c r="W52" s="1119"/>
      <c r="X52" s="1119"/>
      <c r="Y52" s="1119"/>
      <c r="Z52" s="1119"/>
      <c r="AA52" s="1119"/>
      <c r="AB52" s="1119"/>
      <c r="AC52" s="1119"/>
      <c r="AD52" s="1119"/>
      <c r="AE52" s="1137"/>
      <c r="AF52" s="1115"/>
      <c r="AG52" s="1116"/>
      <c r="AH52" s="1116"/>
      <c r="AI52" s="1116"/>
      <c r="AJ52" s="1117"/>
      <c r="AK52" s="1118"/>
      <c r="AL52" s="1119"/>
      <c r="AM52" s="1119"/>
      <c r="AN52" s="1119"/>
      <c r="AO52" s="1119"/>
      <c r="AP52" s="1119"/>
      <c r="AQ52" s="1119"/>
      <c r="AR52" s="1119"/>
      <c r="AS52" s="1119"/>
      <c r="AT52" s="1119"/>
      <c r="AU52" s="1119"/>
      <c r="AV52" s="1119"/>
      <c r="AW52" s="1119"/>
      <c r="AX52" s="1119"/>
      <c r="AY52" s="1119"/>
      <c r="AZ52" s="1120"/>
      <c r="BA52" s="1120"/>
      <c r="BB52" s="1120"/>
      <c r="BC52" s="1120"/>
      <c r="BD52" s="1120"/>
      <c r="BE52" s="1128"/>
      <c r="BF52" s="1128"/>
      <c r="BG52" s="1128"/>
      <c r="BH52" s="1128"/>
      <c r="BI52" s="1129"/>
      <c r="BJ52" s="250"/>
      <c r="BK52" s="250"/>
      <c r="BL52" s="250"/>
      <c r="BM52" s="250"/>
      <c r="BN52" s="250"/>
      <c r="BO52" s="263"/>
      <c r="BP52" s="263"/>
      <c r="BQ52" s="260">
        <v>46</v>
      </c>
      <c r="BR52" s="261"/>
      <c r="BS52" s="1110"/>
      <c r="BT52" s="1111"/>
      <c r="BU52" s="1111"/>
      <c r="BV52" s="1111"/>
      <c r="BW52" s="1111"/>
      <c r="BX52" s="1111"/>
      <c r="BY52" s="1111"/>
      <c r="BZ52" s="1111"/>
      <c r="CA52" s="1111"/>
      <c r="CB52" s="1111"/>
      <c r="CC52" s="1111"/>
      <c r="CD52" s="1111"/>
      <c r="CE52" s="1111"/>
      <c r="CF52" s="1111"/>
      <c r="CG52" s="1112"/>
      <c r="CH52" s="1085"/>
      <c r="CI52" s="1086"/>
      <c r="CJ52" s="1086"/>
      <c r="CK52" s="1086"/>
      <c r="CL52" s="1087"/>
      <c r="CM52" s="1085"/>
      <c r="CN52" s="1086"/>
      <c r="CO52" s="1086"/>
      <c r="CP52" s="1086"/>
      <c r="CQ52" s="1087"/>
      <c r="CR52" s="1085"/>
      <c r="CS52" s="1086"/>
      <c r="CT52" s="1086"/>
      <c r="CU52" s="1086"/>
      <c r="CV52" s="1087"/>
      <c r="CW52" s="1085"/>
      <c r="CX52" s="1086"/>
      <c r="CY52" s="1086"/>
      <c r="CZ52" s="1086"/>
      <c r="DA52" s="1087"/>
      <c r="DB52" s="1085"/>
      <c r="DC52" s="1086"/>
      <c r="DD52" s="1086"/>
      <c r="DE52" s="1086"/>
      <c r="DF52" s="1087"/>
      <c r="DG52" s="1085"/>
      <c r="DH52" s="1086"/>
      <c r="DI52" s="1086"/>
      <c r="DJ52" s="1086"/>
      <c r="DK52" s="1087"/>
      <c r="DL52" s="1085"/>
      <c r="DM52" s="1086"/>
      <c r="DN52" s="1086"/>
      <c r="DO52" s="1086"/>
      <c r="DP52" s="1087"/>
      <c r="DQ52" s="1085"/>
      <c r="DR52" s="1086"/>
      <c r="DS52" s="1086"/>
      <c r="DT52" s="1086"/>
      <c r="DU52" s="1087"/>
      <c r="DV52" s="1088"/>
      <c r="DW52" s="1089"/>
      <c r="DX52" s="1089"/>
      <c r="DY52" s="1089"/>
      <c r="DZ52" s="1090"/>
      <c r="EA52" s="244"/>
    </row>
    <row r="53" spans="1:131" s="245" customFormat="1" ht="26.25" customHeight="1" x14ac:dyDescent="0.2">
      <c r="A53" s="259">
        <v>26</v>
      </c>
      <c r="B53" s="1133"/>
      <c r="C53" s="1134"/>
      <c r="D53" s="1134"/>
      <c r="E53" s="1134"/>
      <c r="F53" s="1134"/>
      <c r="G53" s="1134"/>
      <c r="H53" s="1134"/>
      <c r="I53" s="1134"/>
      <c r="J53" s="1134"/>
      <c r="K53" s="1134"/>
      <c r="L53" s="1134"/>
      <c r="M53" s="1134"/>
      <c r="N53" s="1134"/>
      <c r="O53" s="1134"/>
      <c r="P53" s="1135"/>
      <c r="Q53" s="1136"/>
      <c r="R53" s="1119"/>
      <c r="S53" s="1119"/>
      <c r="T53" s="1119"/>
      <c r="U53" s="1119"/>
      <c r="V53" s="1119"/>
      <c r="W53" s="1119"/>
      <c r="X53" s="1119"/>
      <c r="Y53" s="1119"/>
      <c r="Z53" s="1119"/>
      <c r="AA53" s="1119"/>
      <c r="AB53" s="1119"/>
      <c r="AC53" s="1119"/>
      <c r="AD53" s="1119"/>
      <c r="AE53" s="1137"/>
      <c r="AF53" s="1115"/>
      <c r="AG53" s="1116"/>
      <c r="AH53" s="1116"/>
      <c r="AI53" s="1116"/>
      <c r="AJ53" s="1117"/>
      <c r="AK53" s="1118"/>
      <c r="AL53" s="1119"/>
      <c r="AM53" s="1119"/>
      <c r="AN53" s="1119"/>
      <c r="AO53" s="1119"/>
      <c r="AP53" s="1119"/>
      <c r="AQ53" s="1119"/>
      <c r="AR53" s="1119"/>
      <c r="AS53" s="1119"/>
      <c r="AT53" s="1119"/>
      <c r="AU53" s="1119"/>
      <c r="AV53" s="1119"/>
      <c r="AW53" s="1119"/>
      <c r="AX53" s="1119"/>
      <c r="AY53" s="1119"/>
      <c r="AZ53" s="1120"/>
      <c r="BA53" s="1120"/>
      <c r="BB53" s="1120"/>
      <c r="BC53" s="1120"/>
      <c r="BD53" s="1120"/>
      <c r="BE53" s="1128"/>
      <c r="BF53" s="1128"/>
      <c r="BG53" s="1128"/>
      <c r="BH53" s="1128"/>
      <c r="BI53" s="1129"/>
      <c r="BJ53" s="250"/>
      <c r="BK53" s="250"/>
      <c r="BL53" s="250"/>
      <c r="BM53" s="250"/>
      <c r="BN53" s="250"/>
      <c r="BO53" s="263"/>
      <c r="BP53" s="263"/>
      <c r="BQ53" s="260">
        <v>47</v>
      </c>
      <c r="BR53" s="261"/>
      <c r="BS53" s="1110"/>
      <c r="BT53" s="1111"/>
      <c r="BU53" s="1111"/>
      <c r="BV53" s="1111"/>
      <c r="BW53" s="1111"/>
      <c r="BX53" s="1111"/>
      <c r="BY53" s="1111"/>
      <c r="BZ53" s="1111"/>
      <c r="CA53" s="1111"/>
      <c r="CB53" s="1111"/>
      <c r="CC53" s="1111"/>
      <c r="CD53" s="1111"/>
      <c r="CE53" s="1111"/>
      <c r="CF53" s="1111"/>
      <c r="CG53" s="1112"/>
      <c r="CH53" s="1085"/>
      <c r="CI53" s="1086"/>
      <c r="CJ53" s="1086"/>
      <c r="CK53" s="1086"/>
      <c r="CL53" s="1087"/>
      <c r="CM53" s="1085"/>
      <c r="CN53" s="1086"/>
      <c r="CO53" s="1086"/>
      <c r="CP53" s="1086"/>
      <c r="CQ53" s="1087"/>
      <c r="CR53" s="1085"/>
      <c r="CS53" s="1086"/>
      <c r="CT53" s="1086"/>
      <c r="CU53" s="1086"/>
      <c r="CV53" s="1087"/>
      <c r="CW53" s="1085"/>
      <c r="CX53" s="1086"/>
      <c r="CY53" s="1086"/>
      <c r="CZ53" s="1086"/>
      <c r="DA53" s="1087"/>
      <c r="DB53" s="1085"/>
      <c r="DC53" s="1086"/>
      <c r="DD53" s="1086"/>
      <c r="DE53" s="1086"/>
      <c r="DF53" s="1087"/>
      <c r="DG53" s="1085"/>
      <c r="DH53" s="1086"/>
      <c r="DI53" s="1086"/>
      <c r="DJ53" s="1086"/>
      <c r="DK53" s="1087"/>
      <c r="DL53" s="1085"/>
      <c r="DM53" s="1086"/>
      <c r="DN53" s="1086"/>
      <c r="DO53" s="1086"/>
      <c r="DP53" s="1087"/>
      <c r="DQ53" s="1085"/>
      <c r="DR53" s="1086"/>
      <c r="DS53" s="1086"/>
      <c r="DT53" s="1086"/>
      <c r="DU53" s="1087"/>
      <c r="DV53" s="1088"/>
      <c r="DW53" s="1089"/>
      <c r="DX53" s="1089"/>
      <c r="DY53" s="1089"/>
      <c r="DZ53" s="1090"/>
      <c r="EA53" s="244"/>
    </row>
    <row r="54" spans="1:131" s="245" customFormat="1" ht="26.25" customHeight="1" x14ac:dyDescent="0.2">
      <c r="A54" s="259">
        <v>27</v>
      </c>
      <c r="B54" s="1133"/>
      <c r="C54" s="1134"/>
      <c r="D54" s="1134"/>
      <c r="E54" s="1134"/>
      <c r="F54" s="1134"/>
      <c r="G54" s="1134"/>
      <c r="H54" s="1134"/>
      <c r="I54" s="1134"/>
      <c r="J54" s="1134"/>
      <c r="K54" s="1134"/>
      <c r="L54" s="1134"/>
      <c r="M54" s="1134"/>
      <c r="N54" s="1134"/>
      <c r="O54" s="1134"/>
      <c r="P54" s="1135"/>
      <c r="Q54" s="1136"/>
      <c r="R54" s="1119"/>
      <c r="S54" s="1119"/>
      <c r="T54" s="1119"/>
      <c r="U54" s="1119"/>
      <c r="V54" s="1119"/>
      <c r="W54" s="1119"/>
      <c r="X54" s="1119"/>
      <c r="Y54" s="1119"/>
      <c r="Z54" s="1119"/>
      <c r="AA54" s="1119"/>
      <c r="AB54" s="1119"/>
      <c r="AC54" s="1119"/>
      <c r="AD54" s="1119"/>
      <c r="AE54" s="1137"/>
      <c r="AF54" s="1115"/>
      <c r="AG54" s="1116"/>
      <c r="AH54" s="1116"/>
      <c r="AI54" s="1116"/>
      <c r="AJ54" s="1117"/>
      <c r="AK54" s="1118"/>
      <c r="AL54" s="1119"/>
      <c r="AM54" s="1119"/>
      <c r="AN54" s="1119"/>
      <c r="AO54" s="1119"/>
      <c r="AP54" s="1119"/>
      <c r="AQ54" s="1119"/>
      <c r="AR54" s="1119"/>
      <c r="AS54" s="1119"/>
      <c r="AT54" s="1119"/>
      <c r="AU54" s="1119"/>
      <c r="AV54" s="1119"/>
      <c r="AW54" s="1119"/>
      <c r="AX54" s="1119"/>
      <c r="AY54" s="1119"/>
      <c r="AZ54" s="1120"/>
      <c r="BA54" s="1120"/>
      <c r="BB54" s="1120"/>
      <c r="BC54" s="1120"/>
      <c r="BD54" s="1120"/>
      <c r="BE54" s="1128"/>
      <c r="BF54" s="1128"/>
      <c r="BG54" s="1128"/>
      <c r="BH54" s="1128"/>
      <c r="BI54" s="1129"/>
      <c r="BJ54" s="250"/>
      <c r="BK54" s="250"/>
      <c r="BL54" s="250"/>
      <c r="BM54" s="250"/>
      <c r="BN54" s="250"/>
      <c r="BO54" s="263"/>
      <c r="BP54" s="263"/>
      <c r="BQ54" s="260">
        <v>48</v>
      </c>
      <c r="BR54" s="261"/>
      <c r="BS54" s="1110"/>
      <c r="BT54" s="1111"/>
      <c r="BU54" s="1111"/>
      <c r="BV54" s="1111"/>
      <c r="BW54" s="1111"/>
      <c r="BX54" s="1111"/>
      <c r="BY54" s="1111"/>
      <c r="BZ54" s="1111"/>
      <c r="CA54" s="1111"/>
      <c r="CB54" s="1111"/>
      <c r="CC54" s="1111"/>
      <c r="CD54" s="1111"/>
      <c r="CE54" s="1111"/>
      <c r="CF54" s="1111"/>
      <c r="CG54" s="1112"/>
      <c r="CH54" s="1085"/>
      <c r="CI54" s="1086"/>
      <c r="CJ54" s="1086"/>
      <c r="CK54" s="1086"/>
      <c r="CL54" s="1087"/>
      <c r="CM54" s="1085"/>
      <c r="CN54" s="1086"/>
      <c r="CO54" s="1086"/>
      <c r="CP54" s="1086"/>
      <c r="CQ54" s="1087"/>
      <c r="CR54" s="1085"/>
      <c r="CS54" s="1086"/>
      <c r="CT54" s="1086"/>
      <c r="CU54" s="1086"/>
      <c r="CV54" s="1087"/>
      <c r="CW54" s="1085"/>
      <c r="CX54" s="1086"/>
      <c r="CY54" s="1086"/>
      <c r="CZ54" s="1086"/>
      <c r="DA54" s="1087"/>
      <c r="DB54" s="1085"/>
      <c r="DC54" s="1086"/>
      <c r="DD54" s="1086"/>
      <c r="DE54" s="1086"/>
      <c r="DF54" s="1087"/>
      <c r="DG54" s="1085"/>
      <c r="DH54" s="1086"/>
      <c r="DI54" s="1086"/>
      <c r="DJ54" s="1086"/>
      <c r="DK54" s="1087"/>
      <c r="DL54" s="1085"/>
      <c r="DM54" s="1086"/>
      <c r="DN54" s="1086"/>
      <c r="DO54" s="1086"/>
      <c r="DP54" s="1087"/>
      <c r="DQ54" s="1085"/>
      <c r="DR54" s="1086"/>
      <c r="DS54" s="1086"/>
      <c r="DT54" s="1086"/>
      <c r="DU54" s="1087"/>
      <c r="DV54" s="1088"/>
      <c r="DW54" s="1089"/>
      <c r="DX54" s="1089"/>
      <c r="DY54" s="1089"/>
      <c r="DZ54" s="1090"/>
      <c r="EA54" s="244"/>
    </row>
    <row r="55" spans="1:131" s="245" customFormat="1" ht="26.25" customHeight="1" x14ac:dyDescent="0.2">
      <c r="A55" s="259">
        <v>28</v>
      </c>
      <c r="B55" s="1133"/>
      <c r="C55" s="1134"/>
      <c r="D55" s="1134"/>
      <c r="E55" s="1134"/>
      <c r="F55" s="1134"/>
      <c r="G55" s="1134"/>
      <c r="H55" s="1134"/>
      <c r="I55" s="1134"/>
      <c r="J55" s="1134"/>
      <c r="K55" s="1134"/>
      <c r="L55" s="1134"/>
      <c r="M55" s="1134"/>
      <c r="N55" s="1134"/>
      <c r="O55" s="1134"/>
      <c r="P55" s="1135"/>
      <c r="Q55" s="1136"/>
      <c r="R55" s="1119"/>
      <c r="S55" s="1119"/>
      <c r="T55" s="1119"/>
      <c r="U55" s="1119"/>
      <c r="V55" s="1119"/>
      <c r="W55" s="1119"/>
      <c r="X55" s="1119"/>
      <c r="Y55" s="1119"/>
      <c r="Z55" s="1119"/>
      <c r="AA55" s="1119"/>
      <c r="AB55" s="1119"/>
      <c r="AC55" s="1119"/>
      <c r="AD55" s="1119"/>
      <c r="AE55" s="1137"/>
      <c r="AF55" s="1115"/>
      <c r="AG55" s="1116"/>
      <c r="AH55" s="1116"/>
      <c r="AI55" s="1116"/>
      <c r="AJ55" s="1117"/>
      <c r="AK55" s="1118"/>
      <c r="AL55" s="1119"/>
      <c r="AM55" s="1119"/>
      <c r="AN55" s="1119"/>
      <c r="AO55" s="1119"/>
      <c r="AP55" s="1119"/>
      <c r="AQ55" s="1119"/>
      <c r="AR55" s="1119"/>
      <c r="AS55" s="1119"/>
      <c r="AT55" s="1119"/>
      <c r="AU55" s="1119"/>
      <c r="AV55" s="1119"/>
      <c r="AW55" s="1119"/>
      <c r="AX55" s="1119"/>
      <c r="AY55" s="1119"/>
      <c r="AZ55" s="1120"/>
      <c r="BA55" s="1120"/>
      <c r="BB55" s="1120"/>
      <c r="BC55" s="1120"/>
      <c r="BD55" s="1120"/>
      <c r="BE55" s="1128"/>
      <c r="BF55" s="1128"/>
      <c r="BG55" s="1128"/>
      <c r="BH55" s="1128"/>
      <c r="BI55" s="1129"/>
      <c r="BJ55" s="250"/>
      <c r="BK55" s="250"/>
      <c r="BL55" s="250"/>
      <c r="BM55" s="250"/>
      <c r="BN55" s="250"/>
      <c r="BO55" s="263"/>
      <c r="BP55" s="263"/>
      <c r="BQ55" s="260">
        <v>49</v>
      </c>
      <c r="BR55" s="261"/>
      <c r="BS55" s="1110"/>
      <c r="BT55" s="1111"/>
      <c r="BU55" s="1111"/>
      <c r="BV55" s="1111"/>
      <c r="BW55" s="1111"/>
      <c r="BX55" s="1111"/>
      <c r="BY55" s="1111"/>
      <c r="BZ55" s="1111"/>
      <c r="CA55" s="1111"/>
      <c r="CB55" s="1111"/>
      <c r="CC55" s="1111"/>
      <c r="CD55" s="1111"/>
      <c r="CE55" s="1111"/>
      <c r="CF55" s="1111"/>
      <c r="CG55" s="1112"/>
      <c r="CH55" s="1085"/>
      <c r="CI55" s="1086"/>
      <c r="CJ55" s="1086"/>
      <c r="CK55" s="1086"/>
      <c r="CL55" s="1087"/>
      <c r="CM55" s="1085"/>
      <c r="CN55" s="1086"/>
      <c r="CO55" s="1086"/>
      <c r="CP55" s="1086"/>
      <c r="CQ55" s="1087"/>
      <c r="CR55" s="1085"/>
      <c r="CS55" s="1086"/>
      <c r="CT55" s="1086"/>
      <c r="CU55" s="1086"/>
      <c r="CV55" s="1087"/>
      <c r="CW55" s="1085"/>
      <c r="CX55" s="1086"/>
      <c r="CY55" s="1086"/>
      <c r="CZ55" s="1086"/>
      <c r="DA55" s="1087"/>
      <c r="DB55" s="1085"/>
      <c r="DC55" s="1086"/>
      <c r="DD55" s="1086"/>
      <c r="DE55" s="1086"/>
      <c r="DF55" s="1087"/>
      <c r="DG55" s="1085"/>
      <c r="DH55" s="1086"/>
      <c r="DI55" s="1086"/>
      <c r="DJ55" s="1086"/>
      <c r="DK55" s="1087"/>
      <c r="DL55" s="1085"/>
      <c r="DM55" s="1086"/>
      <c r="DN55" s="1086"/>
      <c r="DO55" s="1086"/>
      <c r="DP55" s="1087"/>
      <c r="DQ55" s="1085"/>
      <c r="DR55" s="1086"/>
      <c r="DS55" s="1086"/>
      <c r="DT55" s="1086"/>
      <c r="DU55" s="1087"/>
      <c r="DV55" s="1088"/>
      <c r="DW55" s="1089"/>
      <c r="DX55" s="1089"/>
      <c r="DY55" s="1089"/>
      <c r="DZ55" s="1090"/>
      <c r="EA55" s="244"/>
    </row>
    <row r="56" spans="1:131" s="245" customFormat="1" ht="26.25" customHeight="1" x14ac:dyDescent="0.2">
      <c r="A56" s="259">
        <v>29</v>
      </c>
      <c r="B56" s="1133"/>
      <c r="C56" s="1134"/>
      <c r="D56" s="1134"/>
      <c r="E56" s="1134"/>
      <c r="F56" s="1134"/>
      <c r="G56" s="1134"/>
      <c r="H56" s="1134"/>
      <c r="I56" s="1134"/>
      <c r="J56" s="1134"/>
      <c r="K56" s="1134"/>
      <c r="L56" s="1134"/>
      <c r="M56" s="1134"/>
      <c r="N56" s="1134"/>
      <c r="O56" s="1134"/>
      <c r="P56" s="1135"/>
      <c r="Q56" s="1136"/>
      <c r="R56" s="1119"/>
      <c r="S56" s="1119"/>
      <c r="T56" s="1119"/>
      <c r="U56" s="1119"/>
      <c r="V56" s="1119"/>
      <c r="W56" s="1119"/>
      <c r="X56" s="1119"/>
      <c r="Y56" s="1119"/>
      <c r="Z56" s="1119"/>
      <c r="AA56" s="1119"/>
      <c r="AB56" s="1119"/>
      <c r="AC56" s="1119"/>
      <c r="AD56" s="1119"/>
      <c r="AE56" s="1137"/>
      <c r="AF56" s="1115"/>
      <c r="AG56" s="1116"/>
      <c r="AH56" s="1116"/>
      <c r="AI56" s="1116"/>
      <c r="AJ56" s="1117"/>
      <c r="AK56" s="1118"/>
      <c r="AL56" s="1119"/>
      <c r="AM56" s="1119"/>
      <c r="AN56" s="1119"/>
      <c r="AO56" s="1119"/>
      <c r="AP56" s="1119"/>
      <c r="AQ56" s="1119"/>
      <c r="AR56" s="1119"/>
      <c r="AS56" s="1119"/>
      <c r="AT56" s="1119"/>
      <c r="AU56" s="1119"/>
      <c r="AV56" s="1119"/>
      <c r="AW56" s="1119"/>
      <c r="AX56" s="1119"/>
      <c r="AY56" s="1119"/>
      <c r="AZ56" s="1120"/>
      <c r="BA56" s="1120"/>
      <c r="BB56" s="1120"/>
      <c r="BC56" s="1120"/>
      <c r="BD56" s="1120"/>
      <c r="BE56" s="1128"/>
      <c r="BF56" s="1128"/>
      <c r="BG56" s="1128"/>
      <c r="BH56" s="1128"/>
      <c r="BI56" s="1129"/>
      <c r="BJ56" s="250"/>
      <c r="BK56" s="250"/>
      <c r="BL56" s="250"/>
      <c r="BM56" s="250"/>
      <c r="BN56" s="250"/>
      <c r="BO56" s="263"/>
      <c r="BP56" s="263"/>
      <c r="BQ56" s="260">
        <v>50</v>
      </c>
      <c r="BR56" s="261"/>
      <c r="BS56" s="1110"/>
      <c r="BT56" s="1111"/>
      <c r="BU56" s="1111"/>
      <c r="BV56" s="1111"/>
      <c r="BW56" s="1111"/>
      <c r="BX56" s="1111"/>
      <c r="BY56" s="1111"/>
      <c r="BZ56" s="1111"/>
      <c r="CA56" s="1111"/>
      <c r="CB56" s="1111"/>
      <c r="CC56" s="1111"/>
      <c r="CD56" s="1111"/>
      <c r="CE56" s="1111"/>
      <c r="CF56" s="1111"/>
      <c r="CG56" s="1112"/>
      <c r="CH56" s="1085"/>
      <c r="CI56" s="1086"/>
      <c r="CJ56" s="1086"/>
      <c r="CK56" s="1086"/>
      <c r="CL56" s="1087"/>
      <c r="CM56" s="1085"/>
      <c r="CN56" s="1086"/>
      <c r="CO56" s="1086"/>
      <c r="CP56" s="1086"/>
      <c r="CQ56" s="1087"/>
      <c r="CR56" s="1085"/>
      <c r="CS56" s="1086"/>
      <c r="CT56" s="1086"/>
      <c r="CU56" s="1086"/>
      <c r="CV56" s="1087"/>
      <c r="CW56" s="1085"/>
      <c r="CX56" s="1086"/>
      <c r="CY56" s="1086"/>
      <c r="CZ56" s="1086"/>
      <c r="DA56" s="1087"/>
      <c r="DB56" s="1085"/>
      <c r="DC56" s="1086"/>
      <c r="DD56" s="1086"/>
      <c r="DE56" s="1086"/>
      <c r="DF56" s="1087"/>
      <c r="DG56" s="1085"/>
      <c r="DH56" s="1086"/>
      <c r="DI56" s="1086"/>
      <c r="DJ56" s="1086"/>
      <c r="DK56" s="1087"/>
      <c r="DL56" s="1085"/>
      <c r="DM56" s="1086"/>
      <c r="DN56" s="1086"/>
      <c r="DO56" s="1086"/>
      <c r="DP56" s="1087"/>
      <c r="DQ56" s="1085"/>
      <c r="DR56" s="1086"/>
      <c r="DS56" s="1086"/>
      <c r="DT56" s="1086"/>
      <c r="DU56" s="1087"/>
      <c r="DV56" s="1088"/>
      <c r="DW56" s="1089"/>
      <c r="DX56" s="1089"/>
      <c r="DY56" s="1089"/>
      <c r="DZ56" s="1090"/>
      <c r="EA56" s="244"/>
    </row>
    <row r="57" spans="1:131" s="245" customFormat="1" ht="26.25" customHeight="1" x14ac:dyDescent="0.2">
      <c r="A57" s="259">
        <v>30</v>
      </c>
      <c r="B57" s="1133"/>
      <c r="C57" s="1134"/>
      <c r="D57" s="1134"/>
      <c r="E57" s="1134"/>
      <c r="F57" s="1134"/>
      <c r="G57" s="1134"/>
      <c r="H57" s="1134"/>
      <c r="I57" s="1134"/>
      <c r="J57" s="1134"/>
      <c r="K57" s="1134"/>
      <c r="L57" s="1134"/>
      <c r="M57" s="1134"/>
      <c r="N57" s="1134"/>
      <c r="O57" s="1134"/>
      <c r="P57" s="1135"/>
      <c r="Q57" s="1136"/>
      <c r="R57" s="1119"/>
      <c r="S57" s="1119"/>
      <c r="T57" s="1119"/>
      <c r="U57" s="1119"/>
      <c r="V57" s="1119"/>
      <c r="W57" s="1119"/>
      <c r="X57" s="1119"/>
      <c r="Y57" s="1119"/>
      <c r="Z57" s="1119"/>
      <c r="AA57" s="1119"/>
      <c r="AB57" s="1119"/>
      <c r="AC57" s="1119"/>
      <c r="AD57" s="1119"/>
      <c r="AE57" s="1137"/>
      <c r="AF57" s="1115"/>
      <c r="AG57" s="1116"/>
      <c r="AH57" s="1116"/>
      <c r="AI57" s="1116"/>
      <c r="AJ57" s="1117"/>
      <c r="AK57" s="1118"/>
      <c r="AL57" s="1119"/>
      <c r="AM57" s="1119"/>
      <c r="AN57" s="1119"/>
      <c r="AO57" s="1119"/>
      <c r="AP57" s="1119"/>
      <c r="AQ57" s="1119"/>
      <c r="AR57" s="1119"/>
      <c r="AS57" s="1119"/>
      <c r="AT57" s="1119"/>
      <c r="AU57" s="1119"/>
      <c r="AV57" s="1119"/>
      <c r="AW57" s="1119"/>
      <c r="AX57" s="1119"/>
      <c r="AY57" s="1119"/>
      <c r="AZ57" s="1120"/>
      <c r="BA57" s="1120"/>
      <c r="BB57" s="1120"/>
      <c r="BC57" s="1120"/>
      <c r="BD57" s="1120"/>
      <c r="BE57" s="1128"/>
      <c r="BF57" s="1128"/>
      <c r="BG57" s="1128"/>
      <c r="BH57" s="1128"/>
      <c r="BI57" s="1129"/>
      <c r="BJ57" s="250"/>
      <c r="BK57" s="250"/>
      <c r="BL57" s="250"/>
      <c r="BM57" s="250"/>
      <c r="BN57" s="250"/>
      <c r="BO57" s="263"/>
      <c r="BP57" s="263"/>
      <c r="BQ57" s="260">
        <v>51</v>
      </c>
      <c r="BR57" s="261"/>
      <c r="BS57" s="1110"/>
      <c r="BT57" s="1111"/>
      <c r="BU57" s="1111"/>
      <c r="BV57" s="1111"/>
      <c r="BW57" s="1111"/>
      <c r="BX57" s="1111"/>
      <c r="BY57" s="1111"/>
      <c r="BZ57" s="1111"/>
      <c r="CA57" s="1111"/>
      <c r="CB57" s="1111"/>
      <c r="CC57" s="1111"/>
      <c r="CD57" s="1111"/>
      <c r="CE57" s="1111"/>
      <c r="CF57" s="1111"/>
      <c r="CG57" s="1112"/>
      <c r="CH57" s="1085"/>
      <c r="CI57" s="1086"/>
      <c r="CJ57" s="1086"/>
      <c r="CK57" s="1086"/>
      <c r="CL57" s="1087"/>
      <c r="CM57" s="1085"/>
      <c r="CN57" s="1086"/>
      <c r="CO57" s="1086"/>
      <c r="CP57" s="1086"/>
      <c r="CQ57" s="1087"/>
      <c r="CR57" s="1085"/>
      <c r="CS57" s="1086"/>
      <c r="CT57" s="1086"/>
      <c r="CU57" s="1086"/>
      <c r="CV57" s="1087"/>
      <c r="CW57" s="1085"/>
      <c r="CX57" s="1086"/>
      <c r="CY57" s="1086"/>
      <c r="CZ57" s="1086"/>
      <c r="DA57" s="1087"/>
      <c r="DB57" s="1085"/>
      <c r="DC57" s="1086"/>
      <c r="DD57" s="1086"/>
      <c r="DE57" s="1086"/>
      <c r="DF57" s="1087"/>
      <c r="DG57" s="1085"/>
      <c r="DH57" s="1086"/>
      <c r="DI57" s="1086"/>
      <c r="DJ57" s="1086"/>
      <c r="DK57" s="1087"/>
      <c r="DL57" s="1085"/>
      <c r="DM57" s="1086"/>
      <c r="DN57" s="1086"/>
      <c r="DO57" s="1086"/>
      <c r="DP57" s="1087"/>
      <c r="DQ57" s="1085"/>
      <c r="DR57" s="1086"/>
      <c r="DS57" s="1086"/>
      <c r="DT57" s="1086"/>
      <c r="DU57" s="1087"/>
      <c r="DV57" s="1088"/>
      <c r="DW57" s="1089"/>
      <c r="DX57" s="1089"/>
      <c r="DY57" s="1089"/>
      <c r="DZ57" s="1090"/>
      <c r="EA57" s="244"/>
    </row>
    <row r="58" spans="1:131" s="245" customFormat="1" ht="26.25" customHeight="1" x14ac:dyDescent="0.2">
      <c r="A58" s="259">
        <v>31</v>
      </c>
      <c r="B58" s="1133"/>
      <c r="C58" s="1134"/>
      <c r="D58" s="1134"/>
      <c r="E58" s="1134"/>
      <c r="F58" s="1134"/>
      <c r="G58" s="1134"/>
      <c r="H58" s="1134"/>
      <c r="I58" s="1134"/>
      <c r="J58" s="1134"/>
      <c r="K58" s="1134"/>
      <c r="L58" s="1134"/>
      <c r="M58" s="1134"/>
      <c r="N58" s="1134"/>
      <c r="O58" s="1134"/>
      <c r="P58" s="1135"/>
      <c r="Q58" s="1136"/>
      <c r="R58" s="1119"/>
      <c r="S58" s="1119"/>
      <c r="T58" s="1119"/>
      <c r="U58" s="1119"/>
      <c r="V58" s="1119"/>
      <c r="W58" s="1119"/>
      <c r="X58" s="1119"/>
      <c r="Y58" s="1119"/>
      <c r="Z58" s="1119"/>
      <c r="AA58" s="1119"/>
      <c r="AB58" s="1119"/>
      <c r="AC58" s="1119"/>
      <c r="AD58" s="1119"/>
      <c r="AE58" s="1137"/>
      <c r="AF58" s="1115"/>
      <c r="AG58" s="1116"/>
      <c r="AH58" s="1116"/>
      <c r="AI58" s="1116"/>
      <c r="AJ58" s="1117"/>
      <c r="AK58" s="1118"/>
      <c r="AL58" s="1119"/>
      <c r="AM58" s="1119"/>
      <c r="AN58" s="1119"/>
      <c r="AO58" s="1119"/>
      <c r="AP58" s="1119"/>
      <c r="AQ58" s="1119"/>
      <c r="AR58" s="1119"/>
      <c r="AS58" s="1119"/>
      <c r="AT58" s="1119"/>
      <c r="AU58" s="1119"/>
      <c r="AV58" s="1119"/>
      <c r="AW58" s="1119"/>
      <c r="AX58" s="1119"/>
      <c r="AY58" s="1119"/>
      <c r="AZ58" s="1120"/>
      <c r="BA58" s="1120"/>
      <c r="BB58" s="1120"/>
      <c r="BC58" s="1120"/>
      <c r="BD58" s="1120"/>
      <c r="BE58" s="1128"/>
      <c r="BF58" s="1128"/>
      <c r="BG58" s="1128"/>
      <c r="BH58" s="1128"/>
      <c r="BI58" s="1129"/>
      <c r="BJ58" s="250"/>
      <c r="BK58" s="250"/>
      <c r="BL58" s="250"/>
      <c r="BM58" s="250"/>
      <c r="BN58" s="250"/>
      <c r="BO58" s="263"/>
      <c r="BP58" s="263"/>
      <c r="BQ58" s="260">
        <v>52</v>
      </c>
      <c r="BR58" s="261"/>
      <c r="BS58" s="1110"/>
      <c r="BT58" s="1111"/>
      <c r="BU58" s="1111"/>
      <c r="BV58" s="1111"/>
      <c r="BW58" s="1111"/>
      <c r="BX58" s="1111"/>
      <c r="BY58" s="1111"/>
      <c r="BZ58" s="1111"/>
      <c r="CA58" s="1111"/>
      <c r="CB58" s="1111"/>
      <c r="CC58" s="1111"/>
      <c r="CD58" s="1111"/>
      <c r="CE58" s="1111"/>
      <c r="CF58" s="1111"/>
      <c r="CG58" s="1112"/>
      <c r="CH58" s="1085"/>
      <c r="CI58" s="1086"/>
      <c r="CJ58" s="1086"/>
      <c r="CK58" s="1086"/>
      <c r="CL58" s="1087"/>
      <c r="CM58" s="1085"/>
      <c r="CN58" s="1086"/>
      <c r="CO58" s="1086"/>
      <c r="CP58" s="1086"/>
      <c r="CQ58" s="1087"/>
      <c r="CR58" s="1085"/>
      <c r="CS58" s="1086"/>
      <c r="CT58" s="1086"/>
      <c r="CU58" s="1086"/>
      <c r="CV58" s="1087"/>
      <c r="CW58" s="1085"/>
      <c r="CX58" s="1086"/>
      <c r="CY58" s="1086"/>
      <c r="CZ58" s="1086"/>
      <c r="DA58" s="1087"/>
      <c r="DB58" s="1085"/>
      <c r="DC58" s="1086"/>
      <c r="DD58" s="1086"/>
      <c r="DE58" s="1086"/>
      <c r="DF58" s="1087"/>
      <c r="DG58" s="1085"/>
      <c r="DH58" s="1086"/>
      <c r="DI58" s="1086"/>
      <c r="DJ58" s="1086"/>
      <c r="DK58" s="1087"/>
      <c r="DL58" s="1085"/>
      <c r="DM58" s="1086"/>
      <c r="DN58" s="1086"/>
      <c r="DO58" s="1086"/>
      <c r="DP58" s="1087"/>
      <c r="DQ58" s="1085"/>
      <c r="DR58" s="1086"/>
      <c r="DS58" s="1086"/>
      <c r="DT58" s="1086"/>
      <c r="DU58" s="1087"/>
      <c r="DV58" s="1088"/>
      <c r="DW58" s="1089"/>
      <c r="DX58" s="1089"/>
      <c r="DY58" s="1089"/>
      <c r="DZ58" s="1090"/>
      <c r="EA58" s="244"/>
    </row>
    <row r="59" spans="1:131" s="245" customFormat="1" ht="26.25" customHeight="1" x14ac:dyDescent="0.2">
      <c r="A59" s="259">
        <v>32</v>
      </c>
      <c r="B59" s="1133"/>
      <c r="C59" s="1134"/>
      <c r="D59" s="1134"/>
      <c r="E59" s="1134"/>
      <c r="F59" s="1134"/>
      <c r="G59" s="1134"/>
      <c r="H59" s="1134"/>
      <c r="I59" s="1134"/>
      <c r="J59" s="1134"/>
      <c r="K59" s="1134"/>
      <c r="L59" s="1134"/>
      <c r="M59" s="1134"/>
      <c r="N59" s="1134"/>
      <c r="O59" s="1134"/>
      <c r="P59" s="1135"/>
      <c r="Q59" s="1136"/>
      <c r="R59" s="1119"/>
      <c r="S59" s="1119"/>
      <c r="T59" s="1119"/>
      <c r="U59" s="1119"/>
      <c r="V59" s="1119"/>
      <c r="W59" s="1119"/>
      <c r="X59" s="1119"/>
      <c r="Y59" s="1119"/>
      <c r="Z59" s="1119"/>
      <c r="AA59" s="1119"/>
      <c r="AB59" s="1119"/>
      <c r="AC59" s="1119"/>
      <c r="AD59" s="1119"/>
      <c r="AE59" s="1137"/>
      <c r="AF59" s="1115"/>
      <c r="AG59" s="1116"/>
      <c r="AH59" s="1116"/>
      <c r="AI59" s="1116"/>
      <c r="AJ59" s="1117"/>
      <c r="AK59" s="1118"/>
      <c r="AL59" s="1119"/>
      <c r="AM59" s="1119"/>
      <c r="AN59" s="1119"/>
      <c r="AO59" s="1119"/>
      <c r="AP59" s="1119"/>
      <c r="AQ59" s="1119"/>
      <c r="AR59" s="1119"/>
      <c r="AS59" s="1119"/>
      <c r="AT59" s="1119"/>
      <c r="AU59" s="1119"/>
      <c r="AV59" s="1119"/>
      <c r="AW59" s="1119"/>
      <c r="AX59" s="1119"/>
      <c r="AY59" s="1119"/>
      <c r="AZ59" s="1120"/>
      <c r="BA59" s="1120"/>
      <c r="BB59" s="1120"/>
      <c r="BC59" s="1120"/>
      <c r="BD59" s="1120"/>
      <c r="BE59" s="1128"/>
      <c r="BF59" s="1128"/>
      <c r="BG59" s="1128"/>
      <c r="BH59" s="1128"/>
      <c r="BI59" s="1129"/>
      <c r="BJ59" s="250"/>
      <c r="BK59" s="250"/>
      <c r="BL59" s="250"/>
      <c r="BM59" s="250"/>
      <c r="BN59" s="250"/>
      <c r="BO59" s="263"/>
      <c r="BP59" s="263"/>
      <c r="BQ59" s="260">
        <v>53</v>
      </c>
      <c r="BR59" s="261"/>
      <c r="BS59" s="1110"/>
      <c r="BT59" s="1111"/>
      <c r="BU59" s="1111"/>
      <c r="BV59" s="1111"/>
      <c r="BW59" s="1111"/>
      <c r="BX59" s="1111"/>
      <c r="BY59" s="1111"/>
      <c r="BZ59" s="1111"/>
      <c r="CA59" s="1111"/>
      <c r="CB59" s="1111"/>
      <c r="CC59" s="1111"/>
      <c r="CD59" s="1111"/>
      <c r="CE59" s="1111"/>
      <c r="CF59" s="1111"/>
      <c r="CG59" s="1112"/>
      <c r="CH59" s="1085"/>
      <c r="CI59" s="1086"/>
      <c r="CJ59" s="1086"/>
      <c r="CK59" s="1086"/>
      <c r="CL59" s="1087"/>
      <c r="CM59" s="1085"/>
      <c r="CN59" s="1086"/>
      <c r="CO59" s="1086"/>
      <c r="CP59" s="1086"/>
      <c r="CQ59" s="1087"/>
      <c r="CR59" s="1085"/>
      <c r="CS59" s="1086"/>
      <c r="CT59" s="1086"/>
      <c r="CU59" s="1086"/>
      <c r="CV59" s="1087"/>
      <c r="CW59" s="1085"/>
      <c r="CX59" s="1086"/>
      <c r="CY59" s="1086"/>
      <c r="CZ59" s="1086"/>
      <c r="DA59" s="1087"/>
      <c r="DB59" s="1085"/>
      <c r="DC59" s="1086"/>
      <c r="DD59" s="1086"/>
      <c r="DE59" s="1086"/>
      <c r="DF59" s="1087"/>
      <c r="DG59" s="1085"/>
      <c r="DH59" s="1086"/>
      <c r="DI59" s="1086"/>
      <c r="DJ59" s="1086"/>
      <c r="DK59" s="1087"/>
      <c r="DL59" s="1085"/>
      <c r="DM59" s="1086"/>
      <c r="DN59" s="1086"/>
      <c r="DO59" s="1086"/>
      <c r="DP59" s="1087"/>
      <c r="DQ59" s="1085"/>
      <c r="DR59" s="1086"/>
      <c r="DS59" s="1086"/>
      <c r="DT59" s="1086"/>
      <c r="DU59" s="1087"/>
      <c r="DV59" s="1088"/>
      <c r="DW59" s="1089"/>
      <c r="DX59" s="1089"/>
      <c r="DY59" s="1089"/>
      <c r="DZ59" s="1090"/>
      <c r="EA59" s="244"/>
    </row>
    <row r="60" spans="1:131" s="245" customFormat="1" ht="26.25" customHeight="1" x14ac:dyDescent="0.2">
      <c r="A60" s="259">
        <v>33</v>
      </c>
      <c r="B60" s="1133"/>
      <c r="C60" s="1134"/>
      <c r="D60" s="1134"/>
      <c r="E60" s="1134"/>
      <c r="F60" s="1134"/>
      <c r="G60" s="1134"/>
      <c r="H60" s="1134"/>
      <c r="I60" s="1134"/>
      <c r="J60" s="1134"/>
      <c r="K60" s="1134"/>
      <c r="L60" s="1134"/>
      <c r="M60" s="1134"/>
      <c r="N60" s="1134"/>
      <c r="O60" s="1134"/>
      <c r="P60" s="1135"/>
      <c r="Q60" s="1136"/>
      <c r="R60" s="1119"/>
      <c r="S60" s="1119"/>
      <c r="T60" s="1119"/>
      <c r="U60" s="1119"/>
      <c r="V60" s="1119"/>
      <c r="W60" s="1119"/>
      <c r="X60" s="1119"/>
      <c r="Y60" s="1119"/>
      <c r="Z60" s="1119"/>
      <c r="AA60" s="1119"/>
      <c r="AB60" s="1119"/>
      <c r="AC60" s="1119"/>
      <c r="AD60" s="1119"/>
      <c r="AE60" s="1137"/>
      <c r="AF60" s="1115"/>
      <c r="AG60" s="1116"/>
      <c r="AH60" s="1116"/>
      <c r="AI60" s="1116"/>
      <c r="AJ60" s="1117"/>
      <c r="AK60" s="1118"/>
      <c r="AL60" s="1119"/>
      <c r="AM60" s="1119"/>
      <c r="AN60" s="1119"/>
      <c r="AO60" s="1119"/>
      <c r="AP60" s="1119"/>
      <c r="AQ60" s="1119"/>
      <c r="AR60" s="1119"/>
      <c r="AS60" s="1119"/>
      <c r="AT60" s="1119"/>
      <c r="AU60" s="1119"/>
      <c r="AV60" s="1119"/>
      <c r="AW60" s="1119"/>
      <c r="AX60" s="1119"/>
      <c r="AY60" s="1119"/>
      <c r="AZ60" s="1120"/>
      <c r="BA60" s="1120"/>
      <c r="BB60" s="1120"/>
      <c r="BC60" s="1120"/>
      <c r="BD60" s="1120"/>
      <c r="BE60" s="1128"/>
      <c r="BF60" s="1128"/>
      <c r="BG60" s="1128"/>
      <c r="BH60" s="1128"/>
      <c r="BI60" s="1129"/>
      <c r="BJ60" s="250"/>
      <c r="BK60" s="250"/>
      <c r="BL60" s="250"/>
      <c r="BM60" s="250"/>
      <c r="BN60" s="250"/>
      <c r="BO60" s="263"/>
      <c r="BP60" s="263"/>
      <c r="BQ60" s="260">
        <v>54</v>
      </c>
      <c r="BR60" s="261"/>
      <c r="BS60" s="1110"/>
      <c r="BT60" s="1111"/>
      <c r="BU60" s="1111"/>
      <c r="BV60" s="1111"/>
      <c r="BW60" s="1111"/>
      <c r="BX60" s="1111"/>
      <c r="BY60" s="1111"/>
      <c r="BZ60" s="1111"/>
      <c r="CA60" s="1111"/>
      <c r="CB60" s="1111"/>
      <c r="CC60" s="1111"/>
      <c r="CD60" s="1111"/>
      <c r="CE60" s="1111"/>
      <c r="CF60" s="1111"/>
      <c r="CG60" s="1112"/>
      <c r="CH60" s="1085"/>
      <c r="CI60" s="1086"/>
      <c r="CJ60" s="1086"/>
      <c r="CK60" s="1086"/>
      <c r="CL60" s="1087"/>
      <c r="CM60" s="1085"/>
      <c r="CN60" s="1086"/>
      <c r="CO60" s="1086"/>
      <c r="CP60" s="1086"/>
      <c r="CQ60" s="1087"/>
      <c r="CR60" s="1085"/>
      <c r="CS60" s="1086"/>
      <c r="CT60" s="1086"/>
      <c r="CU60" s="1086"/>
      <c r="CV60" s="1087"/>
      <c r="CW60" s="1085"/>
      <c r="CX60" s="1086"/>
      <c r="CY60" s="1086"/>
      <c r="CZ60" s="1086"/>
      <c r="DA60" s="1087"/>
      <c r="DB60" s="1085"/>
      <c r="DC60" s="1086"/>
      <c r="DD60" s="1086"/>
      <c r="DE60" s="1086"/>
      <c r="DF60" s="1087"/>
      <c r="DG60" s="1085"/>
      <c r="DH60" s="1086"/>
      <c r="DI60" s="1086"/>
      <c r="DJ60" s="1086"/>
      <c r="DK60" s="1087"/>
      <c r="DL60" s="1085"/>
      <c r="DM60" s="1086"/>
      <c r="DN60" s="1086"/>
      <c r="DO60" s="1086"/>
      <c r="DP60" s="1087"/>
      <c r="DQ60" s="1085"/>
      <c r="DR60" s="1086"/>
      <c r="DS60" s="1086"/>
      <c r="DT60" s="1086"/>
      <c r="DU60" s="1087"/>
      <c r="DV60" s="1088"/>
      <c r="DW60" s="1089"/>
      <c r="DX60" s="1089"/>
      <c r="DY60" s="1089"/>
      <c r="DZ60" s="1090"/>
      <c r="EA60" s="244"/>
    </row>
    <row r="61" spans="1:131" s="245" customFormat="1" ht="26.25" customHeight="1" thickBot="1" x14ac:dyDescent="0.25">
      <c r="A61" s="259">
        <v>34</v>
      </c>
      <c r="B61" s="1133"/>
      <c r="C61" s="1134"/>
      <c r="D61" s="1134"/>
      <c r="E61" s="1134"/>
      <c r="F61" s="1134"/>
      <c r="G61" s="1134"/>
      <c r="H61" s="1134"/>
      <c r="I61" s="1134"/>
      <c r="J61" s="1134"/>
      <c r="K61" s="1134"/>
      <c r="L61" s="1134"/>
      <c r="M61" s="1134"/>
      <c r="N61" s="1134"/>
      <c r="O61" s="1134"/>
      <c r="P61" s="1135"/>
      <c r="Q61" s="1136"/>
      <c r="R61" s="1119"/>
      <c r="S61" s="1119"/>
      <c r="T61" s="1119"/>
      <c r="U61" s="1119"/>
      <c r="V61" s="1119"/>
      <c r="W61" s="1119"/>
      <c r="X61" s="1119"/>
      <c r="Y61" s="1119"/>
      <c r="Z61" s="1119"/>
      <c r="AA61" s="1119"/>
      <c r="AB61" s="1119"/>
      <c r="AC61" s="1119"/>
      <c r="AD61" s="1119"/>
      <c r="AE61" s="1137"/>
      <c r="AF61" s="1115"/>
      <c r="AG61" s="1116"/>
      <c r="AH61" s="1116"/>
      <c r="AI61" s="1116"/>
      <c r="AJ61" s="1117"/>
      <c r="AK61" s="1118"/>
      <c r="AL61" s="1119"/>
      <c r="AM61" s="1119"/>
      <c r="AN61" s="1119"/>
      <c r="AO61" s="1119"/>
      <c r="AP61" s="1119"/>
      <c r="AQ61" s="1119"/>
      <c r="AR61" s="1119"/>
      <c r="AS61" s="1119"/>
      <c r="AT61" s="1119"/>
      <c r="AU61" s="1119"/>
      <c r="AV61" s="1119"/>
      <c r="AW61" s="1119"/>
      <c r="AX61" s="1119"/>
      <c r="AY61" s="1119"/>
      <c r="AZ61" s="1120"/>
      <c r="BA61" s="1120"/>
      <c r="BB61" s="1120"/>
      <c r="BC61" s="1120"/>
      <c r="BD61" s="1120"/>
      <c r="BE61" s="1128"/>
      <c r="BF61" s="1128"/>
      <c r="BG61" s="1128"/>
      <c r="BH61" s="1128"/>
      <c r="BI61" s="1129"/>
      <c r="BJ61" s="250"/>
      <c r="BK61" s="250"/>
      <c r="BL61" s="250"/>
      <c r="BM61" s="250"/>
      <c r="BN61" s="250"/>
      <c r="BO61" s="263"/>
      <c r="BP61" s="263"/>
      <c r="BQ61" s="260">
        <v>55</v>
      </c>
      <c r="BR61" s="261"/>
      <c r="BS61" s="1110"/>
      <c r="BT61" s="1111"/>
      <c r="BU61" s="1111"/>
      <c r="BV61" s="1111"/>
      <c r="BW61" s="1111"/>
      <c r="BX61" s="1111"/>
      <c r="BY61" s="1111"/>
      <c r="BZ61" s="1111"/>
      <c r="CA61" s="1111"/>
      <c r="CB61" s="1111"/>
      <c r="CC61" s="1111"/>
      <c r="CD61" s="1111"/>
      <c r="CE61" s="1111"/>
      <c r="CF61" s="1111"/>
      <c r="CG61" s="1112"/>
      <c r="CH61" s="1085"/>
      <c r="CI61" s="1086"/>
      <c r="CJ61" s="1086"/>
      <c r="CK61" s="1086"/>
      <c r="CL61" s="1087"/>
      <c r="CM61" s="1085"/>
      <c r="CN61" s="1086"/>
      <c r="CO61" s="1086"/>
      <c r="CP61" s="1086"/>
      <c r="CQ61" s="1087"/>
      <c r="CR61" s="1085"/>
      <c r="CS61" s="1086"/>
      <c r="CT61" s="1086"/>
      <c r="CU61" s="1086"/>
      <c r="CV61" s="1087"/>
      <c r="CW61" s="1085"/>
      <c r="CX61" s="1086"/>
      <c r="CY61" s="1086"/>
      <c r="CZ61" s="1086"/>
      <c r="DA61" s="1087"/>
      <c r="DB61" s="1085"/>
      <c r="DC61" s="1086"/>
      <c r="DD61" s="1086"/>
      <c r="DE61" s="1086"/>
      <c r="DF61" s="1087"/>
      <c r="DG61" s="1085"/>
      <c r="DH61" s="1086"/>
      <c r="DI61" s="1086"/>
      <c r="DJ61" s="1086"/>
      <c r="DK61" s="1087"/>
      <c r="DL61" s="1085"/>
      <c r="DM61" s="1086"/>
      <c r="DN61" s="1086"/>
      <c r="DO61" s="1086"/>
      <c r="DP61" s="1087"/>
      <c r="DQ61" s="1085"/>
      <c r="DR61" s="1086"/>
      <c r="DS61" s="1086"/>
      <c r="DT61" s="1086"/>
      <c r="DU61" s="1087"/>
      <c r="DV61" s="1088"/>
      <c r="DW61" s="1089"/>
      <c r="DX61" s="1089"/>
      <c r="DY61" s="1089"/>
      <c r="DZ61" s="1090"/>
      <c r="EA61" s="244"/>
    </row>
    <row r="62" spans="1:131" s="245" customFormat="1" ht="26.25" customHeight="1" x14ac:dyDescent="0.2">
      <c r="A62" s="259">
        <v>35</v>
      </c>
      <c r="B62" s="1133"/>
      <c r="C62" s="1134"/>
      <c r="D62" s="1134"/>
      <c r="E62" s="1134"/>
      <c r="F62" s="1134"/>
      <c r="G62" s="1134"/>
      <c r="H62" s="1134"/>
      <c r="I62" s="1134"/>
      <c r="J62" s="1134"/>
      <c r="K62" s="1134"/>
      <c r="L62" s="1134"/>
      <c r="M62" s="1134"/>
      <c r="N62" s="1134"/>
      <c r="O62" s="1134"/>
      <c r="P62" s="1135"/>
      <c r="Q62" s="1136"/>
      <c r="R62" s="1119"/>
      <c r="S62" s="1119"/>
      <c r="T62" s="1119"/>
      <c r="U62" s="1119"/>
      <c r="V62" s="1119"/>
      <c r="W62" s="1119"/>
      <c r="X62" s="1119"/>
      <c r="Y62" s="1119"/>
      <c r="Z62" s="1119"/>
      <c r="AA62" s="1119"/>
      <c r="AB62" s="1119"/>
      <c r="AC62" s="1119"/>
      <c r="AD62" s="1119"/>
      <c r="AE62" s="1137"/>
      <c r="AF62" s="1115"/>
      <c r="AG62" s="1116"/>
      <c r="AH62" s="1116"/>
      <c r="AI62" s="1116"/>
      <c r="AJ62" s="1117"/>
      <c r="AK62" s="1118"/>
      <c r="AL62" s="1119"/>
      <c r="AM62" s="1119"/>
      <c r="AN62" s="1119"/>
      <c r="AO62" s="1119"/>
      <c r="AP62" s="1119"/>
      <c r="AQ62" s="1119"/>
      <c r="AR62" s="1119"/>
      <c r="AS62" s="1119"/>
      <c r="AT62" s="1119"/>
      <c r="AU62" s="1119"/>
      <c r="AV62" s="1119"/>
      <c r="AW62" s="1119"/>
      <c r="AX62" s="1119"/>
      <c r="AY62" s="1119"/>
      <c r="AZ62" s="1120"/>
      <c r="BA62" s="1120"/>
      <c r="BB62" s="1120"/>
      <c r="BC62" s="1120"/>
      <c r="BD62" s="1120"/>
      <c r="BE62" s="1128"/>
      <c r="BF62" s="1128"/>
      <c r="BG62" s="1128"/>
      <c r="BH62" s="1128"/>
      <c r="BI62" s="1129"/>
      <c r="BJ62" s="1130" t="s">
        <v>409</v>
      </c>
      <c r="BK62" s="1131"/>
      <c r="BL62" s="1131"/>
      <c r="BM62" s="1131"/>
      <c r="BN62" s="1132"/>
      <c r="BO62" s="263"/>
      <c r="BP62" s="263"/>
      <c r="BQ62" s="260">
        <v>56</v>
      </c>
      <c r="BR62" s="261"/>
      <c r="BS62" s="1110"/>
      <c r="BT62" s="1111"/>
      <c r="BU62" s="1111"/>
      <c r="BV62" s="1111"/>
      <c r="BW62" s="1111"/>
      <c r="BX62" s="1111"/>
      <c r="BY62" s="1111"/>
      <c r="BZ62" s="1111"/>
      <c r="CA62" s="1111"/>
      <c r="CB62" s="1111"/>
      <c r="CC62" s="1111"/>
      <c r="CD62" s="1111"/>
      <c r="CE62" s="1111"/>
      <c r="CF62" s="1111"/>
      <c r="CG62" s="1112"/>
      <c r="CH62" s="1085"/>
      <c r="CI62" s="1086"/>
      <c r="CJ62" s="1086"/>
      <c r="CK62" s="1086"/>
      <c r="CL62" s="1087"/>
      <c r="CM62" s="1085"/>
      <c r="CN62" s="1086"/>
      <c r="CO62" s="1086"/>
      <c r="CP62" s="1086"/>
      <c r="CQ62" s="1087"/>
      <c r="CR62" s="1085"/>
      <c r="CS62" s="1086"/>
      <c r="CT62" s="1086"/>
      <c r="CU62" s="1086"/>
      <c r="CV62" s="1087"/>
      <c r="CW62" s="1085"/>
      <c r="CX62" s="1086"/>
      <c r="CY62" s="1086"/>
      <c r="CZ62" s="1086"/>
      <c r="DA62" s="1087"/>
      <c r="DB62" s="1085"/>
      <c r="DC62" s="1086"/>
      <c r="DD62" s="1086"/>
      <c r="DE62" s="1086"/>
      <c r="DF62" s="1087"/>
      <c r="DG62" s="1085"/>
      <c r="DH62" s="1086"/>
      <c r="DI62" s="1086"/>
      <c r="DJ62" s="1086"/>
      <c r="DK62" s="1087"/>
      <c r="DL62" s="1085"/>
      <c r="DM62" s="1086"/>
      <c r="DN62" s="1086"/>
      <c r="DO62" s="1086"/>
      <c r="DP62" s="1087"/>
      <c r="DQ62" s="1085"/>
      <c r="DR62" s="1086"/>
      <c r="DS62" s="1086"/>
      <c r="DT62" s="1086"/>
      <c r="DU62" s="1087"/>
      <c r="DV62" s="1088"/>
      <c r="DW62" s="1089"/>
      <c r="DX62" s="1089"/>
      <c r="DY62" s="1089"/>
      <c r="DZ62" s="1090"/>
      <c r="EA62" s="244"/>
    </row>
    <row r="63" spans="1:131" s="245" customFormat="1" ht="26.25" customHeight="1" thickBot="1" x14ac:dyDescent="0.25">
      <c r="A63" s="262" t="s">
        <v>387</v>
      </c>
      <c r="B63" s="1038" t="s">
        <v>410</v>
      </c>
      <c r="C63" s="1039"/>
      <c r="D63" s="1039"/>
      <c r="E63" s="1039"/>
      <c r="F63" s="1039"/>
      <c r="G63" s="1039"/>
      <c r="H63" s="1039"/>
      <c r="I63" s="1039"/>
      <c r="J63" s="1039"/>
      <c r="K63" s="1039"/>
      <c r="L63" s="1039"/>
      <c r="M63" s="1039"/>
      <c r="N63" s="1039"/>
      <c r="O63" s="1039"/>
      <c r="P63" s="1040"/>
      <c r="Q63" s="1056"/>
      <c r="R63" s="1057"/>
      <c r="S63" s="1057"/>
      <c r="T63" s="1057"/>
      <c r="U63" s="1057"/>
      <c r="V63" s="1057"/>
      <c r="W63" s="1057"/>
      <c r="X63" s="1057"/>
      <c r="Y63" s="1057"/>
      <c r="Z63" s="1057"/>
      <c r="AA63" s="1057"/>
      <c r="AB63" s="1057"/>
      <c r="AC63" s="1057"/>
      <c r="AD63" s="1057"/>
      <c r="AE63" s="1124"/>
      <c r="AF63" s="1125">
        <v>78</v>
      </c>
      <c r="AG63" s="1053"/>
      <c r="AH63" s="1053"/>
      <c r="AI63" s="1053"/>
      <c r="AJ63" s="1126"/>
      <c r="AK63" s="1127"/>
      <c r="AL63" s="1057"/>
      <c r="AM63" s="1057"/>
      <c r="AN63" s="1057"/>
      <c r="AO63" s="1057"/>
      <c r="AP63" s="1053"/>
      <c r="AQ63" s="1053"/>
      <c r="AR63" s="1053"/>
      <c r="AS63" s="1053"/>
      <c r="AT63" s="1053"/>
      <c r="AU63" s="1053"/>
      <c r="AV63" s="1053"/>
      <c r="AW63" s="1053"/>
      <c r="AX63" s="1053"/>
      <c r="AY63" s="1053"/>
      <c r="AZ63" s="1121"/>
      <c r="BA63" s="1121"/>
      <c r="BB63" s="1121"/>
      <c r="BC63" s="1121"/>
      <c r="BD63" s="1121"/>
      <c r="BE63" s="1054"/>
      <c r="BF63" s="1054"/>
      <c r="BG63" s="1054"/>
      <c r="BH63" s="1054"/>
      <c r="BI63" s="1055"/>
      <c r="BJ63" s="1122" t="s">
        <v>411</v>
      </c>
      <c r="BK63" s="1045"/>
      <c r="BL63" s="1045"/>
      <c r="BM63" s="1045"/>
      <c r="BN63" s="1123"/>
      <c r="BO63" s="263"/>
      <c r="BP63" s="263"/>
      <c r="BQ63" s="260">
        <v>57</v>
      </c>
      <c r="BR63" s="261"/>
      <c r="BS63" s="1110"/>
      <c r="BT63" s="1111"/>
      <c r="BU63" s="1111"/>
      <c r="BV63" s="1111"/>
      <c r="BW63" s="1111"/>
      <c r="BX63" s="1111"/>
      <c r="BY63" s="1111"/>
      <c r="BZ63" s="1111"/>
      <c r="CA63" s="1111"/>
      <c r="CB63" s="1111"/>
      <c r="CC63" s="1111"/>
      <c r="CD63" s="1111"/>
      <c r="CE63" s="1111"/>
      <c r="CF63" s="1111"/>
      <c r="CG63" s="1112"/>
      <c r="CH63" s="1085"/>
      <c r="CI63" s="1086"/>
      <c r="CJ63" s="1086"/>
      <c r="CK63" s="1086"/>
      <c r="CL63" s="1087"/>
      <c r="CM63" s="1085"/>
      <c r="CN63" s="1086"/>
      <c r="CO63" s="1086"/>
      <c r="CP63" s="1086"/>
      <c r="CQ63" s="1087"/>
      <c r="CR63" s="1085"/>
      <c r="CS63" s="1086"/>
      <c r="CT63" s="1086"/>
      <c r="CU63" s="1086"/>
      <c r="CV63" s="1087"/>
      <c r="CW63" s="1085"/>
      <c r="CX63" s="1086"/>
      <c r="CY63" s="1086"/>
      <c r="CZ63" s="1086"/>
      <c r="DA63" s="1087"/>
      <c r="DB63" s="1085"/>
      <c r="DC63" s="1086"/>
      <c r="DD63" s="1086"/>
      <c r="DE63" s="1086"/>
      <c r="DF63" s="1087"/>
      <c r="DG63" s="1085"/>
      <c r="DH63" s="1086"/>
      <c r="DI63" s="1086"/>
      <c r="DJ63" s="1086"/>
      <c r="DK63" s="1087"/>
      <c r="DL63" s="1085"/>
      <c r="DM63" s="1086"/>
      <c r="DN63" s="1086"/>
      <c r="DO63" s="1086"/>
      <c r="DP63" s="1087"/>
      <c r="DQ63" s="1085"/>
      <c r="DR63" s="1086"/>
      <c r="DS63" s="1086"/>
      <c r="DT63" s="1086"/>
      <c r="DU63" s="1087"/>
      <c r="DV63" s="1088"/>
      <c r="DW63" s="1089"/>
      <c r="DX63" s="1089"/>
      <c r="DY63" s="1089"/>
      <c r="DZ63" s="1090"/>
      <c r="EA63" s="244"/>
    </row>
    <row r="64" spans="1:131" s="245" customFormat="1" ht="26.25" customHeight="1" x14ac:dyDescent="0.2">
      <c r="A64" s="263"/>
      <c r="B64" s="263"/>
      <c r="C64" s="263"/>
      <c r="D64" s="263"/>
      <c r="E64" s="263"/>
      <c r="F64" s="263"/>
      <c r="G64" s="263"/>
      <c r="H64" s="263"/>
      <c r="I64" s="263"/>
      <c r="J64" s="263"/>
      <c r="K64" s="263"/>
      <c r="L64" s="263"/>
      <c r="M64" s="263"/>
      <c r="N64" s="263"/>
      <c r="O64" s="263"/>
      <c r="P64" s="263"/>
      <c r="Q64" s="263"/>
      <c r="R64" s="263"/>
      <c r="S64" s="263"/>
      <c r="T64" s="263"/>
      <c r="U64" s="263"/>
      <c r="V64" s="263"/>
      <c r="W64" s="263"/>
      <c r="X64" s="263"/>
      <c r="Y64" s="263"/>
      <c r="Z64" s="263"/>
      <c r="AA64" s="263"/>
      <c r="AB64" s="263"/>
      <c r="AC64" s="263"/>
      <c r="AD64" s="263"/>
      <c r="AE64" s="263"/>
      <c r="AF64" s="263"/>
      <c r="AG64" s="263"/>
      <c r="AH64" s="263"/>
      <c r="AI64" s="263"/>
      <c r="AJ64" s="263"/>
      <c r="AK64" s="263"/>
      <c r="AL64" s="263"/>
      <c r="AM64" s="263"/>
      <c r="AN64" s="263"/>
      <c r="AO64" s="263"/>
      <c r="AP64" s="263"/>
      <c r="AQ64" s="263"/>
      <c r="AR64" s="263"/>
      <c r="AS64" s="263"/>
      <c r="AT64" s="263"/>
      <c r="AU64" s="263"/>
      <c r="AV64" s="263"/>
      <c r="AW64" s="263"/>
      <c r="AX64" s="263"/>
      <c r="AY64" s="263"/>
      <c r="AZ64" s="263"/>
      <c r="BA64" s="263"/>
      <c r="BB64" s="263"/>
      <c r="BC64" s="263"/>
      <c r="BD64" s="263"/>
      <c r="BE64" s="263"/>
      <c r="BF64" s="263"/>
      <c r="BG64" s="263"/>
      <c r="BH64" s="263"/>
      <c r="BI64" s="263"/>
      <c r="BJ64" s="263"/>
      <c r="BK64" s="263"/>
      <c r="BL64" s="263"/>
      <c r="BM64" s="263"/>
      <c r="BN64" s="263"/>
      <c r="BO64" s="263"/>
      <c r="BP64" s="263"/>
      <c r="BQ64" s="260">
        <v>58</v>
      </c>
      <c r="BR64" s="261"/>
      <c r="BS64" s="1110"/>
      <c r="BT64" s="1111"/>
      <c r="BU64" s="1111"/>
      <c r="BV64" s="1111"/>
      <c r="BW64" s="1111"/>
      <c r="BX64" s="1111"/>
      <c r="BY64" s="1111"/>
      <c r="BZ64" s="1111"/>
      <c r="CA64" s="1111"/>
      <c r="CB64" s="1111"/>
      <c r="CC64" s="1111"/>
      <c r="CD64" s="1111"/>
      <c r="CE64" s="1111"/>
      <c r="CF64" s="1111"/>
      <c r="CG64" s="1112"/>
      <c r="CH64" s="1085"/>
      <c r="CI64" s="1086"/>
      <c r="CJ64" s="1086"/>
      <c r="CK64" s="1086"/>
      <c r="CL64" s="1087"/>
      <c r="CM64" s="1085"/>
      <c r="CN64" s="1086"/>
      <c r="CO64" s="1086"/>
      <c r="CP64" s="1086"/>
      <c r="CQ64" s="1087"/>
      <c r="CR64" s="1085"/>
      <c r="CS64" s="1086"/>
      <c r="CT64" s="1086"/>
      <c r="CU64" s="1086"/>
      <c r="CV64" s="1087"/>
      <c r="CW64" s="1085"/>
      <c r="CX64" s="1086"/>
      <c r="CY64" s="1086"/>
      <c r="CZ64" s="1086"/>
      <c r="DA64" s="1087"/>
      <c r="DB64" s="1085"/>
      <c r="DC64" s="1086"/>
      <c r="DD64" s="1086"/>
      <c r="DE64" s="1086"/>
      <c r="DF64" s="1087"/>
      <c r="DG64" s="1085"/>
      <c r="DH64" s="1086"/>
      <c r="DI64" s="1086"/>
      <c r="DJ64" s="1086"/>
      <c r="DK64" s="1087"/>
      <c r="DL64" s="1085"/>
      <c r="DM64" s="1086"/>
      <c r="DN64" s="1086"/>
      <c r="DO64" s="1086"/>
      <c r="DP64" s="1087"/>
      <c r="DQ64" s="1085"/>
      <c r="DR64" s="1086"/>
      <c r="DS64" s="1086"/>
      <c r="DT64" s="1086"/>
      <c r="DU64" s="1087"/>
      <c r="DV64" s="1088"/>
      <c r="DW64" s="1089"/>
      <c r="DX64" s="1089"/>
      <c r="DY64" s="1089"/>
      <c r="DZ64" s="1090"/>
      <c r="EA64" s="244"/>
    </row>
    <row r="65" spans="1:131" s="245" customFormat="1" ht="26.25" customHeight="1" thickBot="1" x14ac:dyDescent="0.25">
      <c r="A65" s="250" t="s">
        <v>412</v>
      </c>
      <c r="B65" s="250"/>
      <c r="C65" s="250"/>
      <c r="D65" s="250"/>
      <c r="E65" s="250"/>
      <c r="F65" s="250"/>
      <c r="G65" s="250"/>
      <c r="H65" s="250"/>
      <c r="I65" s="250"/>
      <c r="J65" s="250"/>
      <c r="K65" s="250"/>
      <c r="L65" s="250"/>
      <c r="M65" s="250"/>
      <c r="N65" s="250"/>
      <c r="O65" s="250"/>
      <c r="P65" s="250"/>
      <c r="Q65" s="250"/>
      <c r="R65" s="250"/>
      <c r="S65" s="250"/>
      <c r="T65" s="250"/>
      <c r="U65" s="250"/>
      <c r="V65" s="250"/>
      <c r="W65" s="250"/>
      <c r="X65" s="250"/>
      <c r="Y65" s="250"/>
      <c r="Z65" s="250"/>
      <c r="AA65" s="250"/>
      <c r="AB65" s="250"/>
      <c r="AC65" s="250"/>
      <c r="AD65" s="250"/>
      <c r="AE65" s="250"/>
      <c r="AF65" s="250"/>
      <c r="AG65" s="250"/>
      <c r="AH65" s="250"/>
      <c r="AI65" s="250"/>
      <c r="AJ65" s="250"/>
      <c r="AK65" s="250"/>
      <c r="AL65" s="250"/>
      <c r="AM65" s="250"/>
      <c r="AN65" s="250"/>
      <c r="AO65" s="250"/>
      <c r="AP65" s="250"/>
      <c r="AQ65" s="250"/>
      <c r="AR65" s="250"/>
      <c r="AS65" s="250"/>
      <c r="AT65" s="250"/>
      <c r="AU65" s="250"/>
      <c r="AV65" s="250"/>
      <c r="AW65" s="250"/>
      <c r="AX65" s="250"/>
      <c r="AY65" s="250"/>
      <c r="AZ65" s="250"/>
      <c r="BA65" s="250"/>
      <c r="BB65" s="250"/>
      <c r="BC65" s="250"/>
      <c r="BD65" s="250"/>
      <c r="BE65" s="263"/>
      <c r="BF65" s="263"/>
      <c r="BG65" s="263"/>
      <c r="BH65" s="263"/>
      <c r="BI65" s="263"/>
      <c r="BJ65" s="263"/>
      <c r="BK65" s="263"/>
      <c r="BL65" s="263"/>
      <c r="BM65" s="263"/>
      <c r="BN65" s="263"/>
      <c r="BO65" s="263"/>
      <c r="BP65" s="263"/>
      <c r="BQ65" s="260">
        <v>59</v>
      </c>
      <c r="BR65" s="261"/>
      <c r="BS65" s="1110"/>
      <c r="BT65" s="1111"/>
      <c r="BU65" s="1111"/>
      <c r="BV65" s="1111"/>
      <c r="BW65" s="1111"/>
      <c r="BX65" s="1111"/>
      <c r="BY65" s="1111"/>
      <c r="BZ65" s="1111"/>
      <c r="CA65" s="1111"/>
      <c r="CB65" s="1111"/>
      <c r="CC65" s="1111"/>
      <c r="CD65" s="1111"/>
      <c r="CE65" s="1111"/>
      <c r="CF65" s="1111"/>
      <c r="CG65" s="1112"/>
      <c r="CH65" s="1085"/>
      <c r="CI65" s="1086"/>
      <c r="CJ65" s="1086"/>
      <c r="CK65" s="1086"/>
      <c r="CL65" s="1087"/>
      <c r="CM65" s="1085"/>
      <c r="CN65" s="1086"/>
      <c r="CO65" s="1086"/>
      <c r="CP65" s="1086"/>
      <c r="CQ65" s="1087"/>
      <c r="CR65" s="1085"/>
      <c r="CS65" s="1086"/>
      <c r="CT65" s="1086"/>
      <c r="CU65" s="1086"/>
      <c r="CV65" s="1087"/>
      <c r="CW65" s="1085"/>
      <c r="CX65" s="1086"/>
      <c r="CY65" s="1086"/>
      <c r="CZ65" s="1086"/>
      <c r="DA65" s="1087"/>
      <c r="DB65" s="1085"/>
      <c r="DC65" s="1086"/>
      <c r="DD65" s="1086"/>
      <c r="DE65" s="1086"/>
      <c r="DF65" s="1087"/>
      <c r="DG65" s="1085"/>
      <c r="DH65" s="1086"/>
      <c r="DI65" s="1086"/>
      <c r="DJ65" s="1086"/>
      <c r="DK65" s="1087"/>
      <c r="DL65" s="1085"/>
      <c r="DM65" s="1086"/>
      <c r="DN65" s="1086"/>
      <c r="DO65" s="1086"/>
      <c r="DP65" s="1087"/>
      <c r="DQ65" s="1085"/>
      <c r="DR65" s="1086"/>
      <c r="DS65" s="1086"/>
      <c r="DT65" s="1086"/>
      <c r="DU65" s="1087"/>
      <c r="DV65" s="1088"/>
      <c r="DW65" s="1089"/>
      <c r="DX65" s="1089"/>
      <c r="DY65" s="1089"/>
      <c r="DZ65" s="1090"/>
      <c r="EA65" s="244"/>
    </row>
    <row r="66" spans="1:131" s="245" customFormat="1" ht="26.25" customHeight="1" x14ac:dyDescent="0.2">
      <c r="A66" s="1091" t="s">
        <v>413</v>
      </c>
      <c r="B66" s="1092"/>
      <c r="C66" s="1092"/>
      <c r="D66" s="1092"/>
      <c r="E66" s="1092"/>
      <c r="F66" s="1092"/>
      <c r="G66" s="1092"/>
      <c r="H66" s="1092"/>
      <c r="I66" s="1092"/>
      <c r="J66" s="1092"/>
      <c r="K66" s="1092"/>
      <c r="L66" s="1092"/>
      <c r="M66" s="1092"/>
      <c r="N66" s="1092"/>
      <c r="O66" s="1092"/>
      <c r="P66" s="1093"/>
      <c r="Q66" s="1097" t="s">
        <v>414</v>
      </c>
      <c r="R66" s="1098"/>
      <c r="S66" s="1098"/>
      <c r="T66" s="1098"/>
      <c r="U66" s="1099"/>
      <c r="V66" s="1097" t="s">
        <v>415</v>
      </c>
      <c r="W66" s="1098"/>
      <c r="X66" s="1098"/>
      <c r="Y66" s="1098"/>
      <c r="Z66" s="1099"/>
      <c r="AA66" s="1097" t="s">
        <v>416</v>
      </c>
      <c r="AB66" s="1098"/>
      <c r="AC66" s="1098"/>
      <c r="AD66" s="1098"/>
      <c r="AE66" s="1099"/>
      <c r="AF66" s="1103" t="s">
        <v>417</v>
      </c>
      <c r="AG66" s="1104"/>
      <c r="AH66" s="1104"/>
      <c r="AI66" s="1104"/>
      <c r="AJ66" s="1105"/>
      <c r="AK66" s="1097" t="s">
        <v>418</v>
      </c>
      <c r="AL66" s="1092"/>
      <c r="AM66" s="1092"/>
      <c r="AN66" s="1092"/>
      <c r="AO66" s="1093"/>
      <c r="AP66" s="1097" t="s">
        <v>419</v>
      </c>
      <c r="AQ66" s="1098"/>
      <c r="AR66" s="1098"/>
      <c r="AS66" s="1098"/>
      <c r="AT66" s="1099"/>
      <c r="AU66" s="1097" t="s">
        <v>420</v>
      </c>
      <c r="AV66" s="1098"/>
      <c r="AW66" s="1098"/>
      <c r="AX66" s="1098"/>
      <c r="AY66" s="1099"/>
      <c r="AZ66" s="1097" t="s">
        <v>375</v>
      </c>
      <c r="BA66" s="1098"/>
      <c r="BB66" s="1098"/>
      <c r="BC66" s="1098"/>
      <c r="BD66" s="1113"/>
      <c r="BE66" s="263"/>
      <c r="BF66" s="263"/>
      <c r="BG66" s="263"/>
      <c r="BH66" s="263"/>
      <c r="BI66" s="263"/>
      <c r="BJ66" s="263"/>
      <c r="BK66" s="263"/>
      <c r="BL66" s="263"/>
      <c r="BM66" s="263"/>
      <c r="BN66" s="263"/>
      <c r="BO66" s="263"/>
      <c r="BP66" s="263"/>
      <c r="BQ66" s="260">
        <v>60</v>
      </c>
      <c r="BR66" s="265"/>
      <c r="BS66" s="1047"/>
      <c r="BT66" s="1048"/>
      <c r="BU66" s="1048"/>
      <c r="BV66" s="1048"/>
      <c r="BW66" s="1048"/>
      <c r="BX66" s="1048"/>
      <c r="BY66" s="1048"/>
      <c r="BZ66" s="1048"/>
      <c r="CA66" s="1048"/>
      <c r="CB66" s="1048"/>
      <c r="CC66" s="1048"/>
      <c r="CD66" s="1048"/>
      <c r="CE66" s="1048"/>
      <c r="CF66" s="1048"/>
      <c r="CG66" s="1049"/>
      <c r="CH66" s="1050"/>
      <c r="CI66" s="1051"/>
      <c r="CJ66" s="1051"/>
      <c r="CK66" s="1051"/>
      <c r="CL66" s="1052"/>
      <c r="CM66" s="1050"/>
      <c r="CN66" s="1051"/>
      <c r="CO66" s="1051"/>
      <c r="CP66" s="1051"/>
      <c r="CQ66" s="1052"/>
      <c r="CR66" s="1050"/>
      <c r="CS66" s="1051"/>
      <c r="CT66" s="1051"/>
      <c r="CU66" s="1051"/>
      <c r="CV66" s="1052"/>
      <c r="CW66" s="1050"/>
      <c r="CX66" s="1051"/>
      <c r="CY66" s="1051"/>
      <c r="CZ66" s="1051"/>
      <c r="DA66" s="1052"/>
      <c r="DB66" s="1050"/>
      <c r="DC66" s="1051"/>
      <c r="DD66" s="1051"/>
      <c r="DE66" s="1051"/>
      <c r="DF66" s="1052"/>
      <c r="DG66" s="1050"/>
      <c r="DH66" s="1051"/>
      <c r="DI66" s="1051"/>
      <c r="DJ66" s="1051"/>
      <c r="DK66" s="1052"/>
      <c r="DL66" s="1050"/>
      <c r="DM66" s="1051"/>
      <c r="DN66" s="1051"/>
      <c r="DO66" s="1051"/>
      <c r="DP66" s="1052"/>
      <c r="DQ66" s="1050"/>
      <c r="DR66" s="1051"/>
      <c r="DS66" s="1051"/>
      <c r="DT66" s="1051"/>
      <c r="DU66" s="1052"/>
      <c r="DV66" s="1035"/>
      <c r="DW66" s="1036"/>
      <c r="DX66" s="1036"/>
      <c r="DY66" s="1036"/>
      <c r="DZ66" s="1037"/>
      <c r="EA66" s="244"/>
    </row>
    <row r="67" spans="1:131" s="245" customFormat="1" ht="26.25" customHeight="1" thickBot="1" x14ac:dyDescent="0.25">
      <c r="A67" s="1094"/>
      <c r="B67" s="1095"/>
      <c r="C67" s="1095"/>
      <c r="D67" s="1095"/>
      <c r="E67" s="1095"/>
      <c r="F67" s="1095"/>
      <c r="G67" s="1095"/>
      <c r="H67" s="1095"/>
      <c r="I67" s="1095"/>
      <c r="J67" s="1095"/>
      <c r="K67" s="1095"/>
      <c r="L67" s="1095"/>
      <c r="M67" s="1095"/>
      <c r="N67" s="1095"/>
      <c r="O67" s="1095"/>
      <c r="P67" s="1096"/>
      <c r="Q67" s="1100"/>
      <c r="R67" s="1101"/>
      <c r="S67" s="1101"/>
      <c r="T67" s="1101"/>
      <c r="U67" s="1102"/>
      <c r="V67" s="1100"/>
      <c r="W67" s="1101"/>
      <c r="X67" s="1101"/>
      <c r="Y67" s="1101"/>
      <c r="Z67" s="1102"/>
      <c r="AA67" s="1100"/>
      <c r="AB67" s="1101"/>
      <c r="AC67" s="1101"/>
      <c r="AD67" s="1101"/>
      <c r="AE67" s="1102"/>
      <c r="AF67" s="1106"/>
      <c r="AG67" s="1107"/>
      <c r="AH67" s="1107"/>
      <c r="AI67" s="1107"/>
      <c r="AJ67" s="1108"/>
      <c r="AK67" s="1109"/>
      <c r="AL67" s="1095"/>
      <c r="AM67" s="1095"/>
      <c r="AN67" s="1095"/>
      <c r="AO67" s="1096"/>
      <c r="AP67" s="1100"/>
      <c r="AQ67" s="1101"/>
      <c r="AR67" s="1101"/>
      <c r="AS67" s="1101"/>
      <c r="AT67" s="1102"/>
      <c r="AU67" s="1100"/>
      <c r="AV67" s="1101"/>
      <c r="AW67" s="1101"/>
      <c r="AX67" s="1101"/>
      <c r="AY67" s="1102"/>
      <c r="AZ67" s="1100"/>
      <c r="BA67" s="1101"/>
      <c r="BB67" s="1101"/>
      <c r="BC67" s="1101"/>
      <c r="BD67" s="1114"/>
      <c r="BE67" s="263"/>
      <c r="BF67" s="263"/>
      <c r="BG67" s="263"/>
      <c r="BH67" s="263"/>
      <c r="BI67" s="263"/>
      <c r="BJ67" s="263"/>
      <c r="BK67" s="263"/>
      <c r="BL67" s="263"/>
      <c r="BM67" s="263"/>
      <c r="BN67" s="263"/>
      <c r="BO67" s="263"/>
      <c r="BP67" s="263"/>
      <c r="BQ67" s="260">
        <v>61</v>
      </c>
      <c r="BR67" s="265"/>
      <c r="BS67" s="1047"/>
      <c r="BT67" s="1048"/>
      <c r="BU67" s="1048"/>
      <c r="BV67" s="1048"/>
      <c r="BW67" s="1048"/>
      <c r="BX67" s="1048"/>
      <c r="BY67" s="1048"/>
      <c r="BZ67" s="1048"/>
      <c r="CA67" s="1048"/>
      <c r="CB67" s="1048"/>
      <c r="CC67" s="1048"/>
      <c r="CD67" s="1048"/>
      <c r="CE67" s="1048"/>
      <c r="CF67" s="1048"/>
      <c r="CG67" s="1049"/>
      <c r="CH67" s="1050"/>
      <c r="CI67" s="1051"/>
      <c r="CJ67" s="1051"/>
      <c r="CK67" s="1051"/>
      <c r="CL67" s="1052"/>
      <c r="CM67" s="1050"/>
      <c r="CN67" s="1051"/>
      <c r="CO67" s="1051"/>
      <c r="CP67" s="1051"/>
      <c r="CQ67" s="1052"/>
      <c r="CR67" s="1050"/>
      <c r="CS67" s="1051"/>
      <c r="CT67" s="1051"/>
      <c r="CU67" s="1051"/>
      <c r="CV67" s="1052"/>
      <c r="CW67" s="1050"/>
      <c r="CX67" s="1051"/>
      <c r="CY67" s="1051"/>
      <c r="CZ67" s="1051"/>
      <c r="DA67" s="1052"/>
      <c r="DB67" s="1050"/>
      <c r="DC67" s="1051"/>
      <c r="DD67" s="1051"/>
      <c r="DE67" s="1051"/>
      <c r="DF67" s="1052"/>
      <c r="DG67" s="1050"/>
      <c r="DH67" s="1051"/>
      <c r="DI67" s="1051"/>
      <c r="DJ67" s="1051"/>
      <c r="DK67" s="1052"/>
      <c r="DL67" s="1050"/>
      <c r="DM67" s="1051"/>
      <c r="DN67" s="1051"/>
      <c r="DO67" s="1051"/>
      <c r="DP67" s="1052"/>
      <c r="DQ67" s="1050"/>
      <c r="DR67" s="1051"/>
      <c r="DS67" s="1051"/>
      <c r="DT67" s="1051"/>
      <c r="DU67" s="1052"/>
      <c r="DV67" s="1035"/>
      <c r="DW67" s="1036"/>
      <c r="DX67" s="1036"/>
      <c r="DY67" s="1036"/>
      <c r="DZ67" s="1037"/>
      <c r="EA67" s="244"/>
    </row>
    <row r="68" spans="1:131" s="245" customFormat="1" ht="26.25" customHeight="1" thickTop="1" x14ac:dyDescent="0.2">
      <c r="A68" s="256">
        <v>1</v>
      </c>
      <c r="B68" s="1081" t="s">
        <v>598</v>
      </c>
      <c r="C68" s="1082"/>
      <c r="D68" s="1082"/>
      <c r="E68" s="1082"/>
      <c r="F68" s="1082"/>
      <c r="G68" s="1082"/>
      <c r="H68" s="1082"/>
      <c r="I68" s="1082"/>
      <c r="J68" s="1082"/>
      <c r="K68" s="1082"/>
      <c r="L68" s="1082"/>
      <c r="M68" s="1082"/>
      <c r="N68" s="1082"/>
      <c r="O68" s="1082"/>
      <c r="P68" s="1083"/>
      <c r="Q68" s="1084">
        <v>3</v>
      </c>
      <c r="R68" s="1078"/>
      <c r="S68" s="1078"/>
      <c r="T68" s="1078"/>
      <c r="U68" s="1078"/>
      <c r="V68" s="1078">
        <v>3</v>
      </c>
      <c r="W68" s="1078"/>
      <c r="X68" s="1078"/>
      <c r="Y68" s="1078"/>
      <c r="Z68" s="1078"/>
      <c r="AA68" s="1078">
        <v>0</v>
      </c>
      <c r="AB68" s="1078"/>
      <c r="AC68" s="1078"/>
      <c r="AD68" s="1078"/>
      <c r="AE68" s="1078"/>
      <c r="AF68" s="1078">
        <v>0</v>
      </c>
      <c r="AG68" s="1078"/>
      <c r="AH68" s="1078"/>
      <c r="AI68" s="1078"/>
      <c r="AJ68" s="1078"/>
      <c r="AK68" s="1076" t="s">
        <v>599</v>
      </c>
      <c r="AL68" s="1065"/>
      <c r="AM68" s="1065"/>
      <c r="AN68" s="1065"/>
      <c r="AO68" s="1065"/>
      <c r="AP68" s="1077" t="s">
        <v>599</v>
      </c>
      <c r="AQ68" s="1078"/>
      <c r="AR68" s="1078"/>
      <c r="AS68" s="1078"/>
      <c r="AT68" s="1078"/>
      <c r="AU68" s="1077" t="s">
        <v>599</v>
      </c>
      <c r="AV68" s="1078"/>
      <c r="AW68" s="1078"/>
      <c r="AX68" s="1078"/>
      <c r="AY68" s="1078"/>
      <c r="AZ68" s="1079"/>
      <c r="BA68" s="1079"/>
      <c r="BB68" s="1079"/>
      <c r="BC68" s="1079"/>
      <c r="BD68" s="1080"/>
      <c r="BE68" s="263"/>
      <c r="BF68" s="263"/>
      <c r="BG68" s="263"/>
      <c r="BH68" s="263"/>
      <c r="BI68" s="263"/>
      <c r="BJ68" s="263"/>
      <c r="BK68" s="263"/>
      <c r="BL68" s="263"/>
      <c r="BM68" s="263"/>
      <c r="BN68" s="263"/>
      <c r="BO68" s="263"/>
      <c r="BP68" s="263"/>
      <c r="BQ68" s="260">
        <v>62</v>
      </c>
      <c r="BR68" s="265"/>
      <c r="BS68" s="1047"/>
      <c r="BT68" s="1048"/>
      <c r="BU68" s="1048"/>
      <c r="BV68" s="1048"/>
      <c r="BW68" s="1048"/>
      <c r="BX68" s="1048"/>
      <c r="BY68" s="1048"/>
      <c r="BZ68" s="1048"/>
      <c r="CA68" s="1048"/>
      <c r="CB68" s="1048"/>
      <c r="CC68" s="1048"/>
      <c r="CD68" s="1048"/>
      <c r="CE68" s="1048"/>
      <c r="CF68" s="1048"/>
      <c r="CG68" s="1049"/>
      <c r="CH68" s="1050"/>
      <c r="CI68" s="1051"/>
      <c r="CJ68" s="1051"/>
      <c r="CK68" s="1051"/>
      <c r="CL68" s="1052"/>
      <c r="CM68" s="1050"/>
      <c r="CN68" s="1051"/>
      <c r="CO68" s="1051"/>
      <c r="CP68" s="1051"/>
      <c r="CQ68" s="1052"/>
      <c r="CR68" s="1050"/>
      <c r="CS68" s="1051"/>
      <c r="CT68" s="1051"/>
      <c r="CU68" s="1051"/>
      <c r="CV68" s="1052"/>
      <c r="CW68" s="1050"/>
      <c r="CX68" s="1051"/>
      <c r="CY68" s="1051"/>
      <c r="CZ68" s="1051"/>
      <c r="DA68" s="1052"/>
      <c r="DB68" s="1050"/>
      <c r="DC68" s="1051"/>
      <c r="DD68" s="1051"/>
      <c r="DE68" s="1051"/>
      <c r="DF68" s="1052"/>
      <c r="DG68" s="1050"/>
      <c r="DH68" s="1051"/>
      <c r="DI68" s="1051"/>
      <c r="DJ68" s="1051"/>
      <c r="DK68" s="1052"/>
      <c r="DL68" s="1050"/>
      <c r="DM68" s="1051"/>
      <c r="DN68" s="1051"/>
      <c r="DO68" s="1051"/>
      <c r="DP68" s="1052"/>
      <c r="DQ68" s="1050"/>
      <c r="DR68" s="1051"/>
      <c r="DS68" s="1051"/>
      <c r="DT68" s="1051"/>
      <c r="DU68" s="1052"/>
      <c r="DV68" s="1035"/>
      <c r="DW68" s="1036"/>
      <c r="DX68" s="1036"/>
      <c r="DY68" s="1036"/>
      <c r="DZ68" s="1037"/>
      <c r="EA68" s="244"/>
    </row>
    <row r="69" spans="1:131" s="245" customFormat="1" ht="26.25" customHeight="1" x14ac:dyDescent="0.2">
      <c r="A69" s="259">
        <v>2</v>
      </c>
      <c r="B69" s="1068" t="s">
        <v>600</v>
      </c>
      <c r="C69" s="1069"/>
      <c r="D69" s="1069"/>
      <c r="E69" s="1069"/>
      <c r="F69" s="1069"/>
      <c r="G69" s="1069"/>
      <c r="H69" s="1069"/>
      <c r="I69" s="1069"/>
      <c r="J69" s="1069"/>
      <c r="K69" s="1069"/>
      <c r="L69" s="1069"/>
      <c r="M69" s="1069"/>
      <c r="N69" s="1069"/>
      <c r="O69" s="1069"/>
      <c r="P69" s="1070"/>
      <c r="Q69" s="1071">
        <v>33</v>
      </c>
      <c r="R69" s="1065"/>
      <c r="S69" s="1065"/>
      <c r="T69" s="1065"/>
      <c r="U69" s="1065"/>
      <c r="V69" s="1065">
        <v>30</v>
      </c>
      <c r="W69" s="1065"/>
      <c r="X69" s="1065"/>
      <c r="Y69" s="1065"/>
      <c r="Z69" s="1065"/>
      <c r="AA69" s="1065">
        <v>4</v>
      </c>
      <c r="AB69" s="1065"/>
      <c r="AC69" s="1065"/>
      <c r="AD69" s="1065"/>
      <c r="AE69" s="1065"/>
      <c r="AF69" s="1065">
        <v>4</v>
      </c>
      <c r="AG69" s="1065"/>
      <c r="AH69" s="1065"/>
      <c r="AI69" s="1065"/>
      <c r="AJ69" s="1065"/>
      <c r="AK69" s="1076">
        <v>30</v>
      </c>
      <c r="AL69" s="1065"/>
      <c r="AM69" s="1065"/>
      <c r="AN69" s="1065"/>
      <c r="AO69" s="1065"/>
      <c r="AP69" s="1076" t="s">
        <v>599</v>
      </c>
      <c r="AQ69" s="1065"/>
      <c r="AR69" s="1065"/>
      <c r="AS69" s="1065"/>
      <c r="AT69" s="1065"/>
      <c r="AU69" s="1076" t="s">
        <v>599</v>
      </c>
      <c r="AV69" s="1065"/>
      <c r="AW69" s="1065"/>
      <c r="AX69" s="1065"/>
      <c r="AY69" s="1065"/>
      <c r="AZ69" s="1066"/>
      <c r="BA69" s="1066"/>
      <c r="BB69" s="1066"/>
      <c r="BC69" s="1066"/>
      <c r="BD69" s="1067"/>
      <c r="BE69" s="263"/>
      <c r="BF69" s="263"/>
      <c r="BG69" s="263"/>
      <c r="BH69" s="263"/>
      <c r="BI69" s="263"/>
      <c r="BJ69" s="263"/>
      <c r="BK69" s="263"/>
      <c r="BL69" s="263"/>
      <c r="BM69" s="263"/>
      <c r="BN69" s="263"/>
      <c r="BO69" s="263"/>
      <c r="BP69" s="263"/>
      <c r="BQ69" s="260">
        <v>63</v>
      </c>
      <c r="BR69" s="265"/>
      <c r="BS69" s="1047"/>
      <c r="BT69" s="1048"/>
      <c r="BU69" s="1048"/>
      <c r="BV69" s="1048"/>
      <c r="BW69" s="1048"/>
      <c r="BX69" s="1048"/>
      <c r="BY69" s="1048"/>
      <c r="BZ69" s="1048"/>
      <c r="CA69" s="1048"/>
      <c r="CB69" s="1048"/>
      <c r="CC69" s="1048"/>
      <c r="CD69" s="1048"/>
      <c r="CE69" s="1048"/>
      <c r="CF69" s="1048"/>
      <c r="CG69" s="1049"/>
      <c r="CH69" s="1050"/>
      <c r="CI69" s="1051"/>
      <c r="CJ69" s="1051"/>
      <c r="CK69" s="1051"/>
      <c r="CL69" s="1052"/>
      <c r="CM69" s="1050"/>
      <c r="CN69" s="1051"/>
      <c r="CO69" s="1051"/>
      <c r="CP69" s="1051"/>
      <c r="CQ69" s="1052"/>
      <c r="CR69" s="1050"/>
      <c r="CS69" s="1051"/>
      <c r="CT69" s="1051"/>
      <c r="CU69" s="1051"/>
      <c r="CV69" s="1052"/>
      <c r="CW69" s="1050"/>
      <c r="CX69" s="1051"/>
      <c r="CY69" s="1051"/>
      <c r="CZ69" s="1051"/>
      <c r="DA69" s="1052"/>
      <c r="DB69" s="1050"/>
      <c r="DC69" s="1051"/>
      <c r="DD69" s="1051"/>
      <c r="DE69" s="1051"/>
      <c r="DF69" s="1052"/>
      <c r="DG69" s="1050"/>
      <c r="DH69" s="1051"/>
      <c r="DI69" s="1051"/>
      <c r="DJ69" s="1051"/>
      <c r="DK69" s="1052"/>
      <c r="DL69" s="1050"/>
      <c r="DM69" s="1051"/>
      <c r="DN69" s="1051"/>
      <c r="DO69" s="1051"/>
      <c r="DP69" s="1052"/>
      <c r="DQ69" s="1050"/>
      <c r="DR69" s="1051"/>
      <c r="DS69" s="1051"/>
      <c r="DT69" s="1051"/>
      <c r="DU69" s="1052"/>
      <c r="DV69" s="1035"/>
      <c r="DW69" s="1036"/>
      <c r="DX69" s="1036"/>
      <c r="DY69" s="1036"/>
      <c r="DZ69" s="1037"/>
      <c r="EA69" s="244"/>
    </row>
    <row r="70" spans="1:131" s="245" customFormat="1" ht="26.25" customHeight="1" x14ac:dyDescent="0.2">
      <c r="A70" s="259">
        <v>3</v>
      </c>
      <c r="B70" s="1068" t="s">
        <v>601</v>
      </c>
      <c r="C70" s="1069"/>
      <c r="D70" s="1069"/>
      <c r="E70" s="1069"/>
      <c r="F70" s="1069"/>
      <c r="G70" s="1069"/>
      <c r="H70" s="1069"/>
      <c r="I70" s="1069"/>
      <c r="J70" s="1069"/>
      <c r="K70" s="1069"/>
      <c r="L70" s="1069"/>
      <c r="M70" s="1069"/>
      <c r="N70" s="1069"/>
      <c r="O70" s="1069"/>
      <c r="P70" s="1070"/>
      <c r="Q70" s="1071">
        <v>111</v>
      </c>
      <c r="R70" s="1065"/>
      <c r="S70" s="1065"/>
      <c r="T70" s="1065"/>
      <c r="U70" s="1065"/>
      <c r="V70" s="1065">
        <v>98</v>
      </c>
      <c r="W70" s="1065"/>
      <c r="X70" s="1065"/>
      <c r="Y70" s="1065"/>
      <c r="Z70" s="1065"/>
      <c r="AA70" s="1065">
        <v>13</v>
      </c>
      <c r="AB70" s="1065"/>
      <c r="AC70" s="1065"/>
      <c r="AD70" s="1065"/>
      <c r="AE70" s="1065"/>
      <c r="AF70" s="1065">
        <v>13</v>
      </c>
      <c r="AG70" s="1065"/>
      <c r="AH70" s="1065"/>
      <c r="AI70" s="1065"/>
      <c r="AJ70" s="1065"/>
      <c r="AK70" s="1076" t="s">
        <v>599</v>
      </c>
      <c r="AL70" s="1065"/>
      <c r="AM70" s="1065"/>
      <c r="AN70" s="1065"/>
      <c r="AO70" s="1065"/>
      <c r="AP70" s="1076" t="s">
        <v>599</v>
      </c>
      <c r="AQ70" s="1065"/>
      <c r="AR70" s="1065"/>
      <c r="AS70" s="1065"/>
      <c r="AT70" s="1065"/>
      <c r="AU70" s="1076" t="s">
        <v>599</v>
      </c>
      <c r="AV70" s="1065"/>
      <c r="AW70" s="1065"/>
      <c r="AX70" s="1065"/>
      <c r="AY70" s="1065"/>
      <c r="AZ70" s="1066"/>
      <c r="BA70" s="1066"/>
      <c r="BB70" s="1066"/>
      <c r="BC70" s="1066"/>
      <c r="BD70" s="1067"/>
      <c r="BE70" s="263"/>
      <c r="BF70" s="263"/>
      <c r="BG70" s="263"/>
      <c r="BH70" s="263"/>
      <c r="BI70" s="263"/>
      <c r="BJ70" s="263"/>
      <c r="BK70" s="263"/>
      <c r="BL70" s="263"/>
      <c r="BM70" s="263"/>
      <c r="BN70" s="263"/>
      <c r="BO70" s="263"/>
      <c r="BP70" s="263"/>
      <c r="BQ70" s="260">
        <v>64</v>
      </c>
      <c r="BR70" s="265"/>
      <c r="BS70" s="1047"/>
      <c r="BT70" s="1048"/>
      <c r="BU70" s="1048"/>
      <c r="BV70" s="1048"/>
      <c r="BW70" s="1048"/>
      <c r="BX70" s="1048"/>
      <c r="BY70" s="1048"/>
      <c r="BZ70" s="1048"/>
      <c r="CA70" s="1048"/>
      <c r="CB70" s="1048"/>
      <c r="CC70" s="1048"/>
      <c r="CD70" s="1048"/>
      <c r="CE70" s="1048"/>
      <c r="CF70" s="1048"/>
      <c r="CG70" s="1049"/>
      <c r="CH70" s="1050"/>
      <c r="CI70" s="1051"/>
      <c r="CJ70" s="1051"/>
      <c r="CK70" s="1051"/>
      <c r="CL70" s="1052"/>
      <c r="CM70" s="1050"/>
      <c r="CN70" s="1051"/>
      <c r="CO70" s="1051"/>
      <c r="CP70" s="1051"/>
      <c r="CQ70" s="1052"/>
      <c r="CR70" s="1050"/>
      <c r="CS70" s="1051"/>
      <c r="CT70" s="1051"/>
      <c r="CU70" s="1051"/>
      <c r="CV70" s="1052"/>
      <c r="CW70" s="1050"/>
      <c r="CX70" s="1051"/>
      <c r="CY70" s="1051"/>
      <c r="CZ70" s="1051"/>
      <c r="DA70" s="1052"/>
      <c r="DB70" s="1050"/>
      <c r="DC70" s="1051"/>
      <c r="DD70" s="1051"/>
      <c r="DE70" s="1051"/>
      <c r="DF70" s="1052"/>
      <c r="DG70" s="1050"/>
      <c r="DH70" s="1051"/>
      <c r="DI70" s="1051"/>
      <c r="DJ70" s="1051"/>
      <c r="DK70" s="1052"/>
      <c r="DL70" s="1050"/>
      <c r="DM70" s="1051"/>
      <c r="DN70" s="1051"/>
      <c r="DO70" s="1051"/>
      <c r="DP70" s="1052"/>
      <c r="DQ70" s="1050"/>
      <c r="DR70" s="1051"/>
      <c r="DS70" s="1051"/>
      <c r="DT70" s="1051"/>
      <c r="DU70" s="1052"/>
      <c r="DV70" s="1035"/>
      <c r="DW70" s="1036"/>
      <c r="DX70" s="1036"/>
      <c r="DY70" s="1036"/>
      <c r="DZ70" s="1037"/>
      <c r="EA70" s="244"/>
    </row>
    <row r="71" spans="1:131" s="245" customFormat="1" ht="26.25" customHeight="1" x14ac:dyDescent="0.2">
      <c r="A71" s="259">
        <v>4</v>
      </c>
      <c r="B71" s="1068" t="s">
        <v>602</v>
      </c>
      <c r="C71" s="1069"/>
      <c r="D71" s="1069"/>
      <c r="E71" s="1069"/>
      <c r="F71" s="1069"/>
      <c r="G71" s="1069"/>
      <c r="H71" s="1069"/>
      <c r="I71" s="1069"/>
      <c r="J71" s="1069"/>
      <c r="K71" s="1069"/>
      <c r="L71" s="1069"/>
      <c r="M71" s="1069"/>
      <c r="N71" s="1069"/>
      <c r="O71" s="1069"/>
      <c r="P71" s="1070"/>
      <c r="Q71" s="1071">
        <v>2033</v>
      </c>
      <c r="R71" s="1065"/>
      <c r="S71" s="1065"/>
      <c r="T71" s="1065"/>
      <c r="U71" s="1065"/>
      <c r="V71" s="1065">
        <v>1899</v>
      </c>
      <c r="W71" s="1065"/>
      <c r="X71" s="1065"/>
      <c r="Y71" s="1065"/>
      <c r="Z71" s="1065"/>
      <c r="AA71" s="1065">
        <v>135</v>
      </c>
      <c r="AB71" s="1065"/>
      <c r="AC71" s="1065"/>
      <c r="AD71" s="1065"/>
      <c r="AE71" s="1065"/>
      <c r="AF71" s="1065">
        <v>135</v>
      </c>
      <c r="AG71" s="1065"/>
      <c r="AH71" s="1065"/>
      <c r="AI71" s="1065"/>
      <c r="AJ71" s="1065"/>
      <c r="AK71" s="1065">
        <v>14</v>
      </c>
      <c r="AL71" s="1065"/>
      <c r="AM71" s="1065"/>
      <c r="AN71" s="1065"/>
      <c r="AO71" s="1065"/>
      <c r="AP71" s="1076" t="s">
        <v>599</v>
      </c>
      <c r="AQ71" s="1065"/>
      <c r="AR71" s="1065"/>
      <c r="AS71" s="1065"/>
      <c r="AT71" s="1065"/>
      <c r="AU71" s="1076" t="s">
        <v>599</v>
      </c>
      <c r="AV71" s="1065"/>
      <c r="AW71" s="1065"/>
      <c r="AX71" s="1065"/>
      <c r="AY71" s="1065"/>
      <c r="AZ71" s="1066"/>
      <c r="BA71" s="1066"/>
      <c r="BB71" s="1066"/>
      <c r="BC71" s="1066"/>
      <c r="BD71" s="1067"/>
      <c r="BE71" s="263"/>
      <c r="BF71" s="263"/>
      <c r="BG71" s="263"/>
      <c r="BH71" s="263"/>
      <c r="BI71" s="263"/>
      <c r="BJ71" s="263"/>
      <c r="BK71" s="263"/>
      <c r="BL71" s="263"/>
      <c r="BM71" s="263"/>
      <c r="BN71" s="263"/>
      <c r="BO71" s="263"/>
      <c r="BP71" s="263"/>
      <c r="BQ71" s="260">
        <v>65</v>
      </c>
      <c r="BR71" s="265"/>
      <c r="BS71" s="1047"/>
      <c r="BT71" s="1048"/>
      <c r="BU71" s="1048"/>
      <c r="BV71" s="1048"/>
      <c r="BW71" s="1048"/>
      <c r="BX71" s="1048"/>
      <c r="BY71" s="1048"/>
      <c r="BZ71" s="1048"/>
      <c r="CA71" s="1048"/>
      <c r="CB71" s="1048"/>
      <c r="CC71" s="1048"/>
      <c r="CD71" s="1048"/>
      <c r="CE71" s="1048"/>
      <c r="CF71" s="1048"/>
      <c r="CG71" s="1049"/>
      <c r="CH71" s="1050"/>
      <c r="CI71" s="1051"/>
      <c r="CJ71" s="1051"/>
      <c r="CK71" s="1051"/>
      <c r="CL71" s="1052"/>
      <c r="CM71" s="1050"/>
      <c r="CN71" s="1051"/>
      <c r="CO71" s="1051"/>
      <c r="CP71" s="1051"/>
      <c r="CQ71" s="1052"/>
      <c r="CR71" s="1050"/>
      <c r="CS71" s="1051"/>
      <c r="CT71" s="1051"/>
      <c r="CU71" s="1051"/>
      <c r="CV71" s="1052"/>
      <c r="CW71" s="1050"/>
      <c r="CX71" s="1051"/>
      <c r="CY71" s="1051"/>
      <c r="CZ71" s="1051"/>
      <c r="DA71" s="1052"/>
      <c r="DB71" s="1050"/>
      <c r="DC71" s="1051"/>
      <c r="DD71" s="1051"/>
      <c r="DE71" s="1051"/>
      <c r="DF71" s="1052"/>
      <c r="DG71" s="1050"/>
      <c r="DH71" s="1051"/>
      <c r="DI71" s="1051"/>
      <c r="DJ71" s="1051"/>
      <c r="DK71" s="1052"/>
      <c r="DL71" s="1050"/>
      <c r="DM71" s="1051"/>
      <c r="DN71" s="1051"/>
      <c r="DO71" s="1051"/>
      <c r="DP71" s="1052"/>
      <c r="DQ71" s="1050"/>
      <c r="DR71" s="1051"/>
      <c r="DS71" s="1051"/>
      <c r="DT71" s="1051"/>
      <c r="DU71" s="1052"/>
      <c r="DV71" s="1035"/>
      <c r="DW71" s="1036"/>
      <c r="DX71" s="1036"/>
      <c r="DY71" s="1036"/>
      <c r="DZ71" s="1037"/>
      <c r="EA71" s="244"/>
    </row>
    <row r="72" spans="1:131" s="245" customFormat="1" ht="26.25" customHeight="1" x14ac:dyDescent="0.2">
      <c r="A72" s="259">
        <v>5</v>
      </c>
      <c r="B72" s="1068" t="s">
        <v>603</v>
      </c>
      <c r="C72" s="1069"/>
      <c r="D72" s="1069"/>
      <c r="E72" s="1069"/>
      <c r="F72" s="1069"/>
      <c r="G72" s="1069"/>
      <c r="H72" s="1069"/>
      <c r="I72" s="1069"/>
      <c r="J72" s="1069"/>
      <c r="K72" s="1069"/>
      <c r="L72" s="1069"/>
      <c r="M72" s="1069"/>
      <c r="N72" s="1069"/>
      <c r="O72" s="1069"/>
      <c r="P72" s="1070"/>
      <c r="Q72" s="1071">
        <v>45</v>
      </c>
      <c r="R72" s="1065"/>
      <c r="S72" s="1065"/>
      <c r="T72" s="1065"/>
      <c r="U72" s="1065"/>
      <c r="V72" s="1065">
        <v>42</v>
      </c>
      <c r="W72" s="1065"/>
      <c r="X72" s="1065"/>
      <c r="Y72" s="1065"/>
      <c r="Z72" s="1065"/>
      <c r="AA72" s="1065">
        <v>3</v>
      </c>
      <c r="AB72" s="1065"/>
      <c r="AC72" s="1065"/>
      <c r="AD72" s="1065"/>
      <c r="AE72" s="1065"/>
      <c r="AF72" s="1065">
        <v>3</v>
      </c>
      <c r="AG72" s="1065"/>
      <c r="AH72" s="1065"/>
      <c r="AI72" s="1065"/>
      <c r="AJ72" s="1065"/>
      <c r="AK72" s="1076">
        <v>30</v>
      </c>
      <c r="AL72" s="1065"/>
      <c r="AM72" s="1065"/>
      <c r="AN72" s="1065"/>
      <c r="AO72" s="1065"/>
      <c r="AP72" s="1076" t="s">
        <v>599</v>
      </c>
      <c r="AQ72" s="1065"/>
      <c r="AR72" s="1065"/>
      <c r="AS72" s="1065"/>
      <c r="AT72" s="1065"/>
      <c r="AU72" s="1076" t="s">
        <v>599</v>
      </c>
      <c r="AV72" s="1065"/>
      <c r="AW72" s="1065"/>
      <c r="AX72" s="1065"/>
      <c r="AY72" s="1065"/>
      <c r="AZ72" s="1066"/>
      <c r="BA72" s="1066"/>
      <c r="BB72" s="1066"/>
      <c r="BC72" s="1066"/>
      <c r="BD72" s="1067"/>
      <c r="BE72" s="263"/>
      <c r="BF72" s="263"/>
      <c r="BG72" s="263"/>
      <c r="BH72" s="263"/>
      <c r="BI72" s="263"/>
      <c r="BJ72" s="263"/>
      <c r="BK72" s="263"/>
      <c r="BL72" s="263"/>
      <c r="BM72" s="263"/>
      <c r="BN72" s="263"/>
      <c r="BO72" s="263"/>
      <c r="BP72" s="263"/>
      <c r="BQ72" s="260">
        <v>66</v>
      </c>
      <c r="BR72" s="265"/>
      <c r="BS72" s="1047"/>
      <c r="BT72" s="1048"/>
      <c r="BU72" s="1048"/>
      <c r="BV72" s="1048"/>
      <c r="BW72" s="1048"/>
      <c r="BX72" s="1048"/>
      <c r="BY72" s="1048"/>
      <c r="BZ72" s="1048"/>
      <c r="CA72" s="1048"/>
      <c r="CB72" s="1048"/>
      <c r="CC72" s="1048"/>
      <c r="CD72" s="1048"/>
      <c r="CE72" s="1048"/>
      <c r="CF72" s="1048"/>
      <c r="CG72" s="1049"/>
      <c r="CH72" s="1050"/>
      <c r="CI72" s="1051"/>
      <c r="CJ72" s="1051"/>
      <c r="CK72" s="1051"/>
      <c r="CL72" s="1052"/>
      <c r="CM72" s="1050"/>
      <c r="CN72" s="1051"/>
      <c r="CO72" s="1051"/>
      <c r="CP72" s="1051"/>
      <c r="CQ72" s="1052"/>
      <c r="CR72" s="1050"/>
      <c r="CS72" s="1051"/>
      <c r="CT72" s="1051"/>
      <c r="CU72" s="1051"/>
      <c r="CV72" s="1052"/>
      <c r="CW72" s="1050"/>
      <c r="CX72" s="1051"/>
      <c r="CY72" s="1051"/>
      <c r="CZ72" s="1051"/>
      <c r="DA72" s="1052"/>
      <c r="DB72" s="1050"/>
      <c r="DC72" s="1051"/>
      <c r="DD72" s="1051"/>
      <c r="DE72" s="1051"/>
      <c r="DF72" s="1052"/>
      <c r="DG72" s="1050"/>
      <c r="DH72" s="1051"/>
      <c r="DI72" s="1051"/>
      <c r="DJ72" s="1051"/>
      <c r="DK72" s="1052"/>
      <c r="DL72" s="1050"/>
      <c r="DM72" s="1051"/>
      <c r="DN72" s="1051"/>
      <c r="DO72" s="1051"/>
      <c r="DP72" s="1052"/>
      <c r="DQ72" s="1050"/>
      <c r="DR72" s="1051"/>
      <c r="DS72" s="1051"/>
      <c r="DT72" s="1051"/>
      <c r="DU72" s="1052"/>
      <c r="DV72" s="1035"/>
      <c r="DW72" s="1036"/>
      <c r="DX72" s="1036"/>
      <c r="DY72" s="1036"/>
      <c r="DZ72" s="1037"/>
      <c r="EA72" s="244"/>
    </row>
    <row r="73" spans="1:131" s="245" customFormat="1" ht="26.25" customHeight="1" x14ac:dyDescent="0.2">
      <c r="A73" s="259">
        <v>6</v>
      </c>
      <c r="B73" s="1068" t="s">
        <v>604</v>
      </c>
      <c r="C73" s="1069"/>
      <c r="D73" s="1069"/>
      <c r="E73" s="1069"/>
      <c r="F73" s="1069"/>
      <c r="G73" s="1069"/>
      <c r="H73" s="1069"/>
      <c r="I73" s="1069"/>
      <c r="J73" s="1069"/>
      <c r="K73" s="1069"/>
      <c r="L73" s="1069"/>
      <c r="M73" s="1069"/>
      <c r="N73" s="1069"/>
      <c r="O73" s="1069"/>
      <c r="P73" s="1070"/>
      <c r="Q73" s="1071">
        <v>23</v>
      </c>
      <c r="R73" s="1065"/>
      <c r="S73" s="1065"/>
      <c r="T73" s="1065"/>
      <c r="U73" s="1065"/>
      <c r="V73" s="1065">
        <v>19</v>
      </c>
      <c r="W73" s="1065"/>
      <c r="X73" s="1065"/>
      <c r="Y73" s="1065"/>
      <c r="Z73" s="1065"/>
      <c r="AA73" s="1065">
        <v>4</v>
      </c>
      <c r="AB73" s="1065"/>
      <c r="AC73" s="1065"/>
      <c r="AD73" s="1065"/>
      <c r="AE73" s="1065"/>
      <c r="AF73" s="1065">
        <v>4</v>
      </c>
      <c r="AG73" s="1065"/>
      <c r="AH73" s="1065"/>
      <c r="AI73" s="1065"/>
      <c r="AJ73" s="1065"/>
      <c r="AK73" s="1076" t="s">
        <v>599</v>
      </c>
      <c r="AL73" s="1065"/>
      <c r="AM73" s="1065"/>
      <c r="AN73" s="1065"/>
      <c r="AO73" s="1065"/>
      <c r="AP73" s="1076" t="s">
        <v>599</v>
      </c>
      <c r="AQ73" s="1065"/>
      <c r="AR73" s="1065"/>
      <c r="AS73" s="1065"/>
      <c r="AT73" s="1065"/>
      <c r="AU73" s="1076" t="s">
        <v>599</v>
      </c>
      <c r="AV73" s="1065"/>
      <c r="AW73" s="1065"/>
      <c r="AX73" s="1065"/>
      <c r="AY73" s="1065"/>
      <c r="AZ73" s="1066"/>
      <c r="BA73" s="1066"/>
      <c r="BB73" s="1066"/>
      <c r="BC73" s="1066"/>
      <c r="BD73" s="1067"/>
      <c r="BE73" s="263"/>
      <c r="BF73" s="263"/>
      <c r="BG73" s="263"/>
      <c r="BH73" s="263"/>
      <c r="BI73" s="263"/>
      <c r="BJ73" s="263"/>
      <c r="BK73" s="263"/>
      <c r="BL73" s="263"/>
      <c r="BM73" s="263"/>
      <c r="BN73" s="263"/>
      <c r="BO73" s="263"/>
      <c r="BP73" s="263"/>
      <c r="BQ73" s="260">
        <v>67</v>
      </c>
      <c r="BR73" s="265"/>
      <c r="BS73" s="1047"/>
      <c r="BT73" s="1048"/>
      <c r="BU73" s="1048"/>
      <c r="BV73" s="1048"/>
      <c r="BW73" s="1048"/>
      <c r="BX73" s="1048"/>
      <c r="BY73" s="1048"/>
      <c r="BZ73" s="1048"/>
      <c r="CA73" s="1048"/>
      <c r="CB73" s="1048"/>
      <c r="CC73" s="1048"/>
      <c r="CD73" s="1048"/>
      <c r="CE73" s="1048"/>
      <c r="CF73" s="1048"/>
      <c r="CG73" s="1049"/>
      <c r="CH73" s="1050"/>
      <c r="CI73" s="1051"/>
      <c r="CJ73" s="1051"/>
      <c r="CK73" s="1051"/>
      <c r="CL73" s="1052"/>
      <c r="CM73" s="1050"/>
      <c r="CN73" s="1051"/>
      <c r="CO73" s="1051"/>
      <c r="CP73" s="1051"/>
      <c r="CQ73" s="1052"/>
      <c r="CR73" s="1050"/>
      <c r="CS73" s="1051"/>
      <c r="CT73" s="1051"/>
      <c r="CU73" s="1051"/>
      <c r="CV73" s="1052"/>
      <c r="CW73" s="1050"/>
      <c r="CX73" s="1051"/>
      <c r="CY73" s="1051"/>
      <c r="CZ73" s="1051"/>
      <c r="DA73" s="1052"/>
      <c r="DB73" s="1050"/>
      <c r="DC73" s="1051"/>
      <c r="DD73" s="1051"/>
      <c r="DE73" s="1051"/>
      <c r="DF73" s="1052"/>
      <c r="DG73" s="1050"/>
      <c r="DH73" s="1051"/>
      <c r="DI73" s="1051"/>
      <c r="DJ73" s="1051"/>
      <c r="DK73" s="1052"/>
      <c r="DL73" s="1050"/>
      <c r="DM73" s="1051"/>
      <c r="DN73" s="1051"/>
      <c r="DO73" s="1051"/>
      <c r="DP73" s="1052"/>
      <c r="DQ73" s="1050"/>
      <c r="DR73" s="1051"/>
      <c r="DS73" s="1051"/>
      <c r="DT73" s="1051"/>
      <c r="DU73" s="1052"/>
      <c r="DV73" s="1035"/>
      <c r="DW73" s="1036"/>
      <c r="DX73" s="1036"/>
      <c r="DY73" s="1036"/>
      <c r="DZ73" s="1037"/>
      <c r="EA73" s="244"/>
    </row>
    <row r="74" spans="1:131" s="245" customFormat="1" ht="26.25" customHeight="1" x14ac:dyDescent="0.2">
      <c r="A74" s="259">
        <v>7</v>
      </c>
      <c r="B74" s="1068" t="s">
        <v>605</v>
      </c>
      <c r="C74" s="1069"/>
      <c r="D74" s="1069"/>
      <c r="E74" s="1069"/>
      <c r="F74" s="1069"/>
      <c r="G74" s="1069"/>
      <c r="H74" s="1069"/>
      <c r="I74" s="1069"/>
      <c r="J74" s="1069"/>
      <c r="K74" s="1069"/>
      <c r="L74" s="1069"/>
      <c r="M74" s="1069"/>
      <c r="N74" s="1069"/>
      <c r="O74" s="1069"/>
      <c r="P74" s="1070"/>
      <c r="Q74" s="1071">
        <v>612</v>
      </c>
      <c r="R74" s="1065"/>
      <c r="S74" s="1065"/>
      <c r="T74" s="1065"/>
      <c r="U74" s="1065"/>
      <c r="V74" s="1065">
        <v>596</v>
      </c>
      <c r="W74" s="1065"/>
      <c r="X74" s="1065"/>
      <c r="Y74" s="1065"/>
      <c r="Z74" s="1065"/>
      <c r="AA74" s="1065">
        <v>16</v>
      </c>
      <c r="AB74" s="1065"/>
      <c r="AC74" s="1065"/>
      <c r="AD74" s="1065"/>
      <c r="AE74" s="1065"/>
      <c r="AF74" s="1065">
        <v>16</v>
      </c>
      <c r="AG74" s="1065"/>
      <c r="AH74" s="1065"/>
      <c r="AI74" s="1065"/>
      <c r="AJ74" s="1065"/>
      <c r="AK74" s="1076" t="s">
        <v>599</v>
      </c>
      <c r="AL74" s="1065"/>
      <c r="AM74" s="1065"/>
      <c r="AN74" s="1065"/>
      <c r="AO74" s="1065"/>
      <c r="AP74" s="1065">
        <v>190</v>
      </c>
      <c r="AQ74" s="1065"/>
      <c r="AR74" s="1065"/>
      <c r="AS74" s="1065"/>
      <c r="AT74" s="1065"/>
      <c r="AU74" s="1076">
        <v>9</v>
      </c>
      <c r="AV74" s="1065"/>
      <c r="AW74" s="1065"/>
      <c r="AX74" s="1065"/>
      <c r="AY74" s="1065"/>
      <c r="AZ74" s="1066"/>
      <c r="BA74" s="1066"/>
      <c r="BB74" s="1066"/>
      <c r="BC74" s="1066"/>
      <c r="BD74" s="1067"/>
      <c r="BE74" s="263"/>
      <c r="BF74" s="263"/>
      <c r="BG74" s="263"/>
      <c r="BH74" s="263"/>
      <c r="BI74" s="263"/>
      <c r="BJ74" s="263"/>
      <c r="BK74" s="263"/>
      <c r="BL74" s="263"/>
      <c r="BM74" s="263"/>
      <c r="BN74" s="263"/>
      <c r="BO74" s="263"/>
      <c r="BP74" s="263"/>
      <c r="BQ74" s="260">
        <v>68</v>
      </c>
      <c r="BR74" s="265"/>
      <c r="BS74" s="1047"/>
      <c r="BT74" s="1048"/>
      <c r="BU74" s="1048"/>
      <c r="BV74" s="1048"/>
      <c r="BW74" s="1048"/>
      <c r="BX74" s="1048"/>
      <c r="BY74" s="1048"/>
      <c r="BZ74" s="1048"/>
      <c r="CA74" s="1048"/>
      <c r="CB74" s="1048"/>
      <c r="CC74" s="1048"/>
      <c r="CD74" s="1048"/>
      <c r="CE74" s="1048"/>
      <c r="CF74" s="1048"/>
      <c r="CG74" s="1049"/>
      <c r="CH74" s="1050"/>
      <c r="CI74" s="1051"/>
      <c r="CJ74" s="1051"/>
      <c r="CK74" s="1051"/>
      <c r="CL74" s="1052"/>
      <c r="CM74" s="1050"/>
      <c r="CN74" s="1051"/>
      <c r="CO74" s="1051"/>
      <c r="CP74" s="1051"/>
      <c r="CQ74" s="1052"/>
      <c r="CR74" s="1050"/>
      <c r="CS74" s="1051"/>
      <c r="CT74" s="1051"/>
      <c r="CU74" s="1051"/>
      <c r="CV74" s="1052"/>
      <c r="CW74" s="1050"/>
      <c r="CX74" s="1051"/>
      <c r="CY74" s="1051"/>
      <c r="CZ74" s="1051"/>
      <c r="DA74" s="1052"/>
      <c r="DB74" s="1050"/>
      <c r="DC74" s="1051"/>
      <c r="DD74" s="1051"/>
      <c r="DE74" s="1051"/>
      <c r="DF74" s="1052"/>
      <c r="DG74" s="1050"/>
      <c r="DH74" s="1051"/>
      <c r="DI74" s="1051"/>
      <c r="DJ74" s="1051"/>
      <c r="DK74" s="1052"/>
      <c r="DL74" s="1050"/>
      <c r="DM74" s="1051"/>
      <c r="DN74" s="1051"/>
      <c r="DO74" s="1051"/>
      <c r="DP74" s="1052"/>
      <c r="DQ74" s="1050"/>
      <c r="DR74" s="1051"/>
      <c r="DS74" s="1051"/>
      <c r="DT74" s="1051"/>
      <c r="DU74" s="1052"/>
      <c r="DV74" s="1035"/>
      <c r="DW74" s="1036"/>
      <c r="DX74" s="1036"/>
      <c r="DY74" s="1036"/>
      <c r="DZ74" s="1037"/>
      <c r="EA74" s="244"/>
    </row>
    <row r="75" spans="1:131" s="245" customFormat="1" ht="26.25" customHeight="1" x14ac:dyDescent="0.2">
      <c r="A75" s="259">
        <v>8</v>
      </c>
      <c r="B75" s="1068" t="s">
        <v>606</v>
      </c>
      <c r="C75" s="1069"/>
      <c r="D75" s="1069"/>
      <c r="E75" s="1069"/>
      <c r="F75" s="1069"/>
      <c r="G75" s="1069"/>
      <c r="H75" s="1069"/>
      <c r="I75" s="1069"/>
      <c r="J75" s="1069"/>
      <c r="K75" s="1069"/>
      <c r="L75" s="1069"/>
      <c r="M75" s="1069"/>
      <c r="N75" s="1069"/>
      <c r="O75" s="1069"/>
      <c r="P75" s="1070"/>
      <c r="Q75" s="1072">
        <v>209</v>
      </c>
      <c r="R75" s="1073"/>
      <c r="S75" s="1073"/>
      <c r="T75" s="1073"/>
      <c r="U75" s="1074"/>
      <c r="V75" s="1075">
        <v>203</v>
      </c>
      <c r="W75" s="1073"/>
      <c r="X75" s="1073"/>
      <c r="Y75" s="1073"/>
      <c r="Z75" s="1074"/>
      <c r="AA75" s="1075">
        <v>5</v>
      </c>
      <c r="AB75" s="1073"/>
      <c r="AC75" s="1073"/>
      <c r="AD75" s="1073"/>
      <c r="AE75" s="1074"/>
      <c r="AF75" s="1075">
        <v>5</v>
      </c>
      <c r="AG75" s="1073"/>
      <c r="AH75" s="1073"/>
      <c r="AI75" s="1073"/>
      <c r="AJ75" s="1074"/>
      <c r="AK75" s="1076">
        <v>5</v>
      </c>
      <c r="AL75" s="1065"/>
      <c r="AM75" s="1065"/>
      <c r="AN75" s="1065"/>
      <c r="AO75" s="1065"/>
      <c r="AP75" s="1076" t="s">
        <v>599</v>
      </c>
      <c r="AQ75" s="1065"/>
      <c r="AR75" s="1065"/>
      <c r="AS75" s="1065"/>
      <c r="AT75" s="1065"/>
      <c r="AU75" s="1076" t="s">
        <v>599</v>
      </c>
      <c r="AV75" s="1065"/>
      <c r="AW75" s="1065"/>
      <c r="AX75" s="1065"/>
      <c r="AY75" s="1065"/>
      <c r="AZ75" s="1066"/>
      <c r="BA75" s="1066"/>
      <c r="BB75" s="1066"/>
      <c r="BC75" s="1066"/>
      <c r="BD75" s="1067"/>
      <c r="BE75" s="263"/>
      <c r="BF75" s="263"/>
      <c r="BG75" s="263"/>
      <c r="BH75" s="263"/>
      <c r="BI75" s="263"/>
      <c r="BJ75" s="263"/>
      <c r="BK75" s="263"/>
      <c r="BL75" s="263"/>
      <c r="BM75" s="263"/>
      <c r="BN75" s="263"/>
      <c r="BO75" s="263"/>
      <c r="BP75" s="263"/>
      <c r="BQ75" s="260">
        <v>69</v>
      </c>
      <c r="BR75" s="265"/>
      <c r="BS75" s="1047"/>
      <c r="BT75" s="1048"/>
      <c r="BU75" s="1048"/>
      <c r="BV75" s="1048"/>
      <c r="BW75" s="1048"/>
      <c r="BX75" s="1048"/>
      <c r="BY75" s="1048"/>
      <c r="BZ75" s="1048"/>
      <c r="CA75" s="1048"/>
      <c r="CB75" s="1048"/>
      <c r="CC75" s="1048"/>
      <c r="CD75" s="1048"/>
      <c r="CE75" s="1048"/>
      <c r="CF75" s="1048"/>
      <c r="CG75" s="1049"/>
      <c r="CH75" s="1050"/>
      <c r="CI75" s="1051"/>
      <c r="CJ75" s="1051"/>
      <c r="CK75" s="1051"/>
      <c r="CL75" s="1052"/>
      <c r="CM75" s="1050"/>
      <c r="CN75" s="1051"/>
      <c r="CO75" s="1051"/>
      <c r="CP75" s="1051"/>
      <c r="CQ75" s="1052"/>
      <c r="CR75" s="1050"/>
      <c r="CS75" s="1051"/>
      <c r="CT75" s="1051"/>
      <c r="CU75" s="1051"/>
      <c r="CV75" s="1052"/>
      <c r="CW75" s="1050"/>
      <c r="CX75" s="1051"/>
      <c r="CY75" s="1051"/>
      <c r="CZ75" s="1051"/>
      <c r="DA75" s="1052"/>
      <c r="DB75" s="1050"/>
      <c r="DC75" s="1051"/>
      <c r="DD75" s="1051"/>
      <c r="DE75" s="1051"/>
      <c r="DF75" s="1052"/>
      <c r="DG75" s="1050"/>
      <c r="DH75" s="1051"/>
      <c r="DI75" s="1051"/>
      <c r="DJ75" s="1051"/>
      <c r="DK75" s="1052"/>
      <c r="DL75" s="1050"/>
      <c r="DM75" s="1051"/>
      <c r="DN75" s="1051"/>
      <c r="DO75" s="1051"/>
      <c r="DP75" s="1052"/>
      <c r="DQ75" s="1050"/>
      <c r="DR75" s="1051"/>
      <c r="DS75" s="1051"/>
      <c r="DT75" s="1051"/>
      <c r="DU75" s="1052"/>
      <c r="DV75" s="1035"/>
      <c r="DW75" s="1036"/>
      <c r="DX75" s="1036"/>
      <c r="DY75" s="1036"/>
      <c r="DZ75" s="1037"/>
      <c r="EA75" s="244"/>
    </row>
    <row r="76" spans="1:131" s="245" customFormat="1" ht="26.25" customHeight="1" x14ac:dyDescent="0.2">
      <c r="A76" s="259">
        <v>9</v>
      </c>
      <c r="B76" s="1068" t="s">
        <v>607</v>
      </c>
      <c r="C76" s="1069"/>
      <c r="D76" s="1069"/>
      <c r="E76" s="1069"/>
      <c r="F76" s="1069"/>
      <c r="G76" s="1069"/>
      <c r="H76" s="1069"/>
      <c r="I76" s="1069"/>
      <c r="J76" s="1069"/>
      <c r="K76" s="1069"/>
      <c r="L76" s="1069"/>
      <c r="M76" s="1069"/>
      <c r="N76" s="1069"/>
      <c r="O76" s="1069"/>
      <c r="P76" s="1070"/>
      <c r="Q76" s="1072">
        <v>158638</v>
      </c>
      <c r="R76" s="1073"/>
      <c r="S76" s="1073"/>
      <c r="T76" s="1073"/>
      <c r="U76" s="1074"/>
      <c r="V76" s="1075">
        <v>150394</v>
      </c>
      <c r="W76" s="1073"/>
      <c r="X76" s="1073"/>
      <c r="Y76" s="1073"/>
      <c r="Z76" s="1074"/>
      <c r="AA76" s="1075">
        <v>8244</v>
      </c>
      <c r="AB76" s="1073"/>
      <c r="AC76" s="1073"/>
      <c r="AD76" s="1073"/>
      <c r="AE76" s="1074"/>
      <c r="AF76" s="1075">
        <v>8244</v>
      </c>
      <c r="AG76" s="1073"/>
      <c r="AH76" s="1073"/>
      <c r="AI76" s="1073"/>
      <c r="AJ76" s="1074"/>
      <c r="AK76" s="1076" t="s">
        <v>599</v>
      </c>
      <c r="AL76" s="1065"/>
      <c r="AM76" s="1065"/>
      <c r="AN76" s="1065"/>
      <c r="AO76" s="1065"/>
      <c r="AP76" s="1076" t="s">
        <v>599</v>
      </c>
      <c r="AQ76" s="1065"/>
      <c r="AR76" s="1065"/>
      <c r="AS76" s="1065"/>
      <c r="AT76" s="1065"/>
      <c r="AU76" s="1076" t="s">
        <v>599</v>
      </c>
      <c r="AV76" s="1065"/>
      <c r="AW76" s="1065"/>
      <c r="AX76" s="1065"/>
      <c r="AY76" s="1065"/>
      <c r="AZ76" s="1066"/>
      <c r="BA76" s="1066"/>
      <c r="BB76" s="1066"/>
      <c r="BC76" s="1066"/>
      <c r="BD76" s="1067"/>
      <c r="BE76" s="263"/>
      <c r="BF76" s="263"/>
      <c r="BG76" s="263"/>
      <c r="BH76" s="263"/>
      <c r="BI76" s="263"/>
      <c r="BJ76" s="263"/>
      <c r="BK76" s="263"/>
      <c r="BL76" s="263"/>
      <c r="BM76" s="263"/>
      <c r="BN76" s="263"/>
      <c r="BO76" s="263"/>
      <c r="BP76" s="263"/>
      <c r="BQ76" s="260">
        <v>70</v>
      </c>
      <c r="BR76" s="265"/>
      <c r="BS76" s="1047"/>
      <c r="BT76" s="1048"/>
      <c r="BU76" s="1048"/>
      <c r="BV76" s="1048"/>
      <c r="BW76" s="1048"/>
      <c r="BX76" s="1048"/>
      <c r="BY76" s="1048"/>
      <c r="BZ76" s="1048"/>
      <c r="CA76" s="1048"/>
      <c r="CB76" s="1048"/>
      <c r="CC76" s="1048"/>
      <c r="CD76" s="1048"/>
      <c r="CE76" s="1048"/>
      <c r="CF76" s="1048"/>
      <c r="CG76" s="1049"/>
      <c r="CH76" s="1050"/>
      <c r="CI76" s="1051"/>
      <c r="CJ76" s="1051"/>
      <c r="CK76" s="1051"/>
      <c r="CL76" s="1052"/>
      <c r="CM76" s="1050"/>
      <c r="CN76" s="1051"/>
      <c r="CO76" s="1051"/>
      <c r="CP76" s="1051"/>
      <c r="CQ76" s="1052"/>
      <c r="CR76" s="1050"/>
      <c r="CS76" s="1051"/>
      <c r="CT76" s="1051"/>
      <c r="CU76" s="1051"/>
      <c r="CV76" s="1052"/>
      <c r="CW76" s="1050"/>
      <c r="CX76" s="1051"/>
      <c r="CY76" s="1051"/>
      <c r="CZ76" s="1051"/>
      <c r="DA76" s="1052"/>
      <c r="DB76" s="1050"/>
      <c r="DC76" s="1051"/>
      <c r="DD76" s="1051"/>
      <c r="DE76" s="1051"/>
      <c r="DF76" s="1052"/>
      <c r="DG76" s="1050"/>
      <c r="DH76" s="1051"/>
      <c r="DI76" s="1051"/>
      <c r="DJ76" s="1051"/>
      <c r="DK76" s="1052"/>
      <c r="DL76" s="1050"/>
      <c r="DM76" s="1051"/>
      <c r="DN76" s="1051"/>
      <c r="DO76" s="1051"/>
      <c r="DP76" s="1052"/>
      <c r="DQ76" s="1050"/>
      <c r="DR76" s="1051"/>
      <c r="DS76" s="1051"/>
      <c r="DT76" s="1051"/>
      <c r="DU76" s="1052"/>
      <c r="DV76" s="1035"/>
      <c r="DW76" s="1036"/>
      <c r="DX76" s="1036"/>
      <c r="DY76" s="1036"/>
      <c r="DZ76" s="1037"/>
      <c r="EA76" s="244"/>
    </row>
    <row r="77" spans="1:131" s="245" customFormat="1" ht="26.25" customHeight="1" x14ac:dyDescent="0.2">
      <c r="A77" s="259">
        <v>10</v>
      </c>
      <c r="B77" s="1068"/>
      <c r="C77" s="1069"/>
      <c r="D77" s="1069"/>
      <c r="E77" s="1069"/>
      <c r="F77" s="1069"/>
      <c r="G77" s="1069"/>
      <c r="H77" s="1069"/>
      <c r="I77" s="1069"/>
      <c r="J77" s="1069"/>
      <c r="K77" s="1069"/>
      <c r="L77" s="1069"/>
      <c r="M77" s="1069"/>
      <c r="N77" s="1069"/>
      <c r="O77" s="1069"/>
      <c r="P77" s="1070"/>
      <c r="Q77" s="1072"/>
      <c r="R77" s="1073"/>
      <c r="S77" s="1073"/>
      <c r="T77" s="1073"/>
      <c r="U77" s="1074"/>
      <c r="V77" s="1075"/>
      <c r="W77" s="1073"/>
      <c r="X77" s="1073"/>
      <c r="Y77" s="1073"/>
      <c r="Z77" s="1074"/>
      <c r="AA77" s="1075"/>
      <c r="AB77" s="1073"/>
      <c r="AC77" s="1073"/>
      <c r="AD77" s="1073"/>
      <c r="AE77" s="1074"/>
      <c r="AF77" s="1075"/>
      <c r="AG77" s="1073"/>
      <c r="AH77" s="1073"/>
      <c r="AI77" s="1073"/>
      <c r="AJ77" s="1074"/>
      <c r="AK77" s="1075"/>
      <c r="AL77" s="1073"/>
      <c r="AM77" s="1073"/>
      <c r="AN77" s="1073"/>
      <c r="AO77" s="1074"/>
      <c r="AP77" s="1075"/>
      <c r="AQ77" s="1073"/>
      <c r="AR77" s="1073"/>
      <c r="AS77" s="1073"/>
      <c r="AT77" s="1074"/>
      <c r="AU77" s="1075"/>
      <c r="AV77" s="1073"/>
      <c r="AW77" s="1073"/>
      <c r="AX77" s="1073"/>
      <c r="AY77" s="1074"/>
      <c r="AZ77" s="1066"/>
      <c r="BA77" s="1066"/>
      <c r="BB77" s="1066"/>
      <c r="BC77" s="1066"/>
      <c r="BD77" s="1067"/>
      <c r="BE77" s="263"/>
      <c r="BF77" s="263"/>
      <c r="BG77" s="263"/>
      <c r="BH77" s="263"/>
      <c r="BI77" s="263"/>
      <c r="BJ77" s="263"/>
      <c r="BK77" s="263"/>
      <c r="BL77" s="263"/>
      <c r="BM77" s="263"/>
      <c r="BN77" s="263"/>
      <c r="BO77" s="263"/>
      <c r="BP77" s="263"/>
      <c r="BQ77" s="260">
        <v>71</v>
      </c>
      <c r="BR77" s="265"/>
      <c r="BS77" s="1047"/>
      <c r="BT77" s="1048"/>
      <c r="BU77" s="1048"/>
      <c r="BV77" s="1048"/>
      <c r="BW77" s="1048"/>
      <c r="BX77" s="1048"/>
      <c r="BY77" s="1048"/>
      <c r="BZ77" s="1048"/>
      <c r="CA77" s="1048"/>
      <c r="CB77" s="1048"/>
      <c r="CC77" s="1048"/>
      <c r="CD77" s="1048"/>
      <c r="CE77" s="1048"/>
      <c r="CF77" s="1048"/>
      <c r="CG77" s="1049"/>
      <c r="CH77" s="1050"/>
      <c r="CI77" s="1051"/>
      <c r="CJ77" s="1051"/>
      <c r="CK77" s="1051"/>
      <c r="CL77" s="1052"/>
      <c r="CM77" s="1050"/>
      <c r="CN77" s="1051"/>
      <c r="CO77" s="1051"/>
      <c r="CP77" s="1051"/>
      <c r="CQ77" s="1052"/>
      <c r="CR77" s="1050"/>
      <c r="CS77" s="1051"/>
      <c r="CT77" s="1051"/>
      <c r="CU77" s="1051"/>
      <c r="CV77" s="1052"/>
      <c r="CW77" s="1050"/>
      <c r="CX77" s="1051"/>
      <c r="CY77" s="1051"/>
      <c r="CZ77" s="1051"/>
      <c r="DA77" s="1052"/>
      <c r="DB77" s="1050"/>
      <c r="DC77" s="1051"/>
      <c r="DD77" s="1051"/>
      <c r="DE77" s="1051"/>
      <c r="DF77" s="1052"/>
      <c r="DG77" s="1050"/>
      <c r="DH77" s="1051"/>
      <c r="DI77" s="1051"/>
      <c r="DJ77" s="1051"/>
      <c r="DK77" s="1052"/>
      <c r="DL77" s="1050"/>
      <c r="DM77" s="1051"/>
      <c r="DN77" s="1051"/>
      <c r="DO77" s="1051"/>
      <c r="DP77" s="1052"/>
      <c r="DQ77" s="1050"/>
      <c r="DR77" s="1051"/>
      <c r="DS77" s="1051"/>
      <c r="DT77" s="1051"/>
      <c r="DU77" s="1052"/>
      <c r="DV77" s="1035"/>
      <c r="DW77" s="1036"/>
      <c r="DX77" s="1036"/>
      <c r="DY77" s="1036"/>
      <c r="DZ77" s="1037"/>
      <c r="EA77" s="244"/>
    </row>
    <row r="78" spans="1:131" s="245" customFormat="1" ht="26.25" customHeight="1" x14ac:dyDescent="0.2">
      <c r="A78" s="259">
        <v>11</v>
      </c>
      <c r="B78" s="1068"/>
      <c r="C78" s="1069"/>
      <c r="D78" s="1069"/>
      <c r="E78" s="1069"/>
      <c r="F78" s="1069"/>
      <c r="G78" s="1069"/>
      <c r="H78" s="1069"/>
      <c r="I78" s="1069"/>
      <c r="J78" s="1069"/>
      <c r="K78" s="1069"/>
      <c r="L78" s="1069"/>
      <c r="M78" s="1069"/>
      <c r="N78" s="1069"/>
      <c r="O78" s="1069"/>
      <c r="P78" s="1070"/>
      <c r="Q78" s="1071"/>
      <c r="R78" s="1065"/>
      <c r="S78" s="1065"/>
      <c r="T78" s="1065"/>
      <c r="U78" s="1065"/>
      <c r="V78" s="1065"/>
      <c r="W78" s="1065"/>
      <c r="X78" s="1065"/>
      <c r="Y78" s="1065"/>
      <c r="Z78" s="1065"/>
      <c r="AA78" s="1065"/>
      <c r="AB78" s="1065"/>
      <c r="AC78" s="1065"/>
      <c r="AD78" s="1065"/>
      <c r="AE78" s="1065"/>
      <c r="AF78" s="1065"/>
      <c r="AG78" s="1065"/>
      <c r="AH78" s="1065"/>
      <c r="AI78" s="1065"/>
      <c r="AJ78" s="1065"/>
      <c r="AK78" s="1065"/>
      <c r="AL78" s="1065"/>
      <c r="AM78" s="1065"/>
      <c r="AN78" s="1065"/>
      <c r="AO78" s="1065"/>
      <c r="AP78" s="1065"/>
      <c r="AQ78" s="1065"/>
      <c r="AR78" s="1065"/>
      <c r="AS78" s="1065"/>
      <c r="AT78" s="1065"/>
      <c r="AU78" s="1065"/>
      <c r="AV78" s="1065"/>
      <c r="AW78" s="1065"/>
      <c r="AX78" s="1065"/>
      <c r="AY78" s="1065"/>
      <c r="AZ78" s="1066"/>
      <c r="BA78" s="1066"/>
      <c r="BB78" s="1066"/>
      <c r="BC78" s="1066"/>
      <c r="BD78" s="1067"/>
      <c r="BE78" s="263"/>
      <c r="BF78" s="263"/>
      <c r="BG78" s="263"/>
      <c r="BH78" s="263"/>
      <c r="BI78" s="263"/>
      <c r="BJ78" s="266"/>
      <c r="BK78" s="266"/>
      <c r="BL78" s="266"/>
      <c r="BM78" s="266"/>
      <c r="BN78" s="266"/>
      <c r="BO78" s="263"/>
      <c r="BP78" s="263"/>
      <c r="BQ78" s="260">
        <v>72</v>
      </c>
      <c r="BR78" s="265"/>
      <c r="BS78" s="1047"/>
      <c r="BT78" s="1048"/>
      <c r="BU78" s="1048"/>
      <c r="BV78" s="1048"/>
      <c r="BW78" s="1048"/>
      <c r="BX78" s="1048"/>
      <c r="BY78" s="1048"/>
      <c r="BZ78" s="1048"/>
      <c r="CA78" s="1048"/>
      <c r="CB78" s="1048"/>
      <c r="CC78" s="1048"/>
      <c r="CD78" s="1048"/>
      <c r="CE78" s="1048"/>
      <c r="CF78" s="1048"/>
      <c r="CG78" s="1049"/>
      <c r="CH78" s="1050"/>
      <c r="CI78" s="1051"/>
      <c r="CJ78" s="1051"/>
      <c r="CK78" s="1051"/>
      <c r="CL78" s="1052"/>
      <c r="CM78" s="1050"/>
      <c r="CN78" s="1051"/>
      <c r="CO78" s="1051"/>
      <c r="CP78" s="1051"/>
      <c r="CQ78" s="1052"/>
      <c r="CR78" s="1050"/>
      <c r="CS78" s="1051"/>
      <c r="CT78" s="1051"/>
      <c r="CU78" s="1051"/>
      <c r="CV78" s="1052"/>
      <c r="CW78" s="1050"/>
      <c r="CX78" s="1051"/>
      <c r="CY78" s="1051"/>
      <c r="CZ78" s="1051"/>
      <c r="DA78" s="1052"/>
      <c r="DB78" s="1050"/>
      <c r="DC78" s="1051"/>
      <c r="DD78" s="1051"/>
      <c r="DE78" s="1051"/>
      <c r="DF78" s="1052"/>
      <c r="DG78" s="1050"/>
      <c r="DH78" s="1051"/>
      <c r="DI78" s="1051"/>
      <c r="DJ78" s="1051"/>
      <c r="DK78" s="1052"/>
      <c r="DL78" s="1050"/>
      <c r="DM78" s="1051"/>
      <c r="DN78" s="1051"/>
      <c r="DO78" s="1051"/>
      <c r="DP78" s="1052"/>
      <c r="DQ78" s="1050"/>
      <c r="DR78" s="1051"/>
      <c r="DS78" s="1051"/>
      <c r="DT78" s="1051"/>
      <c r="DU78" s="1052"/>
      <c r="DV78" s="1035"/>
      <c r="DW78" s="1036"/>
      <c r="DX78" s="1036"/>
      <c r="DY78" s="1036"/>
      <c r="DZ78" s="1037"/>
      <c r="EA78" s="244"/>
    </row>
    <row r="79" spans="1:131" s="245" customFormat="1" ht="26.25" customHeight="1" x14ac:dyDescent="0.2">
      <c r="A79" s="259">
        <v>12</v>
      </c>
      <c r="B79" s="1068"/>
      <c r="C79" s="1069"/>
      <c r="D79" s="1069"/>
      <c r="E79" s="1069"/>
      <c r="F79" s="1069"/>
      <c r="G79" s="1069"/>
      <c r="H79" s="1069"/>
      <c r="I79" s="1069"/>
      <c r="J79" s="1069"/>
      <c r="K79" s="1069"/>
      <c r="L79" s="1069"/>
      <c r="M79" s="1069"/>
      <c r="N79" s="1069"/>
      <c r="O79" s="1069"/>
      <c r="P79" s="1070"/>
      <c r="Q79" s="1071"/>
      <c r="R79" s="1065"/>
      <c r="S79" s="1065"/>
      <c r="T79" s="1065"/>
      <c r="U79" s="1065"/>
      <c r="V79" s="1065"/>
      <c r="W79" s="1065"/>
      <c r="X79" s="1065"/>
      <c r="Y79" s="1065"/>
      <c r="Z79" s="1065"/>
      <c r="AA79" s="1065"/>
      <c r="AB79" s="1065"/>
      <c r="AC79" s="1065"/>
      <c r="AD79" s="1065"/>
      <c r="AE79" s="1065"/>
      <c r="AF79" s="1065"/>
      <c r="AG79" s="1065"/>
      <c r="AH79" s="1065"/>
      <c r="AI79" s="1065"/>
      <c r="AJ79" s="1065"/>
      <c r="AK79" s="1065"/>
      <c r="AL79" s="1065"/>
      <c r="AM79" s="1065"/>
      <c r="AN79" s="1065"/>
      <c r="AO79" s="1065"/>
      <c r="AP79" s="1065"/>
      <c r="AQ79" s="1065"/>
      <c r="AR79" s="1065"/>
      <c r="AS79" s="1065"/>
      <c r="AT79" s="1065"/>
      <c r="AU79" s="1065"/>
      <c r="AV79" s="1065"/>
      <c r="AW79" s="1065"/>
      <c r="AX79" s="1065"/>
      <c r="AY79" s="1065"/>
      <c r="AZ79" s="1066"/>
      <c r="BA79" s="1066"/>
      <c r="BB79" s="1066"/>
      <c r="BC79" s="1066"/>
      <c r="BD79" s="1067"/>
      <c r="BE79" s="263"/>
      <c r="BF79" s="263"/>
      <c r="BG79" s="263"/>
      <c r="BH79" s="263"/>
      <c r="BI79" s="263"/>
      <c r="BJ79" s="266"/>
      <c r="BK79" s="266"/>
      <c r="BL79" s="266"/>
      <c r="BM79" s="266"/>
      <c r="BN79" s="266"/>
      <c r="BO79" s="263"/>
      <c r="BP79" s="263"/>
      <c r="BQ79" s="260">
        <v>73</v>
      </c>
      <c r="BR79" s="265"/>
      <c r="BS79" s="1047"/>
      <c r="BT79" s="1048"/>
      <c r="BU79" s="1048"/>
      <c r="BV79" s="1048"/>
      <c r="BW79" s="1048"/>
      <c r="BX79" s="1048"/>
      <c r="BY79" s="1048"/>
      <c r="BZ79" s="1048"/>
      <c r="CA79" s="1048"/>
      <c r="CB79" s="1048"/>
      <c r="CC79" s="1048"/>
      <c r="CD79" s="1048"/>
      <c r="CE79" s="1048"/>
      <c r="CF79" s="1048"/>
      <c r="CG79" s="1049"/>
      <c r="CH79" s="1050"/>
      <c r="CI79" s="1051"/>
      <c r="CJ79" s="1051"/>
      <c r="CK79" s="1051"/>
      <c r="CL79" s="1052"/>
      <c r="CM79" s="1050"/>
      <c r="CN79" s="1051"/>
      <c r="CO79" s="1051"/>
      <c r="CP79" s="1051"/>
      <c r="CQ79" s="1052"/>
      <c r="CR79" s="1050"/>
      <c r="CS79" s="1051"/>
      <c r="CT79" s="1051"/>
      <c r="CU79" s="1051"/>
      <c r="CV79" s="1052"/>
      <c r="CW79" s="1050"/>
      <c r="CX79" s="1051"/>
      <c r="CY79" s="1051"/>
      <c r="CZ79" s="1051"/>
      <c r="DA79" s="1052"/>
      <c r="DB79" s="1050"/>
      <c r="DC79" s="1051"/>
      <c r="DD79" s="1051"/>
      <c r="DE79" s="1051"/>
      <c r="DF79" s="1052"/>
      <c r="DG79" s="1050"/>
      <c r="DH79" s="1051"/>
      <c r="DI79" s="1051"/>
      <c r="DJ79" s="1051"/>
      <c r="DK79" s="1052"/>
      <c r="DL79" s="1050"/>
      <c r="DM79" s="1051"/>
      <c r="DN79" s="1051"/>
      <c r="DO79" s="1051"/>
      <c r="DP79" s="1052"/>
      <c r="DQ79" s="1050"/>
      <c r="DR79" s="1051"/>
      <c r="DS79" s="1051"/>
      <c r="DT79" s="1051"/>
      <c r="DU79" s="1052"/>
      <c r="DV79" s="1035"/>
      <c r="DW79" s="1036"/>
      <c r="DX79" s="1036"/>
      <c r="DY79" s="1036"/>
      <c r="DZ79" s="1037"/>
      <c r="EA79" s="244"/>
    </row>
    <row r="80" spans="1:131" s="245" customFormat="1" ht="26.25" customHeight="1" x14ac:dyDescent="0.2">
      <c r="A80" s="259">
        <v>13</v>
      </c>
      <c r="B80" s="1068"/>
      <c r="C80" s="1069"/>
      <c r="D80" s="1069"/>
      <c r="E80" s="1069"/>
      <c r="F80" s="1069"/>
      <c r="G80" s="1069"/>
      <c r="H80" s="1069"/>
      <c r="I80" s="1069"/>
      <c r="J80" s="1069"/>
      <c r="K80" s="1069"/>
      <c r="L80" s="1069"/>
      <c r="M80" s="1069"/>
      <c r="N80" s="1069"/>
      <c r="O80" s="1069"/>
      <c r="P80" s="1070"/>
      <c r="Q80" s="1071"/>
      <c r="R80" s="1065"/>
      <c r="S80" s="1065"/>
      <c r="T80" s="1065"/>
      <c r="U80" s="1065"/>
      <c r="V80" s="1065"/>
      <c r="W80" s="1065"/>
      <c r="X80" s="1065"/>
      <c r="Y80" s="1065"/>
      <c r="Z80" s="1065"/>
      <c r="AA80" s="1065"/>
      <c r="AB80" s="1065"/>
      <c r="AC80" s="1065"/>
      <c r="AD80" s="1065"/>
      <c r="AE80" s="1065"/>
      <c r="AF80" s="1065"/>
      <c r="AG80" s="1065"/>
      <c r="AH80" s="1065"/>
      <c r="AI80" s="1065"/>
      <c r="AJ80" s="1065"/>
      <c r="AK80" s="1065"/>
      <c r="AL80" s="1065"/>
      <c r="AM80" s="1065"/>
      <c r="AN80" s="1065"/>
      <c r="AO80" s="1065"/>
      <c r="AP80" s="1065"/>
      <c r="AQ80" s="1065"/>
      <c r="AR80" s="1065"/>
      <c r="AS80" s="1065"/>
      <c r="AT80" s="1065"/>
      <c r="AU80" s="1065"/>
      <c r="AV80" s="1065"/>
      <c r="AW80" s="1065"/>
      <c r="AX80" s="1065"/>
      <c r="AY80" s="1065"/>
      <c r="AZ80" s="1066"/>
      <c r="BA80" s="1066"/>
      <c r="BB80" s="1066"/>
      <c r="BC80" s="1066"/>
      <c r="BD80" s="1067"/>
      <c r="BE80" s="263"/>
      <c r="BF80" s="263"/>
      <c r="BG80" s="263"/>
      <c r="BH80" s="263"/>
      <c r="BI80" s="263"/>
      <c r="BJ80" s="263"/>
      <c r="BK80" s="263"/>
      <c r="BL80" s="263"/>
      <c r="BM80" s="263"/>
      <c r="BN80" s="263"/>
      <c r="BO80" s="263"/>
      <c r="BP80" s="263"/>
      <c r="BQ80" s="260">
        <v>74</v>
      </c>
      <c r="BR80" s="265"/>
      <c r="BS80" s="1047"/>
      <c r="BT80" s="1048"/>
      <c r="BU80" s="1048"/>
      <c r="BV80" s="1048"/>
      <c r="BW80" s="1048"/>
      <c r="BX80" s="1048"/>
      <c r="BY80" s="1048"/>
      <c r="BZ80" s="1048"/>
      <c r="CA80" s="1048"/>
      <c r="CB80" s="1048"/>
      <c r="CC80" s="1048"/>
      <c r="CD80" s="1048"/>
      <c r="CE80" s="1048"/>
      <c r="CF80" s="1048"/>
      <c r="CG80" s="1049"/>
      <c r="CH80" s="1050"/>
      <c r="CI80" s="1051"/>
      <c r="CJ80" s="1051"/>
      <c r="CK80" s="1051"/>
      <c r="CL80" s="1052"/>
      <c r="CM80" s="1050"/>
      <c r="CN80" s="1051"/>
      <c r="CO80" s="1051"/>
      <c r="CP80" s="1051"/>
      <c r="CQ80" s="1052"/>
      <c r="CR80" s="1050"/>
      <c r="CS80" s="1051"/>
      <c r="CT80" s="1051"/>
      <c r="CU80" s="1051"/>
      <c r="CV80" s="1052"/>
      <c r="CW80" s="1050"/>
      <c r="CX80" s="1051"/>
      <c r="CY80" s="1051"/>
      <c r="CZ80" s="1051"/>
      <c r="DA80" s="1052"/>
      <c r="DB80" s="1050"/>
      <c r="DC80" s="1051"/>
      <c r="DD80" s="1051"/>
      <c r="DE80" s="1051"/>
      <c r="DF80" s="1052"/>
      <c r="DG80" s="1050"/>
      <c r="DH80" s="1051"/>
      <c r="DI80" s="1051"/>
      <c r="DJ80" s="1051"/>
      <c r="DK80" s="1052"/>
      <c r="DL80" s="1050"/>
      <c r="DM80" s="1051"/>
      <c r="DN80" s="1051"/>
      <c r="DO80" s="1051"/>
      <c r="DP80" s="1052"/>
      <c r="DQ80" s="1050"/>
      <c r="DR80" s="1051"/>
      <c r="DS80" s="1051"/>
      <c r="DT80" s="1051"/>
      <c r="DU80" s="1052"/>
      <c r="DV80" s="1035"/>
      <c r="DW80" s="1036"/>
      <c r="DX80" s="1036"/>
      <c r="DY80" s="1036"/>
      <c r="DZ80" s="1037"/>
      <c r="EA80" s="244"/>
    </row>
    <row r="81" spans="1:131" s="245" customFormat="1" ht="26.25" customHeight="1" x14ac:dyDescent="0.2">
      <c r="A81" s="259">
        <v>14</v>
      </c>
      <c r="B81" s="1068"/>
      <c r="C81" s="1069"/>
      <c r="D81" s="1069"/>
      <c r="E81" s="1069"/>
      <c r="F81" s="1069"/>
      <c r="G81" s="1069"/>
      <c r="H81" s="1069"/>
      <c r="I81" s="1069"/>
      <c r="J81" s="1069"/>
      <c r="K81" s="1069"/>
      <c r="L81" s="1069"/>
      <c r="M81" s="1069"/>
      <c r="N81" s="1069"/>
      <c r="O81" s="1069"/>
      <c r="P81" s="1070"/>
      <c r="Q81" s="1071"/>
      <c r="R81" s="1065"/>
      <c r="S81" s="1065"/>
      <c r="T81" s="1065"/>
      <c r="U81" s="1065"/>
      <c r="V81" s="1065"/>
      <c r="W81" s="1065"/>
      <c r="X81" s="1065"/>
      <c r="Y81" s="1065"/>
      <c r="Z81" s="1065"/>
      <c r="AA81" s="1065"/>
      <c r="AB81" s="1065"/>
      <c r="AC81" s="1065"/>
      <c r="AD81" s="1065"/>
      <c r="AE81" s="1065"/>
      <c r="AF81" s="1065"/>
      <c r="AG81" s="1065"/>
      <c r="AH81" s="1065"/>
      <c r="AI81" s="1065"/>
      <c r="AJ81" s="1065"/>
      <c r="AK81" s="1065"/>
      <c r="AL81" s="1065"/>
      <c r="AM81" s="1065"/>
      <c r="AN81" s="1065"/>
      <c r="AO81" s="1065"/>
      <c r="AP81" s="1065"/>
      <c r="AQ81" s="1065"/>
      <c r="AR81" s="1065"/>
      <c r="AS81" s="1065"/>
      <c r="AT81" s="1065"/>
      <c r="AU81" s="1065"/>
      <c r="AV81" s="1065"/>
      <c r="AW81" s="1065"/>
      <c r="AX81" s="1065"/>
      <c r="AY81" s="1065"/>
      <c r="AZ81" s="1066"/>
      <c r="BA81" s="1066"/>
      <c r="BB81" s="1066"/>
      <c r="BC81" s="1066"/>
      <c r="BD81" s="1067"/>
      <c r="BE81" s="263"/>
      <c r="BF81" s="263"/>
      <c r="BG81" s="263"/>
      <c r="BH81" s="263"/>
      <c r="BI81" s="263"/>
      <c r="BJ81" s="263"/>
      <c r="BK81" s="263"/>
      <c r="BL81" s="263"/>
      <c r="BM81" s="263"/>
      <c r="BN81" s="263"/>
      <c r="BO81" s="263"/>
      <c r="BP81" s="263"/>
      <c r="BQ81" s="260">
        <v>75</v>
      </c>
      <c r="BR81" s="265"/>
      <c r="BS81" s="1047"/>
      <c r="BT81" s="1048"/>
      <c r="BU81" s="1048"/>
      <c r="BV81" s="1048"/>
      <c r="BW81" s="1048"/>
      <c r="BX81" s="1048"/>
      <c r="BY81" s="1048"/>
      <c r="BZ81" s="1048"/>
      <c r="CA81" s="1048"/>
      <c r="CB81" s="1048"/>
      <c r="CC81" s="1048"/>
      <c r="CD81" s="1048"/>
      <c r="CE81" s="1048"/>
      <c r="CF81" s="1048"/>
      <c r="CG81" s="1049"/>
      <c r="CH81" s="1050"/>
      <c r="CI81" s="1051"/>
      <c r="CJ81" s="1051"/>
      <c r="CK81" s="1051"/>
      <c r="CL81" s="1052"/>
      <c r="CM81" s="1050"/>
      <c r="CN81" s="1051"/>
      <c r="CO81" s="1051"/>
      <c r="CP81" s="1051"/>
      <c r="CQ81" s="1052"/>
      <c r="CR81" s="1050"/>
      <c r="CS81" s="1051"/>
      <c r="CT81" s="1051"/>
      <c r="CU81" s="1051"/>
      <c r="CV81" s="1052"/>
      <c r="CW81" s="1050"/>
      <c r="CX81" s="1051"/>
      <c r="CY81" s="1051"/>
      <c r="CZ81" s="1051"/>
      <c r="DA81" s="1052"/>
      <c r="DB81" s="1050"/>
      <c r="DC81" s="1051"/>
      <c r="DD81" s="1051"/>
      <c r="DE81" s="1051"/>
      <c r="DF81" s="1052"/>
      <c r="DG81" s="1050"/>
      <c r="DH81" s="1051"/>
      <c r="DI81" s="1051"/>
      <c r="DJ81" s="1051"/>
      <c r="DK81" s="1052"/>
      <c r="DL81" s="1050"/>
      <c r="DM81" s="1051"/>
      <c r="DN81" s="1051"/>
      <c r="DO81" s="1051"/>
      <c r="DP81" s="1052"/>
      <c r="DQ81" s="1050"/>
      <c r="DR81" s="1051"/>
      <c r="DS81" s="1051"/>
      <c r="DT81" s="1051"/>
      <c r="DU81" s="1052"/>
      <c r="DV81" s="1035"/>
      <c r="DW81" s="1036"/>
      <c r="DX81" s="1036"/>
      <c r="DY81" s="1036"/>
      <c r="DZ81" s="1037"/>
      <c r="EA81" s="244"/>
    </row>
    <row r="82" spans="1:131" s="245" customFormat="1" ht="26.25" customHeight="1" x14ac:dyDescent="0.2">
      <c r="A82" s="259">
        <v>15</v>
      </c>
      <c r="B82" s="1068"/>
      <c r="C82" s="1069"/>
      <c r="D82" s="1069"/>
      <c r="E82" s="1069"/>
      <c r="F82" s="1069"/>
      <c r="G82" s="1069"/>
      <c r="H82" s="1069"/>
      <c r="I82" s="1069"/>
      <c r="J82" s="1069"/>
      <c r="K82" s="1069"/>
      <c r="L82" s="1069"/>
      <c r="M82" s="1069"/>
      <c r="N82" s="1069"/>
      <c r="O82" s="1069"/>
      <c r="P82" s="1070"/>
      <c r="Q82" s="1071"/>
      <c r="R82" s="1065"/>
      <c r="S82" s="1065"/>
      <c r="T82" s="1065"/>
      <c r="U82" s="1065"/>
      <c r="V82" s="1065"/>
      <c r="W82" s="1065"/>
      <c r="X82" s="1065"/>
      <c r="Y82" s="1065"/>
      <c r="Z82" s="1065"/>
      <c r="AA82" s="1065"/>
      <c r="AB82" s="1065"/>
      <c r="AC82" s="1065"/>
      <c r="AD82" s="1065"/>
      <c r="AE82" s="1065"/>
      <c r="AF82" s="1065"/>
      <c r="AG82" s="1065"/>
      <c r="AH82" s="1065"/>
      <c r="AI82" s="1065"/>
      <c r="AJ82" s="1065"/>
      <c r="AK82" s="1065"/>
      <c r="AL82" s="1065"/>
      <c r="AM82" s="1065"/>
      <c r="AN82" s="1065"/>
      <c r="AO82" s="1065"/>
      <c r="AP82" s="1065"/>
      <c r="AQ82" s="1065"/>
      <c r="AR82" s="1065"/>
      <c r="AS82" s="1065"/>
      <c r="AT82" s="1065"/>
      <c r="AU82" s="1065"/>
      <c r="AV82" s="1065"/>
      <c r="AW82" s="1065"/>
      <c r="AX82" s="1065"/>
      <c r="AY82" s="1065"/>
      <c r="AZ82" s="1066"/>
      <c r="BA82" s="1066"/>
      <c r="BB82" s="1066"/>
      <c r="BC82" s="1066"/>
      <c r="BD82" s="1067"/>
      <c r="BE82" s="263"/>
      <c r="BF82" s="263"/>
      <c r="BG82" s="263"/>
      <c r="BH82" s="263"/>
      <c r="BI82" s="263"/>
      <c r="BJ82" s="263"/>
      <c r="BK82" s="263"/>
      <c r="BL82" s="263"/>
      <c r="BM82" s="263"/>
      <c r="BN82" s="263"/>
      <c r="BO82" s="263"/>
      <c r="BP82" s="263"/>
      <c r="BQ82" s="260">
        <v>76</v>
      </c>
      <c r="BR82" s="265"/>
      <c r="BS82" s="1047"/>
      <c r="BT82" s="1048"/>
      <c r="BU82" s="1048"/>
      <c r="BV82" s="1048"/>
      <c r="BW82" s="1048"/>
      <c r="BX82" s="1048"/>
      <c r="BY82" s="1048"/>
      <c r="BZ82" s="1048"/>
      <c r="CA82" s="1048"/>
      <c r="CB82" s="1048"/>
      <c r="CC82" s="1048"/>
      <c r="CD82" s="1048"/>
      <c r="CE82" s="1048"/>
      <c r="CF82" s="1048"/>
      <c r="CG82" s="1049"/>
      <c r="CH82" s="1050"/>
      <c r="CI82" s="1051"/>
      <c r="CJ82" s="1051"/>
      <c r="CK82" s="1051"/>
      <c r="CL82" s="1052"/>
      <c r="CM82" s="1050"/>
      <c r="CN82" s="1051"/>
      <c r="CO82" s="1051"/>
      <c r="CP82" s="1051"/>
      <c r="CQ82" s="1052"/>
      <c r="CR82" s="1050"/>
      <c r="CS82" s="1051"/>
      <c r="CT82" s="1051"/>
      <c r="CU82" s="1051"/>
      <c r="CV82" s="1052"/>
      <c r="CW82" s="1050"/>
      <c r="CX82" s="1051"/>
      <c r="CY82" s="1051"/>
      <c r="CZ82" s="1051"/>
      <c r="DA82" s="1052"/>
      <c r="DB82" s="1050"/>
      <c r="DC82" s="1051"/>
      <c r="DD82" s="1051"/>
      <c r="DE82" s="1051"/>
      <c r="DF82" s="1052"/>
      <c r="DG82" s="1050"/>
      <c r="DH82" s="1051"/>
      <c r="DI82" s="1051"/>
      <c r="DJ82" s="1051"/>
      <c r="DK82" s="1052"/>
      <c r="DL82" s="1050"/>
      <c r="DM82" s="1051"/>
      <c r="DN82" s="1051"/>
      <c r="DO82" s="1051"/>
      <c r="DP82" s="1052"/>
      <c r="DQ82" s="1050"/>
      <c r="DR82" s="1051"/>
      <c r="DS82" s="1051"/>
      <c r="DT82" s="1051"/>
      <c r="DU82" s="1052"/>
      <c r="DV82" s="1035"/>
      <c r="DW82" s="1036"/>
      <c r="DX82" s="1036"/>
      <c r="DY82" s="1036"/>
      <c r="DZ82" s="1037"/>
      <c r="EA82" s="244"/>
    </row>
    <row r="83" spans="1:131" s="245" customFormat="1" ht="26.25" customHeight="1" x14ac:dyDescent="0.2">
      <c r="A83" s="259">
        <v>16</v>
      </c>
      <c r="B83" s="1068"/>
      <c r="C83" s="1069"/>
      <c r="D83" s="1069"/>
      <c r="E83" s="1069"/>
      <c r="F83" s="1069"/>
      <c r="G83" s="1069"/>
      <c r="H83" s="1069"/>
      <c r="I83" s="1069"/>
      <c r="J83" s="1069"/>
      <c r="K83" s="1069"/>
      <c r="L83" s="1069"/>
      <c r="M83" s="1069"/>
      <c r="N83" s="1069"/>
      <c r="O83" s="1069"/>
      <c r="P83" s="1070"/>
      <c r="Q83" s="1071"/>
      <c r="R83" s="1065"/>
      <c r="S83" s="1065"/>
      <c r="T83" s="1065"/>
      <c r="U83" s="1065"/>
      <c r="V83" s="1065"/>
      <c r="W83" s="1065"/>
      <c r="X83" s="1065"/>
      <c r="Y83" s="1065"/>
      <c r="Z83" s="1065"/>
      <c r="AA83" s="1065"/>
      <c r="AB83" s="1065"/>
      <c r="AC83" s="1065"/>
      <c r="AD83" s="1065"/>
      <c r="AE83" s="1065"/>
      <c r="AF83" s="1065"/>
      <c r="AG83" s="1065"/>
      <c r="AH83" s="1065"/>
      <c r="AI83" s="1065"/>
      <c r="AJ83" s="1065"/>
      <c r="AK83" s="1065"/>
      <c r="AL83" s="1065"/>
      <c r="AM83" s="1065"/>
      <c r="AN83" s="1065"/>
      <c r="AO83" s="1065"/>
      <c r="AP83" s="1065"/>
      <c r="AQ83" s="1065"/>
      <c r="AR83" s="1065"/>
      <c r="AS83" s="1065"/>
      <c r="AT83" s="1065"/>
      <c r="AU83" s="1065"/>
      <c r="AV83" s="1065"/>
      <c r="AW83" s="1065"/>
      <c r="AX83" s="1065"/>
      <c r="AY83" s="1065"/>
      <c r="AZ83" s="1066"/>
      <c r="BA83" s="1066"/>
      <c r="BB83" s="1066"/>
      <c r="BC83" s="1066"/>
      <c r="BD83" s="1067"/>
      <c r="BE83" s="263"/>
      <c r="BF83" s="263"/>
      <c r="BG83" s="263"/>
      <c r="BH83" s="263"/>
      <c r="BI83" s="263"/>
      <c r="BJ83" s="263"/>
      <c r="BK83" s="263"/>
      <c r="BL83" s="263"/>
      <c r="BM83" s="263"/>
      <c r="BN83" s="263"/>
      <c r="BO83" s="263"/>
      <c r="BP83" s="263"/>
      <c r="BQ83" s="260">
        <v>77</v>
      </c>
      <c r="BR83" s="265"/>
      <c r="BS83" s="1047"/>
      <c r="BT83" s="1048"/>
      <c r="BU83" s="1048"/>
      <c r="BV83" s="1048"/>
      <c r="BW83" s="1048"/>
      <c r="BX83" s="1048"/>
      <c r="BY83" s="1048"/>
      <c r="BZ83" s="1048"/>
      <c r="CA83" s="1048"/>
      <c r="CB83" s="1048"/>
      <c r="CC83" s="1048"/>
      <c r="CD83" s="1048"/>
      <c r="CE83" s="1048"/>
      <c r="CF83" s="1048"/>
      <c r="CG83" s="1049"/>
      <c r="CH83" s="1050"/>
      <c r="CI83" s="1051"/>
      <c r="CJ83" s="1051"/>
      <c r="CK83" s="1051"/>
      <c r="CL83" s="1052"/>
      <c r="CM83" s="1050"/>
      <c r="CN83" s="1051"/>
      <c r="CO83" s="1051"/>
      <c r="CP83" s="1051"/>
      <c r="CQ83" s="1052"/>
      <c r="CR83" s="1050"/>
      <c r="CS83" s="1051"/>
      <c r="CT83" s="1051"/>
      <c r="CU83" s="1051"/>
      <c r="CV83" s="1052"/>
      <c r="CW83" s="1050"/>
      <c r="CX83" s="1051"/>
      <c r="CY83" s="1051"/>
      <c r="CZ83" s="1051"/>
      <c r="DA83" s="1052"/>
      <c r="DB83" s="1050"/>
      <c r="DC83" s="1051"/>
      <c r="DD83" s="1051"/>
      <c r="DE83" s="1051"/>
      <c r="DF83" s="1052"/>
      <c r="DG83" s="1050"/>
      <c r="DH83" s="1051"/>
      <c r="DI83" s="1051"/>
      <c r="DJ83" s="1051"/>
      <c r="DK83" s="1052"/>
      <c r="DL83" s="1050"/>
      <c r="DM83" s="1051"/>
      <c r="DN83" s="1051"/>
      <c r="DO83" s="1051"/>
      <c r="DP83" s="1052"/>
      <c r="DQ83" s="1050"/>
      <c r="DR83" s="1051"/>
      <c r="DS83" s="1051"/>
      <c r="DT83" s="1051"/>
      <c r="DU83" s="1052"/>
      <c r="DV83" s="1035"/>
      <c r="DW83" s="1036"/>
      <c r="DX83" s="1036"/>
      <c r="DY83" s="1036"/>
      <c r="DZ83" s="1037"/>
      <c r="EA83" s="244"/>
    </row>
    <row r="84" spans="1:131" s="245" customFormat="1" ht="26.25" customHeight="1" x14ac:dyDescent="0.2">
      <c r="A84" s="259">
        <v>17</v>
      </c>
      <c r="B84" s="1068"/>
      <c r="C84" s="1069"/>
      <c r="D84" s="1069"/>
      <c r="E84" s="1069"/>
      <c r="F84" s="1069"/>
      <c r="G84" s="1069"/>
      <c r="H84" s="1069"/>
      <c r="I84" s="1069"/>
      <c r="J84" s="1069"/>
      <c r="K84" s="1069"/>
      <c r="L84" s="1069"/>
      <c r="M84" s="1069"/>
      <c r="N84" s="1069"/>
      <c r="O84" s="1069"/>
      <c r="P84" s="1070"/>
      <c r="Q84" s="1071"/>
      <c r="R84" s="1065"/>
      <c r="S84" s="1065"/>
      <c r="T84" s="1065"/>
      <c r="U84" s="1065"/>
      <c r="V84" s="1065"/>
      <c r="W84" s="1065"/>
      <c r="X84" s="1065"/>
      <c r="Y84" s="1065"/>
      <c r="Z84" s="1065"/>
      <c r="AA84" s="1065"/>
      <c r="AB84" s="1065"/>
      <c r="AC84" s="1065"/>
      <c r="AD84" s="1065"/>
      <c r="AE84" s="1065"/>
      <c r="AF84" s="1065"/>
      <c r="AG84" s="1065"/>
      <c r="AH84" s="1065"/>
      <c r="AI84" s="1065"/>
      <c r="AJ84" s="1065"/>
      <c r="AK84" s="1065"/>
      <c r="AL84" s="1065"/>
      <c r="AM84" s="1065"/>
      <c r="AN84" s="1065"/>
      <c r="AO84" s="1065"/>
      <c r="AP84" s="1065"/>
      <c r="AQ84" s="1065"/>
      <c r="AR84" s="1065"/>
      <c r="AS84" s="1065"/>
      <c r="AT84" s="1065"/>
      <c r="AU84" s="1065"/>
      <c r="AV84" s="1065"/>
      <c r="AW84" s="1065"/>
      <c r="AX84" s="1065"/>
      <c r="AY84" s="1065"/>
      <c r="AZ84" s="1066"/>
      <c r="BA84" s="1066"/>
      <c r="BB84" s="1066"/>
      <c r="BC84" s="1066"/>
      <c r="BD84" s="1067"/>
      <c r="BE84" s="263"/>
      <c r="BF84" s="263"/>
      <c r="BG84" s="263"/>
      <c r="BH84" s="263"/>
      <c r="BI84" s="263"/>
      <c r="BJ84" s="263"/>
      <c r="BK84" s="263"/>
      <c r="BL84" s="263"/>
      <c r="BM84" s="263"/>
      <c r="BN84" s="263"/>
      <c r="BO84" s="263"/>
      <c r="BP84" s="263"/>
      <c r="BQ84" s="260">
        <v>78</v>
      </c>
      <c r="BR84" s="265"/>
      <c r="BS84" s="1047"/>
      <c r="BT84" s="1048"/>
      <c r="BU84" s="1048"/>
      <c r="BV84" s="1048"/>
      <c r="BW84" s="1048"/>
      <c r="BX84" s="1048"/>
      <c r="BY84" s="1048"/>
      <c r="BZ84" s="1048"/>
      <c r="CA84" s="1048"/>
      <c r="CB84" s="1048"/>
      <c r="CC84" s="1048"/>
      <c r="CD84" s="1048"/>
      <c r="CE84" s="1048"/>
      <c r="CF84" s="1048"/>
      <c r="CG84" s="1049"/>
      <c r="CH84" s="1050"/>
      <c r="CI84" s="1051"/>
      <c r="CJ84" s="1051"/>
      <c r="CK84" s="1051"/>
      <c r="CL84" s="1052"/>
      <c r="CM84" s="1050"/>
      <c r="CN84" s="1051"/>
      <c r="CO84" s="1051"/>
      <c r="CP84" s="1051"/>
      <c r="CQ84" s="1052"/>
      <c r="CR84" s="1050"/>
      <c r="CS84" s="1051"/>
      <c r="CT84" s="1051"/>
      <c r="CU84" s="1051"/>
      <c r="CV84" s="1052"/>
      <c r="CW84" s="1050"/>
      <c r="CX84" s="1051"/>
      <c r="CY84" s="1051"/>
      <c r="CZ84" s="1051"/>
      <c r="DA84" s="1052"/>
      <c r="DB84" s="1050"/>
      <c r="DC84" s="1051"/>
      <c r="DD84" s="1051"/>
      <c r="DE84" s="1051"/>
      <c r="DF84" s="1052"/>
      <c r="DG84" s="1050"/>
      <c r="DH84" s="1051"/>
      <c r="DI84" s="1051"/>
      <c r="DJ84" s="1051"/>
      <c r="DK84" s="1052"/>
      <c r="DL84" s="1050"/>
      <c r="DM84" s="1051"/>
      <c r="DN84" s="1051"/>
      <c r="DO84" s="1051"/>
      <c r="DP84" s="1052"/>
      <c r="DQ84" s="1050"/>
      <c r="DR84" s="1051"/>
      <c r="DS84" s="1051"/>
      <c r="DT84" s="1051"/>
      <c r="DU84" s="1052"/>
      <c r="DV84" s="1035"/>
      <c r="DW84" s="1036"/>
      <c r="DX84" s="1036"/>
      <c r="DY84" s="1036"/>
      <c r="DZ84" s="1037"/>
      <c r="EA84" s="244"/>
    </row>
    <row r="85" spans="1:131" s="245" customFormat="1" ht="26.25" customHeight="1" x14ac:dyDescent="0.2">
      <c r="A85" s="259">
        <v>18</v>
      </c>
      <c r="B85" s="1068"/>
      <c r="C85" s="1069"/>
      <c r="D85" s="1069"/>
      <c r="E85" s="1069"/>
      <c r="F85" s="1069"/>
      <c r="G85" s="1069"/>
      <c r="H85" s="1069"/>
      <c r="I85" s="1069"/>
      <c r="J85" s="1069"/>
      <c r="K85" s="1069"/>
      <c r="L85" s="1069"/>
      <c r="M85" s="1069"/>
      <c r="N85" s="1069"/>
      <c r="O85" s="1069"/>
      <c r="P85" s="1070"/>
      <c r="Q85" s="1071"/>
      <c r="R85" s="1065"/>
      <c r="S85" s="1065"/>
      <c r="T85" s="1065"/>
      <c r="U85" s="1065"/>
      <c r="V85" s="1065"/>
      <c r="W85" s="1065"/>
      <c r="X85" s="1065"/>
      <c r="Y85" s="1065"/>
      <c r="Z85" s="1065"/>
      <c r="AA85" s="1065"/>
      <c r="AB85" s="1065"/>
      <c r="AC85" s="1065"/>
      <c r="AD85" s="1065"/>
      <c r="AE85" s="1065"/>
      <c r="AF85" s="1065"/>
      <c r="AG85" s="1065"/>
      <c r="AH85" s="1065"/>
      <c r="AI85" s="1065"/>
      <c r="AJ85" s="1065"/>
      <c r="AK85" s="1065"/>
      <c r="AL85" s="1065"/>
      <c r="AM85" s="1065"/>
      <c r="AN85" s="1065"/>
      <c r="AO85" s="1065"/>
      <c r="AP85" s="1065"/>
      <c r="AQ85" s="1065"/>
      <c r="AR85" s="1065"/>
      <c r="AS85" s="1065"/>
      <c r="AT85" s="1065"/>
      <c r="AU85" s="1065"/>
      <c r="AV85" s="1065"/>
      <c r="AW85" s="1065"/>
      <c r="AX85" s="1065"/>
      <c r="AY85" s="1065"/>
      <c r="AZ85" s="1066"/>
      <c r="BA85" s="1066"/>
      <c r="BB85" s="1066"/>
      <c r="BC85" s="1066"/>
      <c r="BD85" s="1067"/>
      <c r="BE85" s="263"/>
      <c r="BF85" s="263"/>
      <c r="BG85" s="263"/>
      <c r="BH85" s="263"/>
      <c r="BI85" s="263"/>
      <c r="BJ85" s="263"/>
      <c r="BK85" s="263"/>
      <c r="BL85" s="263"/>
      <c r="BM85" s="263"/>
      <c r="BN85" s="263"/>
      <c r="BO85" s="263"/>
      <c r="BP85" s="263"/>
      <c r="BQ85" s="260">
        <v>79</v>
      </c>
      <c r="BR85" s="265"/>
      <c r="BS85" s="1047"/>
      <c r="BT85" s="1048"/>
      <c r="BU85" s="1048"/>
      <c r="BV85" s="1048"/>
      <c r="BW85" s="1048"/>
      <c r="BX85" s="1048"/>
      <c r="BY85" s="1048"/>
      <c r="BZ85" s="1048"/>
      <c r="CA85" s="1048"/>
      <c r="CB85" s="1048"/>
      <c r="CC85" s="1048"/>
      <c r="CD85" s="1048"/>
      <c r="CE85" s="1048"/>
      <c r="CF85" s="1048"/>
      <c r="CG85" s="1049"/>
      <c r="CH85" s="1050"/>
      <c r="CI85" s="1051"/>
      <c r="CJ85" s="1051"/>
      <c r="CK85" s="1051"/>
      <c r="CL85" s="1052"/>
      <c r="CM85" s="1050"/>
      <c r="CN85" s="1051"/>
      <c r="CO85" s="1051"/>
      <c r="CP85" s="1051"/>
      <c r="CQ85" s="1052"/>
      <c r="CR85" s="1050"/>
      <c r="CS85" s="1051"/>
      <c r="CT85" s="1051"/>
      <c r="CU85" s="1051"/>
      <c r="CV85" s="1052"/>
      <c r="CW85" s="1050"/>
      <c r="CX85" s="1051"/>
      <c r="CY85" s="1051"/>
      <c r="CZ85" s="1051"/>
      <c r="DA85" s="1052"/>
      <c r="DB85" s="1050"/>
      <c r="DC85" s="1051"/>
      <c r="DD85" s="1051"/>
      <c r="DE85" s="1051"/>
      <c r="DF85" s="1052"/>
      <c r="DG85" s="1050"/>
      <c r="DH85" s="1051"/>
      <c r="DI85" s="1051"/>
      <c r="DJ85" s="1051"/>
      <c r="DK85" s="1052"/>
      <c r="DL85" s="1050"/>
      <c r="DM85" s="1051"/>
      <c r="DN85" s="1051"/>
      <c r="DO85" s="1051"/>
      <c r="DP85" s="1052"/>
      <c r="DQ85" s="1050"/>
      <c r="DR85" s="1051"/>
      <c r="DS85" s="1051"/>
      <c r="DT85" s="1051"/>
      <c r="DU85" s="1052"/>
      <c r="DV85" s="1035"/>
      <c r="DW85" s="1036"/>
      <c r="DX85" s="1036"/>
      <c r="DY85" s="1036"/>
      <c r="DZ85" s="1037"/>
      <c r="EA85" s="244"/>
    </row>
    <row r="86" spans="1:131" s="245" customFormat="1" ht="26.25" customHeight="1" x14ac:dyDescent="0.2">
      <c r="A86" s="259">
        <v>19</v>
      </c>
      <c r="B86" s="1068"/>
      <c r="C86" s="1069"/>
      <c r="D86" s="1069"/>
      <c r="E86" s="1069"/>
      <c r="F86" s="1069"/>
      <c r="G86" s="1069"/>
      <c r="H86" s="1069"/>
      <c r="I86" s="1069"/>
      <c r="J86" s="1069"/>
      <c r="K86" s="1069"/>
      <c r="L86" s="1069"/>
      <c r="M86" s="1069"/>
      <c r="N86" s="1069"/>
      <c r="O86" s="1069"/>
      <c r="P86" s="1070"/>
      <c r="Q86" s="1071"/>
      <c r="R86" s="1065"/>
      <c r="S86" s="1065"/>
      <c r="T86" s="1065"/>
      <c r="U86" s="1065"/>
      <c r="V86" s="1065"/>
      <c r="W86" s="1065"/>
      <c r="X86" s="1065"/>
      <c r="Y86" s="1065"/>
      <c r="Z86" s="1065"/>
      <c r="AA86" s="1065"/>
      <c r="AB86" s="1065"/>
      <c r="AC86" s="1065"/>
      <c r="AD86" s="1065"/>
      <c r="AE86" s="1065"/>
      <c r="AF86" s="1065"/>
      <c r="AG86" s="1065"/>
      <c r="AH86" s="1065"/>
      <c r="AI86" s="1065"/>
      <c r="AJ86" s="1065"/>
      <c r="AK86" s="1065"/>
      <c r="AL86" s="1065"/>
      <c r="AM86" s="1065"/>
      <c r="AN86" s="1065"/>
      <c r="AO86" s="1065"/>
      <c r="AP86" s="1065"/>
      <c r="AQ86" s="1065"/>
      <c r="AR86" s="1065"/>
      <c r="AS86" s="1065"/>
      <c r="AT86" s="1065"/>
      <c r="AU86" s="1065"/>
      <c r="AV86" s="1065"/>
      <c r="AW86" s="1065"/>
      <c r="AX86" s="1065"/>
      <c r="AY86" s="1065"/>
      <c r="AZ86" s="1066"/>
      <c r="BA86" s="1066"/>
      <c r="BB86" s="1066"/>
      <c r="BC86" s="1066"/>
      <c r="BD86" s="1067"/>
      <c r="BE86" s="263"/>
      <c r="BF86" s="263"/>
      <c r="BG86" s="263"/>
      <c r="BH86" s="263"/>
      <c r="BI86" s="263"/>
      <c r="BJ86" s="263"/>
      <c r="BK86" s="263"/>
      <c r="BL86" s="263"/>
      <c r="BM86" s="263"/>
      <c r="BN86" s="263"/>
      <c r="BO86" s="263"/>
      <c r="BP86" s="263"/>
      <c r="BQ86" s="260">
        <v>80</v>
      </c>
      <c r="BR86" s="265"/>
      <c r="BS86" s="1047"/>
      <c r="BT86" s="1048"/>
      <c r="BU86" s="1048"/>
      <c r="BV86" s="1048"/>
      <c r="BW86" s="1048"/>
      <c r="BX86" s="1048"/>
      <c r="BY86" s="1048"/>
      <c r="BZ86" s="1048"/>
      <c r="CA86" s="1048"/>
      <c r="CB86" s="1048"/>
      <c r="CC86" s="1048"/>
      <c r="CD86" s="1048"/>
      <c r="CE86" s="1048"/>
      <c r="CF86" s="1048"/>
      <c r="CG86" s="1049"/>
      <c r="CH86" s="1050"/>
      <c r="CI86" s="1051"/>
      <c r="CJ86" s="1051"/>
      <c r="CK86" s="1051"/>
      <c r="CL86" s="1052"/>
      <c r="CM86" s="1050"/>
      <c r="CN86" s="1051"/>
      <c r="CO86" s="1051"/>
      <c r="CP86" s="1051"/>
      <c r="CQ86" s="1052"/>
      <c r="CR86" s="1050"/>
      <c r="CS86" s="1051"/>
      <c r="CT86" s="1051"/>
      <c r="CU86" s="1051"/>
      <c r="CV86" s="1052"/>
      <c r="CW86" s="1050"/>
      <c r="CX86" s="1051"/>
      <c r="CY86" s="1051"/>
      <c r="CZ86" s="1051"/>
      <c r="DA86" s="1052"/>
      <c r="DB86" s="1050"/>
      <c r="DC86" s="1051"/>
      <c r="DD86" s="1051"/>
      <c r="DE86" s="1051"/>
      <c r="DF86" s="1052"/>
      <c r="DG86" s="1050"/>
      <c r="DH86" s="1051"/>
      <c r="DI86" s="1051"/>
      <c r="DJ86" s="1051"/>
      <c r="DK86" s="1052"/>
      <c r="DL86" s="1050"/>
      <c r="DM86" s="1051"/>
      <c r="DN86" s="1051"/>
      <c r="DO86" s="1051"/>
      <c r="DP86" s="1052"/>
      <c r="DQ86" s="1050"/>
      <c r="DR86" s="1051"/>
      <c r="DS86" s="1051"/>
      <c r="DT86" s="1051"/>
      <c r="DU86" s="1052"/>
      <c r="DV86" s="1035"/>
      <c r="DW86" s="1036"/>
      <c r="DX86" s="1036"/>
      <c r="DY86" s="1036"/>
      <c r="DZ86" s="1037"/>
      <c r="EA86" s="244"/>
    </row>
    <row r="87" spans="1:131" s="245" customFormat="1" ht="26.25" customHeight="1" x14ac:dyDescent="0.2">
      <c r="A87" s="267">
        <v>20</v>
      </c>
      <c r="B87" s="1058"/>
      <c r="C87" s="1059"/>
      <c r="D87" s="1059"/>
      <c r="E87" s="1059"/>
      <c r="F87" s="1059"/>
      <c r="G87" s="1059"/>
      <c r="H87" s="1059"/>
      <c r="I87" s="1059"/>
      <c r="J87" s="1059"/>
      <c r="K87" s="1059"/>
      <c r="L87" s="1059"/>
      <c r="M87" s="1059"/>
      <c r="N87" s="1059"/>
      <c r="O87" s="1059"/>
      <c r="P87" s="1060"/>
      <c r="Q87" s="1061"/>
      <c r="R87" s="1062"/>
      <c r="S87" s="1062"/>
      <c r="T87" s="1062"/>
      <c r="U87" s="1062"/>
      <c r="V87" s="1062"/>
      <c r="W87" s="1062"/>
      <c r="X87" s="1062"/>
      <c r="Y87" s="1062"/>
      <c r="Z87" s="1062"/>
      <c r="AA87" s="1062"/>
      <c r="AB87" s="1062"/>
      <c r="AC87" s="1062"/>
      <c r="AD87" s="1062"/>
      <c r="AE87" s="1062"/>
      <c r="AF87" s="1062"/>
      <c r="AG87" s="1062"/>
      <c r="AH87" s="1062"/>
      <c r="AI87" s="1062"/>
      <c r="AJ87" s="1062"/>
      <c r="AK87" s="1062"/>
      <c r="AL87" s="1062"/>
      <c r="AM87" s="1062"/>
      <c r="AN87" s="1062"/>
      <c r="AO87" s="1062"/>
      <c r="AP87" s="1062"/>
      <c r="AQ87" s="1062"/>
      <c r="AR87" s="1062"/>
      <c r="AS87" s="1062"/>
      <c r="AT87" s="1062"/>
      <c r="AU87" s="1062"/>
      <c r="AV87" s="1062"/>
      <c r="AW87" s="1062"/>
      <c r="AX87" s="1062"/>
      <c r="AY87" s="1062"/>
      <c r="AZ87" s="1063"/>
      <c r="BA87" s="1063"/>
      <c r="BB87" s="1063"/>
      <c r="BC87" s="1063"/>
      <c r="BD87" s="1064"/>
      <c r="BE87" s="263"/>
      <c r="BF87" s="263"/>
      <c r="BG87" s="263"/>
      <c r="BH87" s="263"/>
      <c r="BI87" s="263"/>
      <c r="BJ87" s="263"/>
      <c r="BK87" s="263"/>
      <c r="BL87" s="263"/>
      <c r="BM87" s="263"/>
      <c r="BN87" s="263"/>
      <c r="BO87" s="263"/>
      <c r="BP87" s="263"/>
      <c r="BQ87" s="260">
        <v>81</v>
      </c>
      <c r="BR87" s="265"/>
      <c r="BS87" s="1047"/>
      <c r="BT87" s="1048"/>
      <c r="BU87" s="1048"/>
      <c r="BV87" s="1048"/>
      <c r="BW87" s="1048"/>
      <c r="BX87" s="1048"/>
      <c r="BY87" s="1048"/>
      <c r="BZ87" s="1048"/>
      <c r="CA87" s="1048"/>
      <c r="CB87" s="1048"/>
      <c r="CC87" s="1048"/>
      <c r="CD87" s="1048"/>
      <c r="CE87" s="1048"/>
      <c r="CF87" s="1048"/>
      <c r="CG87" s="1049"/>
      <c r="CH87" s="1050"/>
      <c r="CI87" s="1051"/>
      <c r="CJ87" s="1051"/>
      <c r="CK87" s="1051"/>
      <c r="CL87" s="1052"/>
      <c r="CM87" s="1050"/>
      <c r="CN87" s="1051"/>
      <c r="CO87" s="1051"/>
      <c r="CP87" s="1051"/>
      <c r="CQ87" s="1052"/>
      <c r="CR87" s="1050"/>
      <c r="CS87" s="1051"/>
      <c r="CT87" s="1051"/>
      <c r="CU87" s="1051"/>
      <c r="CV87" s="1052"/>
      <c r="CW87" s="1050"/>
      <c r="CX87" s="1051"/>
      <c r="CY87" s="1051"/>
      <c r="CZ87" s="1051"/>
      <c r="DA87" s="1052"/>
      <c r="DB87" s="1050"/>
      <c r="DC87" s="1051"/>
      <c r="DD87" s="1051"/>
      <c r="DE87" s="1051"/>
      <c r="DF87" s="1052"/>
      <c r="DG87" s="1050"/>
      <c r="DH87" s="1051"/>
      <c r="DI87" s="1051"/>
      <c r="DJ87" s="1051"/>
      <c r="DK87" s="1052"/>
      <c r="DL87" s="1050"/>
      <c r="DM87" s="1051"/>
      <c r="DN87" s="1051"/>
      <c r="DO87" s="1051"/>
      <c r="DP87" s="1052"/>
      <c r="DQ87" s="1050"/>
      <c r="DR87" s="1051"/>
      <c r="DS87" s="1051"/>
      <c r="DT87" s="1051"/>
      <c r="DU87" s="1052"/>
      <c r="DV87" s="1035"/>
      <c r="DW87" s="1036"/>
      <c r="DX87" s="1036"/>
      <c r="DY87" s="1036"/>
      <c r="DZ87" s="1037"/>
      <c r="EA87" s="244"/>
    </row>
    <row r="88" spans="1:131" s="245" customFormat="1" ht="26.25" customHeight="1" thickBot="1" x14ac:dyDescent="0.25">
      <c r="A88" s="262" t="s">
        <v>387</v>
      </c>
      <c r="B88" s="1038" t="s">
        <v>421</v>
      </c>
      <c r="C88" s="1039"/>
      <c r="D88" s="1039"/>
      <c r="E88" s="1039"/>
      <c r="F88" s="1039"/>
      <c r="G88" s="1039"/>
      <c r="H88" s="1039"/>
      <c r="I88" s="1039"/>
      <c r="J88" s="1039"/>
      <c r="K88" s="1039"/>
      <c r="L88" s="1039"/>
      <c r="M88" s="1039"/>
      <c r="N88" s="1039"/>
      <c r="O88" s="1039"/>
      <c r="P88" s="1040"/>
      <c r="Q88" s="1056"/>
      <c r="R88" s="1057"/>
      <c r="S88" s="1057"/>
      <c r="T88" s="1057"/>
      <c r="U88" s="1057"/>
      <c r="V88" s="1057"/>
      <c r="W88" s="1057"/>
      <c r="X88" s="1057"/>
      <c r="Y88" s="1057"/>
      <c r="Z88" s="1057"/>
      <c r="AA88" s="1057"/>
      <c r="AB88" s="1057"/>
      <c r="AC88" s="1057"/>
      <c r="AD88" s="1057"/>
      <c r="AE88" s="1057"/>
      <c r="AF88" s="1053">
        <v>8424</v>
      </c>
      <c r="AG88" s="1053"/>
      <c r="AH88" s="1053"/>
      <c r="AI88" s="1053"/>
      <c r="AJ88" s="1053"/>
      <c r="AK88" s="1057"/>
      <c r="AL88" s="1057"/>
      <c r="AM88" s="1057"/>
      <c r="AN88" s="1057"/>
      <c r="AO88" s="1057"/>
      <c r="AP88" s="1053">
        <v>19</v>
      </c>
      <c r="AQ88" s="1053"/>
      <c r="AR88" s="1053"/>
      <c r="AS88" s="1053"/>
      <c r="AT88" s="1053"/>
      <c r="AU88" s="1053">
        <v>13</v>
      </c>
      <c r="AV88" s="1053"/>
      <c r="AW88" s="1053"/>
      <c r="AX88" s="1053"/>
      <c r="AY88" s="1053"/>
      <c r="AZ88" s="1054"/>
      <c r="BA88" s="1054"/>
      <c r="BB88" s="1054"/>
      <c r="BC88" s="1054"/>
      <c r="BD88" s="1055"/>
      <c r="BE88" s="263"/>
      <c r="BF88" s="263"/>
      <c r="BG88" s="263"/>
      <c r="BH88" s="263"/>
      <c r="BI88" s="263"/>
      <c r="BJ88" s="263"/>
      <c r="BK88" s="263"/>
      <c r="BL88" s="263"/>
      <c r="BM88" s="263"/>
      <c r="BN88" s="263"/>
      <c r="BO88" s="263"/>
      <c r="BP88" s="263"/>
      <c r="BQ88" s="260">
        <v>82</v>
      </c>
      <c r="BR88" s="265"/>
      <c r="BS88" s="1047"/>
      <c r="BT88" s="1048"/>
      <c r="BU88" s="1048"/>
      <c r="BV88" s="1048"/>
      <c r="BW88" s="1048"/>
      <c r="BX88" s="1048"/>
      <c r="BY88" s="1048"/>
      <c r="BZ88" s="1048"/>
      <c r="CA88" s="1048"/>
      <c r="CB88" s="1048"/>
      <c r="CC88" s="1048"/>
      <c r="CD88" s="1048"/>
      <c r="CE88" s="1048"/>
      <c r="CF88" s="1048"/>
      <c r="CG88" s="1049"/>
      <c r="CH88" s="1050"/>
      <c r="CI88" s="1051"/>
      <c r="CJ88" s="1051"/>
      <c r="CK88" s="1051"/>
      <c r="CL88" s="1052"/>
      <c r="CM88" s="1050"/>
      <c r="CN88" s="1051"/>
      <c r="CO88" s="1051"/>
      <c r="CP88" s="1051"/>
      <c r="CQ88" s="1052"/>
      <c r="CR88" s="1050"/>
      <c r="CS88" s="1051"/>
      <c r="CT88" s="1051"/>
      <c r="CU88" s="1051"/>
      <c r="CV88" s="1052"/>
      <c r="CW88" s="1050"/>
      <c r="CX88" s="1051"/>
      <c r="CY88" s="1051"/>
      <c r="CZ88" s="1051"/>
      <c r="DA88" s="1052"/>
      <c r="DB88" s="1050"/>
      <c r="DC88" s="1051"/>
      <c r="DD88" s="1051"/>
      <c r="DE88" s="1051"/>
      <c r="DF88" s="1052"/>
      <c r="DG88" s="1050"/>
      <c r="DH88" s="1051"/>
      <c r="DI88" s="1051"/>
      <c r="DJ88" s="1051"/>
      <c r="DK88" s="1052"/>
      <c r="DL88" s="1050"/>
      <c r="DM88" s="1051"/>
      <c r="DN88" s="1051"/>
      <c r="DO88" s="1051"/>
      <c r="DP88" s="1052"/>
      <c r="DQ88" s="1050"/>
      <c r="DR88" s="1051"/>
      <c r="DS88" s="1051"/>
      <c r="DT88" s="1051"/>
      <c r="DU88" s="1052"/>
      <c r="DV88" s="1035"/>
      <c r="DW88" s="1036"/>
      <c r="DX88" s="1036"/>
      <c r="DY88" s="1036"/>
      <c r="DZ88" s="1037"/>
      <c r="EA88" s="244"/>
    </row>
    <row r="89" spans="1:131" s="245" customFormat="1" ht="26.25" hidden="1" customHeight="1" x14ac:dyDescent="0.2">
      <c r="A89" s="268"/>
      <c r="B89" s="269"/>
      <c r="C89" s="269"/>
      <c r="D89" s="269"/>
      <c r="E89" s="269"/>
      <c r="F89" s="269"/>
      <c r="G89" s="269"/>
      <c r="H89" s="269"/>
      <c r="I89" s="269"/>
      <c r="J89" s="269"/>
      <c r="K89" s="269"/>
      <c r="L89" s="269"/>
      <c r="M89" s="269"/>
      <c r="N89" s="269"/>
      <c r="O89" s="269"/>
      <c r="P89" s="269"/>
      <c r="Q89" s="270"/>
      <c r="R89" s="270"/>
      <c r="S89" s="270"/>
      <c r="T89" s="270"/>
      <c r="U89" s="270"/>
      <c r="V89" s="270"/>
      <c r="W89" s="270"/>
      <c r="X89" s="270"/>
      <c r="Y89" s="270"/>
      <c r="Z89" s="270"/>
      <c r="AA89" s="270"/>
      <c r="AB89" s="270"/>
      <c r="AC89" s="270"/>
      <c r="AD89" s="270"/>
      <c r="AE89" s="270"/>
      <c r="AF89" s="270"/>
      <c r="AG89" s="270"/>
      <c r="AH89" s="270"/>
      <c r="AI89" s="270"/>
      <c r="AJ89" s="270"/>
      <c r="AK89" s="270"/>
      <c r="AL89" s="270"/>
      <c r="AM89" s="270"/>
      <c r="AN89" s="270"/>
      <c r="AO89" s="270"/>
      <c r="AP89" s="270"/>
      <c r="AQ89" s="270"/>
      <c r="AR89" s="270"/>
      <c r="AS89" s="270"/>
      <c r="AT89" s="270"/>
      <c r="AU89" s="270"/>
      <c r="AV89" s="270"/>
      <c r="AW89" s="270"/>
      <c r="AX89" s="270"/>
      <c r="AY89" s="270"/>
      <c r="AZ89" s="271"/>
      <c r="BA89" s="271"/>
      <c r="BB89" s="271"/>
      <c r="BC89" s="271"/>
      <c r="BD89" s="271"/>
      <c r="BE89" s="263"/>
      <c r="BF89" s="263"/>
      <c r="BG89" s="263"/>
      <c r="BH89" s="263"/>
      <c r="BI89" s="263"/>
      <c r="BJ89" s="263"/>
      <c r="BK89" s="263"/>
      <c r="BL89" s="263"/>
      <c r="BM89" s="263"/>
      <c r="BN89" s="263"/>
      <c r="BO89" s="263"/>
      <c r="BP89" s="263"/>
      <c r="BQ89" s="260">
        <v>83</v>
      </c>
      <c r="BR89" s="265"/>
      <c r="BS89" s="1047"/>
      <c r="BT89" s="1048"/>
      <c r="BU89" s="1048"/>
      <c r="BV89" s="1048"/>
      <c r="BW89" s="1048"/>
      <c r="BX89" s="1048"/>
      <c r="BY89" s="1048"/>
      <c r="BZ89" s="1048"/>
      <c r="CA89" s="1048"/>
      <c r="CB89" s="1048"/>
      <c r="CC89" s="1048"/>
      <c r="CD89" s="1048"/>
      <c r="CE89" s="1048"/>
      <c r="CF89" s="1048"/>
      <c r="CG89" s="1049"/>
      <c r="CH89" s="1050"/>
      <c r="CI89" s="1051"/>
      <c r="CJ89" s="1051"/>
      <c r="CK89" s="1051"/>
      <c r="CL89" s="1052"/>
      <c r="CM89" s="1050"/>
      <c r="CN89" s="1051"/>
      <c r="CO89" s="1051"/>
      <c r="CP89" s="1051"/>
      <c r="CQ89" s="1052"/>
      <c r="CR89" s="1050"/>
      <c r="CS89" s="1051"/>
      <c r="CT89" s="1051"/>
      <c r="CU89" s="1051"/>
      <c r="CV89" s="1052"/>
      <c r="CW89" s="1050"/>
      <c r="CX89" s="1051"/>
      <c r="CY89" s="1051"/>
      <c r="CZ89" s="1051"/>
      <c r="DA89" s="1052"/>
      <c r="DB89" s="1050"/>
      <c r="DC89" s="1051"/>
      <c r="DD89" s="1051"/>
      <c r="DE89" s="1051"/>
      <c r="DF89" s="1052"/>
      <c r="DG89" s="1050"/>
      <c r="DH89" s="1051"/>
      <c r="DI89" s="1051"/>
      <c r="DJ89" s="1051"/>
      <c r="DK89" s="1052"/>
      <c r="DL89" s="1050"/>
      <c r="DM89" s="1051"/>
      <c r="DN89" s="1051"/>
      <c r="DO89" s="1051"/>
      <c r="DP89" s="1052"/>
      <c r="DQ89" s="1050"/>
      <c r="DR89" s="1051"/>
      <c r="DS89" s="1051"/>
      <c r="DT89" s="1051"/>
      <c r="DU89" s="1052"/>
      <c r="DV89" s="1035"/>
      <c r="DW89" s="1036"/>
      <c r="DX89" s="1036"/>
      <c r="DY89" s="1036"/>
      <c r="DZ89" s="1037"/>
      <c r="EA89" s="244"/>
    </row>
    <row r="90" spans="1:131" s="245" customFormat="1" ht="26.25" hidden="1" customHeight="1" x14ac:dyDescent="0.2">
      <c r="A90" s="268"/>
      <c r="B90" s="269"/>
      <c r="C90" s="269"/>
      <c r="D90" s="269"/>
      <c r="E90" s="269"/>
      <c r="F90" s="269"/>
      <c r="G90" s="269"/>
      <c r="H90" s="269"/>
      <c r="I90" s="269"/>
      <c r="J90" s="269"/>
      <c r="K90" s="269"/>
      <c r="L90" s="269"/>
      <c r="M90" s="269"/>
      <c r="N90" s="269"/>
      <c r="O90" s="269"/>
      <c r="P90" s="269"/>
      <c r="Q90" s="270"/>
      <c r="R90" s="270"/>
      <c r="S90" s="270"/>
      <c r="T90" s="270"/>
      <c r="U90" s="270"/>
      <c r="V90" s="270"/>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1"/>
      <c r="BA90" s="271"/>
      <c r="BB90" s="271"/>
      <c r="BC90" s="271"/>
      <c r="BD90" s="271"/>
      <c r="BE90" s="263"/>
      <c r="BF90" s="263"/>
      <c r="BG90" s="263"/>
      <c r="BH90" s="263"/>
      <c r="BI90" s="263"/>
      <c r="BJ90" s="263"/>
      <c r="BK90" s="263"/>
      <c r="BL90" s="263"/>
      <c r="BM90" s="263"/>
      <c r="BN90" s="263"/>
      <c r="BO90" s="263"/>
      <c r="BP90" s="263"/>
      <c r="BQ90" s="260">
        <v>84</v>
      </c>
      <c r="BR90" s="265"/>
      <c r="BS90" s="1047"/>
      <c r="BT90" s="1048"/>
      <c r="BU90" s="1048"/>
      <c r="BV90" s="1048"/>
      <c r="BW90" s="1048"/>
      <c r="BX90" s="1048"/>
      <c r="BY90" s="1048"/>
      <c r="BZ90" s="1048"/>
      <c r="CA90" s="1048"/>
      <c r="CB90" s="1048"/>
      <c r="CC90" s="1048"/>
      <c r="CD90" s="1048"/>
      <c r="CE90" s="1048"/>
      <c r="CF90" s="1048"/>
      <c r="CG90" s="1049"/>
      <c r="CH90" s="1050"/>
      <c r="CI90" s="1051"/>
      <c r="CJ90" s="1051"/>
      <c r="CK90" s="1051"/>
      <c r="CL90" s="1052"/>
      <c r="CM90" s="1050"/>
      <c r="CN90" s="1051"/>
      <c r="CO90" s="1051"/>
      <c r="CP90" s="1051"/>
      <c r="CQ90" s="1052"/>
      <c r="CR90" s="1050"/>
      <c r="CS90" s="1051"/>
      <c r="CT90" s="1051"/>
      <c r="CU90" s="1051"/>
      <c r="CV90" s="1052"/>
      <c r="CW90" s="1050"/>
      <c r="CX90" s="1051"/>
      <c r="CY90" s="1051"/>
      <c r="CZ90" s="1051"/>
      <c r="DA90" s="1052"/>
      <c r="DB90" s="1050"/>
      <c r="DC90" s="1051"/>
      <c r="DD90" s="1051"/>
      <c r="DE90" s="1051"/>
      <c r="DF90" s="1052"/>
      <c r="DG90" s="1050"/>
      <c r="DH90" s="1051"/>
      <c r="DI90" s="1051"/>
      <c r="DJ90" s="1051"/>
      <c r="DK90" s="1052"/>
      <c r="DL90" s="1050"/>
      <c r="DM90" s="1051"/>
      <c r="DN90" s="1051"/>
      <c r="DO90" s="1051"/>
      <c r="DP90" s="1052"/>
      <c r="DQ90" s="1050"/>
      <c r="DR90" s="1051"/>
      <c r="DS90" s="1051"/>
      <c r="DT90" s="1051"/>
      <c r="DU90" s="1052"/>
      <c r="DV90" s="1035"/>
      <c r="DW90" s="1036"/>
      <c r="DX90" s="1036"/>
      <c r="DY90" s="1036"/>
      <c r="DZ90" s="1037"/>
      <c r="EA90" s="244"/>
    </row>
    <row r="91" spans="1:131" s="245" customFormat="1" ht="26.25" hidden="1" customHeight="1" x14ac:dyDescent="0.2">
      <c r="A91" s="268"/>
      <c r="B91" s="269"/>
      <c r="C91" s="269"/>
      <c r="D91" s="269"/>
      <c r="E91" s="269"/>
      <c r="F91" s="269"/>
      <c r="G91" s="269"/>
      <c r="H91" s="269"/>
      <c r="I91" s="269"/>
      <c r="J91" s="269"/>
      <c r="K91" s="269"/>
      <c r="L91" s="269"/>
      <c r="M91" s="269"/>
      <c r="N91" s="269"/>
      <c r="O91" s="269"/>
      <c r="P91" s="269"/>
      <c r="Q91" s="270"/>
      <c r="R91" s="270"/>
      <c r="S91" s="270"/>
      <c r="T91" s="270"/>
      <c r="U91" s="270"/>
      <c r="V91" s="270"/>
      <c r="W91" s="270"/>
      <c r="X91" s="270"/>
      <c r="Y91" s="270"/>
      <c r="Z91" s="270"/>
      <c r="AA91" s="270"/>
      <c r="AB91" s="270"/>
      <c r="AC91" s="270"/>
      <c r="AD91" s="270"/>
      <c r="AE91" s="270"/>
      <c r="AF91" s="270"/>
      <c r="AG91" s="270"/>
      <c r="AH91" s="270"/>
      <c r="AI91" s="270"/>
      <c r="AJ91" s="270"/>
      <c r="AK91" s="270"/>
      <c r="AL91" s="270"/>
      <c r="AM91" s="270"/>
      <c r="AN91" s="270"/>
      <c r="AO91" s="270"/>
      <c r="AP91" s="270"/>
      <c r="AQ91" s="270"/>
      <c r="AR91" s="270"/>
      <c r="AS91" s="270"/>
      <c r="AT91" s="270"/>
      <c r="AU91" s="270"/>
      <c r="AV91" s="270"/>
      <c r="AW91" s="270"/>
      <c r="AX91" s="270"/>
      <c r="AY91" s="270"/>
      <c r="AZ91" s="271"/>
      <c r="BA91" s="271"/>
      <c r="BB91" s="271"/>
      <c r="BC91" s="271"/>
      <c r="BD91" s="271"/>
      <c r="BE91" s="263"/>
      <c r="BF91" s="263"/>
      <c r="BG91" s="263"/>
      <c r="BH91" s="263"/>
      <c r="BI91" s="263"/>
      <c r="BJ91" s="263"/>
      <c r="BK91" s="263"/>
      <c r="BL91" s="263"/>
      <c r="BM91" s="263"/>
      <c r="BN91" s="263"/>
      <c r="BO91" s="263"/>
      <c r="BP91" s="263"/>
      <c r="BQ91" s="260">
        <v>85</v>
      </c>
      <c r="BR91" s="265"/>
      <c r="BS91" s="1047"/>
      <c r="BT91" s="1048"/>
      <c r="BU91" s="1048"/>
      <c r="BV91" s="1048"/>
      <c r="BW91" s="1048"/>
      <c r="BX91" s="1048"/>
      <c r="BY91" s="1048"/>
      <c r="BZ91" s="1048"/>
      <c r="CA91" s="1048"/>
      <c r="CB91" s="1048"/>
      <c r="CC91" s="1048"/>
      <c r="CD91" s="1048"/>
      <c r="CE91" s="1048"/>
      <c r="CF91" s="1048"/>
      <c r="CG91" s="1049"/>
      <c r="CH91" s="1050"/>
      <c r="CI91" s="1051"/>
      <c r="CJ91" s="1051"/>
      <c r="CK91" s="1051"/>
      <c r="CL91" s="1052"/>
      <c r="CM91" s="1050"/>
      <c r="CN91" s="1051"/>
      <c r="CO91" s="1051"/>
      <c r="CP91" s="1051"/>
      <c r="CQ91" s="1052"/>
      <c r="CR91" s="1050"/>
      <c r="CS91" s="1051"/>
      <c r="CT91" s="1051"/>
      <c r="CU91" s="1051"/>
      <c r="CV91" s="1052"/>
      <c r="CW91" s="1050"/>
      <c r="CX91" s="1051"/>
      <c r="CY91" s="1051"/>
      <c r="CZ91" s="1051"/>
      <c r="DA91" s="1052"/>
      <c r="DB91" s="1050"/>
      <c r="DC91" s="1051"/>
      <c r="DD91" s="1051"/>
      <c r="DE91" s="1051"/>
      <c r="DF91" s="1052"/>
      <c r="DG91" s="1050"/>
      <c r="DH91" s="1051"/>
      <c r="DI91" s="1051"/>
      <c r="DJ91" s="1051"/>
      <c r="DK91" s="1052"/>
      <c r="DL91" s="1050"/>
      <c r="DM91" s="1051"/>
      <c r="DN91" s="1051"/>
      <c r="DO91" s="1051"/>
      <c r="DP91" s="1052"/>
      <c r="DQ91" s="1050"/>
      <c r="DR91" s="1051"/>
      <c r="DS91" s="1051"/>
      <c r="DT91" s="1051"/>
      <c r="DU91" s="1052"/>
      <c r="DV91" s="1035"/>
      <c r="DW91" s="1036"/>
      <c r="DX91" s="1036"/>
      <c r="DY91" s="1036"/>
      <c r="DZ91" s="1037"/>
      <c r="EA91" s="244"/>
    </row>
    <row r="92" spans="1:131" s="245" customFormat="1" ht="26.25" hidden="1" customHeight="1" x14ac:dyDescent="0.2">
      <c r="A92" s="268"/>
      <c r="B92" s="269"/>
      <c r="C92" s="269"/>
      <c r="D92" s="269"/>
      <c r="E92" s="269"/>
      <c r="F92" s="269"/>
      <c r="G92" s="269"/>
      <c r="H92" s="269"/>
      <c r="I92" s="269"/>
      <c r="J92" s="269"/>
      <c r="K92" s="269"/>
      <c r="L92" s="269"/>
      <c r="M92" s="269"/>
      <c r="N92" s="269"/>
      <c r="O92" s="269"/>
      <c r="P92" s="269"/>
      <c r="Q92" s="270"/>
      <c r="R92" s="270"/>
      <c r="S92" s="270"/>
      <c r="T92" s="270"/>
      <c r="U92" s="270"/>
      <c r="V92" s="270"/>
      <c r="W92" s="270"/>
      <c r="X92" s="270"/>
      <c r="Y92" s="270"/>
      <c r="Z92" s="270"/>
      <c r="AA92" s="270"/>
      <c r="AB92" s="270"/>
      <c r="AC92" s="270"/>
      <c r="AD92" s="270"/>
      <c r="AE92" s="270"/>
      <c r="AF92" s="270"/>
      <c r="AG92" s="270"/>
      <c r="AH92" s="270"/>
      <c r="AI92" s="270"/>
      <c r="AJ92" s="270"/>
      <c r="AK92" s="270"/>
      <c r="AL92" s="270"/>
      <c r="AM92" s="270"/>
      <c r="AN92" s="270"/>
      <c r="AO92" s="270"/>
      <c r="AP92" s="270"/>
      <c r="AQ92" s="270"/>
      <c r="AR92" s="270"/>
      <c r="AS92" s="270"/>
      <c r="AT92" s="270"/>
      <c r="AU92" s="270"/>
      <c r="AV92" s="270"/>
      <c r="AW92" s="270"/>
      <c r="AX92" s="270"/>
      <c r="AY92" s="270"/>
      <c r="AZ92" s="271"/>
      <c r="BA92" s="271"/>
      <c r="BB92" s="271"/>
      <c r="BC92" s="271"/>
      <c r="BD92" s="271"/>
      <c r="BE92" s="263"/>
      <c r="BF92" s="263"/>
      <c r="BG92" s="263"/>
      <c r="BH92" s="263"/>
      <c r="BI92" s="263"/>
      <c r="BJ92" s="263"/>
      <c r="BK92" s="263"/>
      <c r="BL92" s="263"/>
      <c r="BM92" s="263"/>
      <c r="BN92" s="263"/>
      <c r="BO92" s="263"/>
      <c r="BP92" s="263"/>
      <c r="BQ92" s="260">
        <v>86</v>
      </c>
      <c r="BR92" s="265"/>
      <c r="BS92" s="1047"/>
      <c r="BT92" s="1048"/>
      <c r="BU92" s="1048"/>
      <c r="BV92" s="1048"/>
      <c r="BW92" s="1048"/>
      <c r="BX92" s="1048"/>
      <c r="BY92" s="1048"/>
      <c r="BZ92" s="1048"/>
      <c r="CA92" s="1048"/>
      <c r="CB92" s="1048"/>
      <c r="CC92" s="1048"/>
      <c r="CD92" s="1048"/>
      <c r="CE92" s="1048"/>
      <c r="CF92" s="1048"/>
      <c r="CG92" s="1049"/>
      <c r="CH92" s="1050"/>
      <c r="CI92" s="1051"/>
      <c r="CJ92" s="1051"/>
      <c r="CK92" s="1051"/>
      <c r="CL92" s="1052"/>
      <c r="CM92" s="1050"/>
      <c r="CN92" s="1051"/>
      <c r="CO92" s="1051"/>
      <c r="CP92" s="1051"/>
      <c r="CQ92" s="1052"/>
      <c r="CR92" s="1050"/>
      <c r="CS92" s="1051"/>
      <c r="CT92" s="1051"/>
      <c r="CU92" s="1051"/>
      <c r="CV92" s="1052"/>
      <c r="CW92" s="1050"/>
      <c r="CX92" s="1051"/>
      <c r="CY92" s="1051"/>
      <c r="CZ92" s="1051"/>
      <c r="DA92" s="1052"/>
      <c r="DB92" s="1050"/>
      <c r="DC92" s="1051"/>
      <c r="DD92" s="1051"/>
      <c r="DE92" s="1051"/>
      <c r="DF92" s="1052"/>
      <c r="DG92" s="1050"/>
      <c r="DH92" s="1051"/>
      <c r="DI92" s="1051"/>
      <c r="DJ92" s="1051"/>
      <c r="DK92" s="1052"/>
      <c r="DL92" s="1050"/>
      <c r="DM92" s="1051"/>
      <c r="DN92" s="1051"/>
      <c r="DO92" s="1051"/>
      <c r="DP92" s="1052"/>
      <c r="DQ92" s="1050"/>
      <c r="DR92" s="1051"/>
      <c r="DS92" s="1051"/>
      <c r="DT92" s="1051"/>
      <c r="DU92" s="1052"/>
      <c r="DV92" s="1035"/>
      <c r="DW92" s="1036"/>
      <c r="DX92" s="1036"/>
      <c r="DY92" s="1036"/>
      <c r="DZ92" s="1037"/>
      <c r="EA92" s="244"/>
    </row>
    <row r="93" spans="1:131" s="245" customFormat="1" ht="26.25" hidden="1" customHeight="1" x14ac:dyDescent="0.2">
      <c r="A93" s="268"/>
      <c r="B93" s="269"/>
      <c r="C93" s="269"/>
      <c r="D93" s="269"/>
      <c r="E93" s="269"/>
      <c r="F93" s="269"/>
      <c r="G93" s="269"/>
      <c r="H93" s="269"/>
      <c r="I93" s="269"/>
      <c r="J93" s="269"/>
      <c r="K93" s="269"/>
      <c r="L93" s="269"/>
      <c r="M93" s="269"/>
      <c r="N93" s="269"/>
      <c r="O93" s="269"/>
      <c r="P93" s="269"/>
      <c r="Q93" s="270"/>
      <c r="R93" s="270"/>
      <c r="S93" s="270"/>
      <c r="T93" s="270"/>
      <c r="U93" s="270"/>
      <c r="V93" s="270"/>
      <c r="W93" s="270"/>
      <c r="X93" s="270"/>
      <c r="Y93" s="270"/>
      <c r="Z93" s="270"/>
      <c r="AA93" s="270"/>
      <c r="AB93" s="270"/>
      <c r="AC93" s="270"/>
      <c r="AD93" s="270"/>
      <c r="AE93" s="270"/>
      <c r="AF93" s="270"/>
      <c r="AG93" s="270"/>
      <c r="AH93" s="270"/>
      <c r="AI93" s="270"/>
      <c r="AJ93" s="270"/>
      <c r="AK93" s="270"/>
      <c r="AL93" s="270"/>
      <c r="AM93" s="270"/>
      <c r="AN93" s="270"/>
      <c r="AO93" s="270"/>
      <c r="AP93" s="270"/>
      <c r="AQ93" s="270"/>
      <c r="AR93" s="270"/>
      <c r="AS93" s="270"/>
      <c r="AT93" s="270"/>
      <c r="AU93" s="270"/>
      <c r="AV93" s="270"/>
      <c r="AW93" s="270"/>
      <c r="AX93" s="270"/>
      <c r="AY93" s="270"/>
      <c r="AZ93" s="271"/>
      <c r="BA93" s="271"/>
      <c r="BB93" s="271"/>
      <c r="BC93" s="271"/>
      <c r="BD93" s="271"/>
      <c r="BE93" s="263"/>
      <c r="BF93" s="263"/>
      <c r="BG93" s="263"/>
      <c r="BH93" s="263"/>
      <c r="BI93" s="263"/>
      <c r="BJ93" s="263"/>
      <c r="BK93" s="263"/>
      <c r="BL93" s="263"/>
      <c r="BM93" s="263"/>
      <c r="BN93" s="263"/>
      <c r="BO93" s="263"/>
      <c r="BP93" s="263"/>
      <c r="BQ93" s="260">
        <v>87</v>
      </c>
      <c r="BR93" s="265"/>
      <c r="BS93" s="1047"/>
      <c r="BT93" s="1048"/>
      <c r="BU93" s="1048"/>
      <c r="BV93" s="1048"/>
      <c r="BW93" s="1048"/>
      <c r="BX93" s="1048"/>
      <c r="BY93" s="1048"/>
      <c r="BZ93" s="1048"/>
      <c r="CA93" s="1048"/>
      <c r="CB93" s="1048"/>
      <c r="CC93" s="1048"/>
      <c r="CD93" s="1048"/>
      <c r="CE93" s="1048"/>
      <c r="CF93" s="1048"/>
      <c r="CG93" s="1049"/>
      <c r="CH93" s="1050"/>
      <c r="CI93" s="1051"/>
      <c r="CJ93" s="1051"/>
      <c r="CK93" s="1051"/>
      <c r="CL93" s="1052"/>
      <c r="CM93" s="1050"/>
      <c r="CN93" s="1051"/>
      <c r="CO93" s="1051"/>
      <c r="CP93" s="1051"/>
      <c r="CQ93" s="1052"/>
      <c r="CR93" s="1050"/>
      <c r="CS93" s="1051"/>
      <c r="CT93" s="1051"/>
      <c r="CU93" s="1051"/>
      <c r="CV93" s="1052"/>
      <c r="CW93" s="1050"/>
      <c r="CX93" s="1051"/>
      <c r="CY93" s="1051"/>
      <c r="CZ93" s="1051"/>
      <c r="DA93" s="1052"/>
      <c r="DB93" s="1050"/>
      <c r="DC93" s="1051"/>
      <c r="DD93" s="1051"/>
      <c r="DE93" s="1051"/>
      <c r="DF93" s="1052"/>
      <c r="DG93" s="1050"/>
      <c r="DH93" s="1051"/>
      <c r="DI93" s="1051"/>
      <c r="DJ93" s="1051"/>
      <c r="DK93" s="1052"/>
      <c r="DL93" s="1050"/>
      <c r="DM93" s="1051"/>
      <c r="DN93" s="1051"/>
      <c r="DO93" s="1051"/>
      <c r="DP93" s="1052"/>
      <c r="DQ93" s="1050"/>
      <c r="DR93" s="1051"/>
      <c r="DS93" s="1051"/>
      <c r="DT93" s="1051"/>
      <c r="DU93" s="1052"/>
      <c r="DV93" s="1035"/>
      <c r="DW93" s="1036"/>
      <c r="DX93" s="1036"/>
      <c r="DY93" s="1036"/>
      <c r="DZ93" s="1037"/>
      <c r="EA93" s="244"/>
    </row>
    <row r="94" spans="1:131" s="245" customFormat="1" ht="26.25" hidden="1" customHeight="1" x14ac:dyDescent="0.2">
      <c r="A94" s="268"/>
      <c r="B94" s="269"/>
      <c r="C94" s="269"/>
      <c r="D94" s="269"/>
      <c r="E94" s="269"/>
      <c r="F94" s="269"/>
      <c r="G94" s="269"/>
      <c r="H94" s="269"/>
      <c r="I94" s="269"/>
      <c r="J94" s="269"/>
      <c r="K94" s="269"/>
      <c r="L94" s="269"/>
      <c r="M94" s="269"/>
      <c r="N94" s="269"/>
      <c r="O94" s="269"/>
      <c r="P94" s="269"/>
      <c r="Q94" s="270"/>
      <c r="R94" s="270"/>
      <c r="S94" s="270"/>
      <c r="T94" s="270"/>
      <c r="U94" s="270"/>
      <c r="V94" s="270"/>
      <c r="W94" s="270"/>
      <c r="X94" s="270"/>
      <c r="Y94" s="270"/>
      <c r="Z94" s="270"/>
      <c r="AA94" s="270"/>
      <c r="AB94" s="270"/>
      <c r="AC94" s="270"/>
      <c r="AD94" s="270"/>
      <c r="AE94" s="270"/>
      <c r="AF94" s="270"/>
      <c r="AG94" s="270"/>
      <c r="AH94" s="270"/>
      <c r="AI94" s="270"/>
      <c r="AJ94" s="270"/>
      <c r="AK94" s="270"/>
      <c r="AL94" s="270"/>
      <c r="AM94" s="270"/>
      <c r="AN94" s="270"/>
      <c r="AO94" s="270"/>
      <c r="AP94" s="270"/>
      <c r="AQ94" s="270"/>
      <c r="AR94" s="270"/>
      <c r="AS94" s="270"/>
      <c r="AT94" s="270"/>
      <c r="AU94" s="270"/>
      <c r="AV94" s="270"/>
      <c r="AW94" s="270"/>
      <c r="AX94" s="270"/>
      <c r="AY94" s="270"/>
      <c r="AZ94" s="271"/>
      <c r="BA94" s="271"/>
      <c r="BB94" s="271"/>
      <c r="BC94" s="271"/>
      <c r="BD94" s="271"/>
      <c r="BE94" s="263"/>
      <c r="BF94" s="263"/>
      <c r="BG94" s="263"/>
      <c r="BH94" s="263"/>
      <c r="BI94" s="263"/>
      <c r="BJ94" s="263"/>
      <c r="BK94" s="263"/>
      <c r="BL94" s="263"/>
      <c r="BM94" s="263"/>
      <c r="BN94" s="263"/>
      <c r="BO94" s="263"/>
      <c r="BP94" s="263"/>
      <c r="BQ94" s="260">
        <v>88</v>
      </c>
      <c r="BR94" s="265"/>
      <c r="BS94" s="1047"/>
      <c r="BT94" s="1048"/>
      <c r="BU94" s="1048"/>
      <c r="BV94" s="1048"/>
      <c r="BW94" s="1048"/>
      <c r="BX94" s="1048"/>
      <c r="BY94" s="1048"/>
      <c r="BZ94" s="1048"/>
      <c r="CA94" s="1048"/>
      <c r="CB94" s="1048"/>
      <c r="CC94" s="1048"/>
      <c r="CD94" s="1048"/>
      <c r="CE94" s="1048"/>
      <c r="CF94" s="1048"/>
      <c r="CG94" s="1049"/>
      <c r="CH94" s="1050"/>
      <c r="CI94" s="1051"/>
      <c r="CJ94" s="1051"/>
      <c r="CK94" s="1051"/>
      <c r="CL94" s="1052"/>
      <c r="CM94" s="1050"/>
      <c r="CN94" s="1051"/>
      <c r="CO94" s="1051"/>
      <c r="CP94" s="1051"/>
      <c r="CQ94" s="1052"/>
      <c r="CR94" s="1050"/>
      <c r="CS94" s="1051"/>
      <c r="CT94" s="1051"/>
      <c r="CU94" s="1051"/>
      <c r="CV94" s="1052"/>
      <c r="CW94" s="1050"/>
      <c r="CX94" s="1051"/>
      <c r="CY94" s="1051"/>
      <c r="CZ94" s="1051"/>
      <c r="DA94" s="1052"/>
      <c r="DB94" s="1050"/>
      <c r="DC94" s="1051"/>
      <c r="DD94" s="1051"/>
      <c r="DE94" s="1051"/>
      <c r="DF94" s="1052"/>
      <c r="DG94" s="1050"/>
      <c r="DH94" s="1051"/>
      <c r="DI94" s="1051"/>
      <c r="DJ94" s="1051"/>
      <c r="DK94" s="1052"/>
      <c r="DL94" s="1050"/>
      <c r="DM94" s="1051"/>
      <c r="DN94" s="1051"/>
      <c r="DO94" s="1051"/>
      <c r="DP94" s="1052"/>
      <c r="DQ94" s="1050"/>
      <c r="DR94" s="1051"/>
      <c r="DS94" s="1051"/>
      <c r="DT94" s="1051"/>
      <c r="DU94" s="1052"/>
      <c r="DV94" s="1035"/>
      <c r="DW94" s="1036"/>
      <c r="DX94" s="1036"/>
      <c r="DY94" s="1036"/>
      <c r="DZ94" s="1037"/>
      <c r="EA94" s="244"/>
    </row>
    <row r="95" spans="1:131" s="245" customFormat="1" ht="26.25" hidden="1" customHeight="1" x14ac:dyDescent="0.2">
      <c r="A95" s="268"/>
      <c r="B95" s="269"/>
      <c r="C95" s="269"/>
      <c r="D95" s="269"/>
      <c r="E95" s="269"/>
      <c r="F95" s="269"/>
      <c r="G95" s="269"/>
      <c r="H95" s="269"/>
      <c r="I95" s="269"/>
      <c r="J95" s="269"/>
      <c r="K95" s="269"/>
      <c r="L95" s="269"/>
      <c r="M95" s="269"/>
      <c r="N95" s="269"/>
      <c r="O95" s="269"/>
      <c r="P95" s="269"/>
      <c r="Q95" s="270"/>
      <c r="R95" s="270"/>
      <c r="S95" s="270"/>
      <c r="T95" s="270"/>
      <c r="U95" s="270"/>
      <c r="V95" s="270"/>
      <c r="W95" s="270"/>
      <c r="X95" s="270"/>
      <c r="Y95" s="270"/>
      <c r="Z95" s="270"/>
      <c r="AA95" s="270"/>
      <c r="AB95" s="270"/>
      <c r="AC95" s="270"/>
      <c r="AD95" s="270"/>
      <c r="AE95" s="270"/>
      <c r="AF95" s="270"/>
      <c r="AG95" s="270"/>
      <c r="AH95" s="270"/>
      <c r="AI95" s="270"/>
      <c r="AJ95" s="270"/>
      <c r="AK95" s="270"/>
      <c r="AL95" s="270"/>
      <c r="AM95" s="270"/>
      <c r="AN95" s="270"/>
      <c r="AO95" s="270"/>
      <c r="AP95" s="270"/>
      <c r="AQ95" s="270"/>
      <c r="AR95" s="270"/>
      <c r="AS95" s="270"/>
      <c r="AT95" s="270"/>
      <c r="AU95" s="270"/>
      <c r="AV95" s="270"/>
      <c r="AW95" s="270"/>
      <c r="AX95" s="270"/>
      <c r="AY95" s="270"/>
      <c r="AZ95" s="271"/>
      <c r="BA95" s="271"/>
      <c r="BB95" s="271"/>
      <c r="BC95" s="271"/>
      <c r="BD95" s="271"/>
      <c r="BE95" s="263"/>
      <c r="BF95" s="263"/>
      <c r="BG95" s="263"/>
      <c r="BH95" s="263"/>
      <c r="BI95" s="263"/>
      <c r="BJ95" s="263"/>
      <c r="BK95" s="263"/>
      <c r="BL95" s="263"/>
      <c r="BM95" s="263"/>
      <c r="BN95" s="263"/>
      <c r="BO95" s="263"/>
      <c r="BP95" s="263"/>
      <c r="BQ95" s="260">
        <v>89</v>
      </c>
      <c r="BR95" s="265"/>
      <c r="BS95" s="1047"/>
      <c r="BT95" s="1048"/>
      <c r="BU95" s="1048"/>
      <c r="BV95" s="1048"/>
      <c r="BW95" s="1048"/>
      <c r="BX95" s="1048"/>
      <c r="BY95" s="1048"/>
      <c r="BZ95" s="1048"/>
      <c r="CA95" s="1048"/>
      <c r="CB95" s="1048"/>
      <c r="CC95" s="1048"/>
      <c r="CD95" s="1048"/>
      <c r="CE95" s="1048"/>
      <c r="CF95" s="1048"/>
      <c r="CG95" s="1049"/>
      <c r="CH95" s="1050"/>
      <c r="CI95" s="1051"/>
      <c r="CJ95" s="1051"/>
      <c r="CK95" s="1051"/>
      <c r="CL95" s="1052"/>
      <c r="CM95" s="1050"/>
      <c r="CN95" s="1051"/>
      <c r="CO95" s="1051"/>
      <c r="CP95" s="1051"/>
      <c r="CQ95" s="1052"/>
      <c r="CR95" s="1050"/>
      <c r="CS95" s="1051"/>
      <c r="CT95" s="1051"/>
      <c r="CU95" s="1051"/>
      <c r="CV95" s="1052"/>
      <c r="CW95" s="1050"/>
      <c r="CX95" s="1051"/>
      <c r="CY95" s="1051"/>
      <c r="CZ95" s="1051"/>
      <c r="DA95" s="1052"/>
      <c r="DB95" s="1050"/>
      <c r="DC95" s="1051"/>
      <c r="DD95" s="1051"/>
      <c r="DE95" s="1051"/>
      <c r="DF95" s="1052"/>
      <c r="DG95" s="1050"/>
      <c r="DH95" s="1051"/>
      <c r="DI95" s="1051"/>
      <c r="DJ95" s="1051"/>
      <c r="DK95" s="1052"/>
      <c r="DL95" s="1050"/>
      <c r="DM95" s="1051"/>
      <c r="DN95" s="1051"/>
      <c r="DO95" s="1051"/>
      <c r="DP95" s="1052"/>
      <c r="DQ95" s="1050"/>
      <c r="DR95" s="1051"/>
      <c r="DS95" s="1051"/>
      <c r="DT95" s="1051"/>
      <c r="DU95" s="1052"/>
      <c r="DV95" s="1035"/>
      <c r="DW95" s="1036"/>
      <c r="DX95" s="1036"/>
      <c r="DY95" s="1036"/>
      <c r="DZ95" s="1037"/>
      <c r="EA95" s="244"/>
    </row>
    <row r="96" spans="1:131" s="245" customFormat="1" ht="26.25" hidden="1" customHeight="1" x14ac:dyDescent="0.2">
      <c r="A96" s="268"/>
      <c r="B96" s="269"/>
      <c r="C96" s="269"/>
      <c r="D96" s="269"/>
      <c r="E96" s="269"/>
      <c r="F96" s="269"/>
      <c r="G96" s="269"/>
      <c r="H96" s="269"/>
      <c r="I96" s="269"/>
      <c r="J96" s="269"/>
      <c r="K96" s="269"/>
      <c r="L96" s="269"/>
      <c r="M96" s="269"/>
      <c r="N96" s="269"/>
      <c r="O96" s="269"/>
      <c r="P96" s="269"/>
      <c r="Q96" s="270"/>
      <c r="R96" s="270"/>
      <c r="S96" s="270"/>
      <c r="T96" s="270"/>
      <c r="U96" s="270"/>
      <c r="V96" s="270"/>
      <c r="W96" s="270"/>
      <c r="X96" s="270"/>
      <c r="Y96" s="270"/>
      <c r="Z96" s="270"/>
      <c r="AA96" s="270"/>
      <c r="AB96" s="270"/>
      <c r="AC96" s="270"/>
      <c r="AD96" s="270"/>
      <c r="AE96" s="270"/>
      <c r="AF96" s="270"/>
      <c r="AG96" s="270"/>
      <c r="AH96" s="270"/>
      <c r="AI96" s="270"/>
      <c r="AJ96" s="270"/>
      <c r="AK96" s="270"/>
      <c r="AL96" s="270"/>
      <c r="AM96" s="270"/>
      <c r="AN96" s="270"/>
      <c r="AO96" s="270"/>
      <c r="AP96" s="270"/>
      <c r="AQ96" s="270"/>
      <c r="AR96" s="270"/>
      <c r="AS96" s="270"/>
      <c r="AT96" s="270"/>
      <c r="AU96" s="270"/>
      <c r="AV96" s="270"/>
      <c r="AW96" s="270"/>
      <c r="AX96" s="270"/>
      <c r="AY96" s="270"/>
      <c r="AZ96" s="271"/>
      <c r="BA96" s="271"/>
      <c r="BB96" s="271"/>
      <c r="BC96" s="271"/>
      <c r="BD96" s="271"/>
      <c r="BE96" s="263"/>
      <c r="BF96" s="263"/>
      <c r="BG96" s="263"/>
      <c r="BH96" s="263"/>
      <c r="BI96" s="263"/>
      <c r="BJ96" s="263"/>
      <c r="BK96" s="263"/>
      <c r="BL96" s="263"/>
      <c r="BM96" s="263"/>
      <c r="BN96" s="263"/>
      <c r="BO96" s="263"/>
      <c r="BP96" s="263"/>
      <c r="BQ96" s="260">
        <v>90</v>
      </c>
      <c r="BR96" s="265"/>
      <c r="BS96" s="1047"/>
      <c r="BT96" s="1048"/>
      <c r="BU96" s="1048"/>
      <c r="BV96" s="1048"/>
      <c r="BW96" s="1048"/>
      <c r="BX96" s="1048"/>
      <c r="BY96" s="1048"/>
      <c r="BZ96" s="1048"/>
      <c r="CA96" s="1048"/>
      <c r="CB96" s="1048"/>
      <c r="CC96" s="1048"/>
      <c r="CD96" s="1048"/>
      <c r="CE96" s="1048"/>
      <c r="CF96" s="1048"/>
      <c r="CG96" s="1049"/>
      <c r="CH96" s="1050"/>
      <c r="CI96" s="1051"/>
      <c r="CJ96" s="1051"/>
      <c r="CK96" s="1051"/>
      <c r="CL96" s="1052"/>
      <c r="CM96" s="1050"/>
      <c r="CN96" s="1051"/>
      <c r="CO96" s="1051"/>
      <c r="CP96" s="1051"/>
      <c r="CQ96" s="1052"/>
      <c r="CR96" s="1050"/>
      <c r="CS96" s="1051"/>
      <c r="CT96" s="1051"/>
      <c r="CU96" s="1051"/>
      <c r="CV96" s="1052"/>
      <c r="CW96" s="1050"/>
      <c r="CX96" s="1051"/>
      <c r="CY96" s="1051"/>
      <c r="CZ96" s="1051"/>
      <c r="DA96" s="1052"/>
      <c r="DB96" s="1050"/>
      <c r="DC96" s="1051"/>
      <c r="DD96" s="1051"/>
      <c r="DE96" s="1051"/>
      <c r="DF96" s="1052"/>
      <c r="DG96" s="1050"/>
      <c r="DH96" s="1051"/>
      <c r="DI96" s="1051"/>
      <c r="DJ96" s="1051"/>
      <c r="DK96" s="1052"/>
      <c r="DL96" s="1050"/>
      <c r="DM96" s="1051"/>
      <c r="DN96" s="1051"/>
      <c r="DO96" s="1051"/>
      <c r="DP96" s="1052"/>
      <c r="DQ96" s="1050"/>
      <c r="DR96" s="1051"/>
      <c r="DS96" s="1051"/>
      <c r="DT96" s="1051"/>
      <c r="DU96" s="1052"/>
      <c r="DV96" s="1035"/>
      <c r="DW96" s="1036"/>
      <c r="DX96" s="1036"/>
      <c r="DY96" s="1036"/>
      <c r="DZ96" s="1037"/>
      <c r="EA96" s="244"/>
    </row>
    <row r="97" spans="1:131" s="245" customFormat="1" ht="26.25" hidden="1" customHeight="1" x14ac:dyDescent="0.2">
      <c r="A97" s="268"/>
      <c r="B97" s="269"/>
      <c r="C97" s="269"/>
      <c r="D97" s="269"/>
      <c r="E97" s="269"/>
      <c r="F97" s="269"/>
      <c r="G97" s="269"/>
      <c r="H97" s="269"/>
      <c r="I97" s="269"/>
      <c r="J97" s="269"/>
      <c r="K97" s="269"/>
      <c r="L97" s="269"/>
      <c r="M97" s="269"/>
      <c r="N97" s="269"/>
      <c r="O97" s="269"/>
      <c r="P97" s="269"/>
      <c r="Q97" s="270"/>
      <c r="R97" s="270"/>
      <c r="S97" s="270"/>
      <c r="T97" s="270"/>
      <c r="U97" s="270"/>
      <c r="V97" s="270"/>
      <c r="W97" s="270"/>
      <c r="X97" s="270"/>
      <c r="Y97" s="270"/>
      <c r="Z97" s="270"/>
      <c r="AA97" s="270"/>
      <c r="AB97" s="270"/>
      <c r="AC97" s="270"/>
      <c r="AD97" s="270"/>
      <c r="AE97" s="270"/>
      <c r="AF97" s="270"/>
      <c r="AG97" s="270"/>
      <c r="AH97" s="270"/>
      <c r="AI97" s="270"/>
      <c r="AJ97" s="270"/>
      <c r="AK97" s="270"/>
      <c r="AL97" s="270"/>
      <c r="AM97" s="270"/>
      <c r="AN97" s="270"/>
      <c r="AO97" s="270"/>
      <c r="AP97" s="270"/>
      <c r="AQ97" s="270"/>
      <c r="AR97" s="270"/>
      <c r="AS97" s="270"/>
      <c r="AT97" s="270"/>
      <c r="AU97" s="270"/>
      <c r="AV97" s="270"/>
      <c r="AW97" s="270"/>
      <c r="AX97" s="270"/>
      <c r="AY97" s="270"/>
      <c r="AZ97" s="271"/>
      <c r="BA97" s="271"/>
      <c r="BB97" s="271"/>
      <c r="BC97" s="271"/>
      <c r="BD97" s="271"/>
      <c r="BE97" s="263"/>
      <c r="BF97" s="263"/>
      <c r="BG97" s="263"/>
      <c r="BH97" s="263"/>
      <c r="BI97" s="263"/>
      <c r="BJ97" s="263"/>
      <c r="BK97" s="263"/>
      <c r="BL97" s="263"/>
      <c r="BM97" s="263"/>
      <c r="BN97" s="263"/>
      <c r="BO97" s="263"/>
      <c r="BP97" s="263"/>
      <c r="BQ97" s="260">
        <v>91</v>
      </c>
      <c r="BR97" s="265"/>
      <c r="BS97" s="1047"/>
      <c r="BT97" s="1048"/>
      <c r="BU97" s="1048"/>
      <c r="BV97" s="1048"/>
      <c r="BW97" s="1048"/>
      <c r="BX97" s="1048"/>
      <c r="BY97" s="1048"/>
      <c r="BZ97" s="1048"/>
      <c r="CA97" s="1048"/>
      <c r="CB97" s="1048"/>
      <c r="CC97" s="1048"/>
      <c r="CD97" s="1048"/>
      <c r="CE97" s="1048"/>
      <c r="CF97" s="1048"/>
      <c r="CG97" s="1049"/>
      <c r="CH97" s="1050"/>
      <c r="CI97" s="1051"/>
      <c r="CJ97" s="1051"/>
      <c r="CK97" s="1051"/>
      <c r="CL97" s="1052"/>
      <c r="CM97" s="1050"/>
      <c r="CN97" s="1051"/>
      <c r="CO97" s="1051"/>
      <c r="CP97" s="1051"/>
      <c r="CQ97" s="1052"/>
      <c r="CR97" s="1050"/>
      <c r="CS97" s="1051"/>
      <c r="CT97" s="1051"/>
      <c r="CU97" s="1051"/>
      <c r="CV97" s="1052"/>
      <c r="CW97" s="1050"/>
      <c r="CX97" s="1051"/>
      <c r="CY97" s="1051"/>
      <c r="CZ97" s="1051"/>
      <c r="DA97" s="1052"/>
      <c r="DB97" s="1050"/>
      <c r="DC97" s="1051"/>
      <c r="DD97" s="1051"/>
      <c r="DE97" s="1051"/>
      <c r="DF97" s="1052"/>
      <c r="DG97" s="1050"/>
      <c r="DH97" s="1051"/>
      <c r="DI97" s="1051"/>
      <c r="DJ97" s="1051"/>
      <c r="DK97" s="1052"/>
      <c r="DL97" s="1050"/>
      <c r="DM97" s="1051"/>
      <c r="DN97" s="1051"/>
      <c r="DO97" s="1051"/>
      <c r="DP97" s="1052"/>
      <c r="DQ97" s="1050"/>
      <c r="DR97" s="1051"/>
      <c r="DS97" s="1051"/>
      <c r="DT97" s="1051"/>
      <c r="DU97" s="1052"/>
      <c r="DV97" s="1035"/>
      <c r="DW97" s="1036"/>
      <c r="DX97" s="1036"/>
      <c r="DY97" s="1036"/>
      <c r="DZ97" s="1037"/>
      <c r="EA97" s="244"/>
    </row>
    <row r="98" spans="1:131" s="245" customFormat="1" ht="26.25" hidden="1" customHeight="1" x14ac:dyDescent="0.2">
      <c r="A98" s="268"/>
      <c r="B98" s="269"/>
      <c r="C98" s="269"/>
      <c r="D98" s="269"/>
      <c r="E98" s="269"/>
      <c r="F98" s="269"/>
      <c r="G98" s="269"/>
      <c r="H98" s="269"/>
      <c r="I98" s="269"/>
      <c r="J98" s="269"/>
      <c r="K98" s="269"/>
      <c r="L98" s="269"/>
      <c r="M98" s="269"/>
      <c r="N98" s="269"/>
      <c r="O98" s="269"/>
      <c r="P98" s="269"/>
      <c r="Q98" s="270"/>
      <c r="R98" s="270"/>
      <c r="S98" s="270"/>
      <c r="T98" s="270"/>
      <c r="U98" s="270"/>
      <c r="V98" s="270"/>
      <c r="W98" s="270"/>
      <c r="X98" s="270"/>
      <c r="Y98" s="270"/>
      <c r="Z98" s="270"/>
      <c r="AA98" s="270"/>
      <c r="AB98" s="270"/>
      <c r="AC98" s="270"/>
      <c r="AD98" s="270"/>
      <c r="AE98" s="270"/>
      <c r="AF98" s="270"/>
      <c r="AG98" s="270"/>
      <c r="AH98" s="270"/>
      <c r="AI98" s="270"/>
      <c r="AJ98" s="270"/>
      <c r="AK98" s="270"/>
      <c r="AL98" s="270"/>
      <c r="AM98" s="270"/>
      <c r="AN98" s="270"/>
      <c r="AO98" s="270"/>
      <c r="AP98" s="270"/>
      <c r="AQ98" s="270"/>
      <c r="AR98" s="270"/>
      <c r="AS98" s="270"/>
      <c r="AT98" s="270"/>
      <c r="AU98" s="270"/>
      <c r="AV98" s="270"/>
      <c r="AW98" s="270"/>
      <c r="AX98" s="270"/>
      <c r="AY98" s="270"/>
      <c r="AZ98" s="271"/>
      <c r="BA98" s="271"/>
      <c r="BB98" s="271"/>
      <c r="BC98" s="271"/>
      <c r="BD98" s="271"/>
      <c r="BE98" s="263"/>
      <c r="BF98" s="263"/>
      <c r="BG98" s="263"/>
      <c r="BH98" s="263"/>
      <c r="BI98" s="263"/>
      <c r="BJ98" s="263"/>
      <c r="BK98" s="263"/>
      <c r="BL98" s="263"/>
      <c r="BM98" s="263"/>
      <c r="BN98" s="263"/>
      <c r="BO98" s="263"/>
      <c r="BP98" s="263"/>
      <c r="BQ98" s="260">
        <v>92</v>
      </c>
      <c r="BR98" s="265"/>
      <c r="BS98" s="1047"/>
      <c r="BT98" s="1048"/>
      <c r="BU98" s="1048"/>
      <c r="BV98" s="1048"/>
      <c r="BW98" s="1048"/>
      <c r="BX98" s="1048"/>
      <c r="BY98" s="1048"/>
      <c r="BZ98" s="1048"/>
      <c r="CA98" s="1048"/>
      <c r="CB98" s="1048"/>
      <c r="CC98" s="1048"/>
      <c r="CD98" s="1048"/>
      <c r="CE98" s="1048"/>
      <c r="CF98" s="1048"/>
      <c r="CG98" s="1049"/>
      <c r="CH98" s="1050"/>
      <c r="CI98" s="1051"/>
      <c r="CJ98" s="1051"/>
      <c r="CK98" s="1051"/>
      <c r="CL98" s="1052"/>
      <c r="CM98" s="1050"/>
      <c r="CN98" s="1051"/>
      <c r="CO98" s="1051"/>
      <c r="CP98" s="1051"/>
      <c r="CQ98" s="1052"/>
      <c r="CR98" s="1050"/>
      <c r="CS98" s="1051"/>
      <c r="CT98" s="1051"/>
      <c r="CU98" s="1051"/>
      <c r="CV98" s="1052"/>
      <c r="CW98" s="1050"/>
      <c r="CX98" s="1051"/>
      <c r="CY98" s="1051"/>
      <c r="CZ98" s="1051"/>
      <c r="DA98" s="1052"/>
      <c r="DB98" s="1050"/>
      <c r="DC98" s="1051"/>
      <c r="DD98" s="1051"/>
      <c r="DE98" s="1051"/>
      <c r="DF98" s="1052"/>
      <c r="DG98" s="1050"/>
      <c r="DH98" s="1051"/>
      <c r="DI98" s="1051"/>
      <c r="DJ98" s="1051"/>
      <c r="DK98" s="1052"/>
      <c r="DL98" s="1050"/>
      <c r="DM98" s="1051"/>
      <c r="DN98" s="1051"/>
      <c r="DO98" s="1051"/>
      <c r="DP98" s="1052"/>
      <c r="DQ98" s="1050"/>
      <c r="DR98" s="1051"/>
      <c r="DS98" s="1051"/>
      <c r="DT98" s="1051"/>
      <c r="DU98" s="1052"/>
      <c r="DV98" s="1035"/>
      <c r="DW98" s="1036"/>
      <c r="DX98" s="1036"/>
      <c r="DY98" s="1036"/>
      <c r="DZ98" s="1037"/>
      <c r="EA98" s="244"/>
    </row>
    <row r="99" spans="1:131" s="245" customFormat="1" ht="26.25" hidden="1" customHeight="1" x14ac:dyDescent="0.2">
      <c r="A99" s="268"/>
      <c r="B99" s="269"/>
      <c r="C99" s="269"/>
      <c r="D99" s="269"/>
      <c r="E99" s="269"/>
      <c r="F99" s="269"/>
      <c r="G99" s="269"/>
      <c r="H99" s="269"/>
      <c r="I99" s="269"/>
      <c r="J99" s="269"/>
      <c r="K99" s="269"/>
      <c r="L99" s="269"/>
      <c r="M99" s="269"/>
      <c r="N99" s="269"/>
      <c r="O99" s="269"/>
      <c r="P99" s="269"/>
      <c r="Q99" s="270"/>
      <c r="R99" s="270"/>
      <c r="S99" s="270"/>
      <c r="T99" s="270"/>
      <c r="U99" s="270"/>
      <c r="V99" s="270"/>
      <c r="W99" s="270"/>
      <c r="X99" s="270"/>
      <c r="Y99" s="270"/>
      <c r="Z99" s="270"/>
      <c r="AA99" s="270"/>
      <c r="AB99" s="270"/>
      <c r="AC99" s="270"/>
      <c r="AD99" s="270"/>
      <c r="AE99" s="270"/>
      <c r="AF99" s="270"/>
      <c r="AG99" s="270"/>
      <c r="AH99" s="270"/>
      <c r="AI99" s="270"/>
      <c r="AJ99" s="270"/>
      <c r="AK99" s="270"/>
      <c r="AL99" s="270"/>
      <c r="AM99" s="270"/>
      <c r="AN99" s="270"/>
      <c r="AO99" s="270"/>
      <c r="AP99" s="270"/>
      <c r="AQ99" s="270"/>
      <c r="AR99" s="270"/>
      <c r="AS99" s="270"/>
      <c r="AT99" s="270"/>
      <c r="AU99" s="270"/>
      <c r="AV99" s="270"/>
      <c r="AW99" s="270"/>
      <c r="AX99" s="270"/>
      <c r="AY99" s="270"/>
      <c r="AZ99" s="271"/>
      <c r="BA99" s="271"/>
      <c r="BB99" s="271"/>
      <c r="BC99" s="271"/>
      <c r="BD99" s="271"/>
      <c r="BE99" s="263"/>
      <c r="BF99" s="263"/>
      <c r="BG99" s="263"/>
      <c r="BH99" s="263"/>
      <c r="BI99" s="263"/>
      <c r="BJ99" s="263"/>
      <c r="BK99" s="263"/>
      <c r="BL99" s="263"/>
      <c r="BM99" s="263"/>
      <c r="BN99" s="263"/>
      <c r="BO99" s="263"/>
      <c r="BP99" s="263"/>
      <c r="BQ99" s="260">
        <v>93</v>
      </c>
      <c r="BR99" s="265"/>
      <c r="BS99" s="1047"/>
      <c r="BT99" s="1048"/>
      <c r="BU99" s="1048"/>
      <c r="BV99" s="1048"/>
      <c r="BW99" s="1048"/>
      <c r="BX99" s="1048"/>
      <c r="BY99" s="1048"/>
      <c r="BZ99" s="1048"/>
      <c r="CA99" s="1048"/>
      <c r="CB99" s="1048"/>
      <c r="CC99" s="1048"/>
      <c r="CD99" s="1048"/>
      <c r="CE99" s="1048"/>
      <c r="CF99" s="1048"/>
      <c r="CG99" s="1049"/>
      <c r="CH99" s="1050"/>
      <c r="CI99" s="1051"/>
      <c r="CJ99" s="1051"/>
      <c r="CK99" s="1051"/>
      <c r="CL99" s="1052"/>
      <c r="CM99" s="1050"/>
      <c r="CN99" s="1051"/>
      <c r="CO99" s="1051"/>
      <c r="CP99" s="1051"/>
      <c r="CQ99" s="1052"/>
      <c r="CR99" s="1050"/>
      <c r="CS99" s="1051"/>
      <c r="CT99" s="1051"/>
      <c r="CU99" s="1051"/>
      <c r="CV99" s="1052"/>
      <c r="CW99" s="1050"/>
      <c r="CX99" s="1051"/>
      <c r="CY99" s="1051"/>
      <c r="CZ99" s="1051"/>
      <c r="DA99" s="1052"/>
      <c r="DB99" s="1050"/>
      <c r="DC99" s="1051"/>
      <c r="DD99" s="1051"/>
      <c r="DE99" s="1051"/>
      <c r="DF99" s="1052"/>
      <c r="DG99" s="1050"/>
      <c r="DH99" s="1051"/>
      <c r="DI99" s="1051"/>
      <c r="DJ99" s="1051"/>
      <c r="DK99" s="1052"/>
      <c r="DL99" s="1050"/>
      <c r="DM99" s="1051"/>
      <c r="DN99" s="1051"/>
      <c r="DO99" s="1051"/>
      <c r="DP99" s="1052"/>
      <c r="DQ99" s="1050"/>
      <c r="DR99" s="1051"/>
      <c r="DS99" s="1051"/>
      <c r="DT99" s="1051"/>
      <c r="DU99" s="1052"/>
      <c r="DV99" s="1035"/>
      <c r="DW99" s="1036"/>
      <c r="DX99" s="1036"/>
      <c r="DY99" s="1036"/>
      <c r="DZ99" s="1037"/>
      <c r="EA99" s="244"/>
    </row>
    <row r="100" spans="1:131" s="245" customFormat="1" ht="26.25" hidden="1" customHeight="1" x14ac:dyDescent="0.2">
      <c r="A100" s="268"/>
      <c r="B100" s="269"/>
      <c r="C100" s="269"/>
      <c r="D100" s="269"/>
      <c r="E100" s="269"/>
      <c r="F100" s="269"/>
      <c r="G100" s="269"/>
      <c r="H100" s="269"/>
      <c r="I100" s="269"/>
      <c r="J100" s="269"/>
      <c r="K100" s="269"/>
      <c r="L100" s="269"/>
      <c r="M100" s="269"/>
      <c r="N100" s="269"/>
      <c r="O100" s="269"/>
      <c r="P100" s="269"/>
      <c r="Q100" s="270"/>
      <c r="R100" s="270"/>
      <c r="S100" s="270"/>
      <c r="T100" s="270"/>
      <c r="U100" s="270"/>
      <c r="V100" s="270"/>
      <c r="W100" s="270"/>
      <c r="X100" s="270"/>
      <c r="Y100" s="270"/>
      <c r="Z100" s="270"/>
      <c r="AA100" s="270"/>
      <c r="AB100" s="270"/>
      <c r="AC100" s="270"/>
      <c r="AD100" s="270"/>
      <c r="AE100" s="270"/>
      <c r="AF100" s="270"/>
      <c r="AG100" s="270"/>
      <c r="AH100" s="270"/>
      <c r="AI100" s="270"/>
      <c r="AJ100" s="270"/>
      <c r="AK100" s="270"/>
      <c r="AL100" s="270"/>
      <c r="AM100" s="270"/>
      <c r="AN100" s="270"/>
      <c r="AO100" s="270"/>
      <c r="AP100" s="270"/>
      <c r="AQ100" s="270"/>
      <c r="AR100" s="270"/>
      <c r="AS100" s="270"/>
      <c r="AT100" s="270"/>
      <c r="AU100" s="270"/>
      <c r="AV100" s="270"/>
      <c r="AW100" s="270"/>
      <c r="AX100" s="270"/>
      <c r="AY100" s="270"/>
      <c r="AZ100" s="271"/>
      <c r="BA100" s="271"/>
      <c r="BB100" s="271"/>
      <c r="BC100" s="271"/>
      <c r="BD100" s="271"/>
      <c r="BE100" s="263"/>
      <c r="BF100" s="263"/>
      <c r="BG100" s="263"/>
      <c r="BH100" s="263"/>
      <c r="BI100" s="263"/>
      <c r="BJ100" s="263"/>
      <c r="BK100" s="263"/>
      <c r="BL100" s="263"/>
      <c r="BM100" s="263"/>
      <c r="BN100" s="263"/>
      <c r="BO100" s="263"/>
      <c r="BP100" s="263"/>
      <c r="BQ100" s="260">
        <v>94</v>
      </c>
      <c r="BR100" s="265"/>
      <c r="BS100" s="1047"/>
      <c r="BT100" s="1048"/>
      <c r="BU100" s="1048"/>
      <c r="BV100" s="1048"/>
      <c r="BW100" s="1048"/>
      <c r="BX100" s="1048"/>
      <c r="BY100" s="1048"/>
      <c r="BZ100" s="1048"/>
      <c r="CA100" s="1048"/>
      <c r="CB100" s="1048"/>
      <c r="CC100" s="1048"/>
      <c r="CD100" s="1048"/>
      <c r="CE100" s="1048"/>
      <c r="CF100" s="1048"/>
      <c r="CG100" s="1049"/>
      <c r="CH100" s="1050"/>
      <c r="CI100" s="1051"/>
      <c r="CJ100" s="1051"/>
      <c r="CK100" s="1051"/>
      <c r="CL100" s="1052"/>
      <c r="CM100" s="1050"/>
      <c r="CN100" s="1051"/>
      <c r="CO100" s="1051"/>
      <c r="CP100" s="1051"/>
      <c r="CQ100" s="1052"/>
      <c r="CR100" s="1050"/>
      <c r="CS100" s="1051"/>
      <c r="CT100" s="1051"/>
      <c r="CU100" s="1051"/>
      <c r="CV100" s="1052"/>
      <c r="CW100" s="1050"/>
      <c r="CX100" s="1051"/>
      <c r="CY100" s="1051"/>
      <c r="CZ100" s="1051"/>
      <c r="DA100" s="1052"/>
      <c r="DB100" s="1050"/>
      <c r="DC100" s="1051"/>
      <c r="DD100" s="1051"/>
      <c r="DE100" s="1051"/>
      <c r="DF100" s="1052"/>
      <c r="DG100" s="1050"/>
      <c r="DH100" s="1051"/>
      <c r="DI100" s="1051"/>
      <c r="DJ100" s="1051"/>
      <c r="DK100" s="1052"/>
      <c r="DL100" s="1050"/>
      <c r="DM100" s="1051"/>
      <c r="DN100" s="1051"/>
      <c r="DO100" s="1051"/>
      <c r="DP100" s="1052"/>
      <c r="DQ100" s="1050"/>
      <c r="DR100" s="1051"/>
      <c r="DS100" s="1051"/>
      <c r="DT100" s="1051"/>
      <c r="DU100" s="1052"/>
      <c r="DV100" s="1035"/>
      <c r="DW100" s="1036"/>
      <c r="DX100" s="1036"/>
      <c r="DY100" s="1036"/>
      <c r="DZ100" s="1037"/>
      <c r="EA100" s="244"/>
    </row>
    <row r="101" spans="1:131" s="245" customFormat="1" ht="26.25" hidden="1" customHeight="1" x14ac:dyDescent="0.2">
      <c r="A101" s="268"/>
      <c r="B101" s="269"/>
      <c r="C101" s="269"/>
      <c r="D101" s="269"/>
      <c r="E101" s="269"/>
      <c r="F101" s="269"/>
      <c r="G101" s="269"/>
      <c r="H101" s="269"/>
      <c r="I101" s="269"/>
      <c r="J101" s="269"/>
      <c r="K101" s="269"/>
      <c r="L101" s="269"/>
      <c r="M101" s="269"/>
      <c r="N101" s="269"/>
      <c r="O101" s="269"/>
      <c r="P101" s="269"/>
      <c r="Q101" s="270"/>
      <c r="R101" s="270"/>
      <c r="S101" s="270"/>
      <c r="T101" s="270"/>
      <c r="U101" s="270"/>
      <c r="V101" s="270"/>
      <c r="W101" s="270"/>
      <c r="X101" s="270"/>
      <c r="Y101" s="270"/>
      <c r="Z101" s="270"/>
      <c r="AA101" s="270"/>
      <c r="AB101" s="270"/>
      <c r="AC101" s="270"/>
      <c r="AD101" s="270"/>
      <c r="AE101" s="270"/>
      <c r="AF101" s="270"/>
      <c r="AG101" s="270"/>
      <c r="AH101" s="270"/>
      <c r="AI101" s="270"/>
      <c r="AJ101" s="270"/>
      <c r="AK101" s="270"/>
      <c r="AL101" s="270"/>
      <c r="AM101" s="270"/>
      <c r="AN101" s="270"/>
      <c r="AO101" s="270"/>
      <c r="AP101" s="270"/>
      <c r="AQ101" s="270"/>
      <c r="AR101" s="270"/>
      <c r="AS101" s="270"/>
      <c r="AT101" s="270"/>
      <c r="AU101" s="270"/>
      <c r="AV101" s="270"/>
      <c r="AW101" s="270"/>
      <c r="AX101" s="270"/>
      <c r="AY101" s="270"/>
      <c r="AZ101" s="271"/>
      <c r="BA101" s="271"/>
      <c r="BB101" s="271"/>
      <c r="BC101" s="271"/>
      <c r="BD101" s="271"/>
      <c r="BE101" s="263"/>
      <c r="BF101" s="263"/>
      <c r="BG101" s="263"/>
      <c r="BH101" s="263"/>
      <c r="BI101" s="263"/>
      <c r="BJ101" s="263"/>
      <c r="BK101" s="263"/>
      <c r="BL101" s="263"/>
      <c r="BM101" s="263"/>
      <c r="BN101" s="263"/>
      <c r="BO101" s="263"/>
      <c r="BP101" s="263"/>
      <c r="BQ101" s="260">
        <v>95</v>
      </c>
      <c r="BR101" s="265"/>
      <c r="BS101" s="1047"/>
      <c r="BT101" s="1048"/>
      <c r="BU101" s="1048"/>
      <c r="BV101" s="1048"/>
      <c r="BW101" s="1048"/>
      <c r="BX101" s="1048"/>
      <c r="BY101" s="1048"/>
      <c r="BZ101" s="1048"/>
      <c r="CA101" s="1048"/>
      <c r="CB101" s="1048"/>
      <c r="CC101" s="1048"/>
      <c r="CD101" s="1048"/>
      <c r="CE101" s="1048"/>
      <c r="CF101" s="1048"/>
      <c r="CG101" s="1049"/>
      <c r="CH101" s="1050"/>
      <c r="CI101" s="1051"/>
      <c r="CJ101" s="1051"/>
      <c r="CK101" s="1051"/>
      <c r="CL101" s="1052"/>
      <c r="CM101" s="1050"/>
      <c r="CN101" s="1051"/>
      <c r="CO101" s="1051"/>
      <c r="CP101" s="1051"/>
      <c r="CQ101" s="1052"/>
      <c r="CR101" s="1050"/>
      <c r="CS101" s="1051"/>
      <c r="CT101" s="1051"/>
      <c r="CU101" s="1051"/>
      <c r="CV101" s="1052"/>
      <c r="CW101" s="1050"/>
      <c r="CX101" s="1051"/>
      <c r="CY101" s="1051"/>
      <c r="CZ101" s="1051"/>
      <c r="DA101" s="1052"/>
      <c r="DB101" s="1050"/>
      <c r="DC101" s="1051"/>
      <c r="DD101" s="1051"/>
      <c r="DE101" s="1051"/>
      <c r="DF101" s="1052"/>
      <c r="DG101" s="1050"/>
      <c r="DH101" s="1051"/>
      <c r="DI101" s="1051"/>
      <c r="DJ101" s="1051"/>
      <c r="DK101" s="1052"/>
      <c r="DL101" s="1050"/>
      <c r="DM101" s="1051"/>
      <c r="DN101" s="1051"/>
      <c r="DO101" s="1051"/>
      <c r="DP101" s="1052"/>
      <c r="DQ101" s="1050"/>
      <c r="DR101" s="1051"/>
      <c r="DS101" s="1051"/>
      <c r="DT101" s="1051"/>
      <c r="DU101" s="1052"/>
      <c r="DV101" s="1035"/>
      <c r="DW101" s="1036"/>
      <c r="DX101" s="1036"/>
      <c r="DY101" s="1036"/>
      <c r="DZ101" s="1037"/>
      <c r="EA101" s="244"/>
    </row>
    <row r="102" spans="1:131" s="245" customFormat="1" ht="26.25" customHeight="1" thickBot="1" x14ac:dyDescent="0.25">
      <c r="A102" s="268"/>
      <c r="B102" s="269"/>
      <c r="C102" s="269"/>
      <c r="D102" s="269"/>
      <c r="E102" s="269"/>
      <c r="F102" s="269"/>
      <c r="G102" s="269"/>
      <c r="H102" s="269"/>
      <c r="I102" s="269"/>
      <c r="J102" s="269"/>
      <c r="K102" s="269"/>
      <c r="L102" s="269"/>
      <c r="M102" s="269"/>
      <c r="N102" s="269"/>
      <c r="O102" s="269"/>
      <c r="P102" s="269"/>
      <c r="Q102" s="270"/>
      <c r="R102" s="270"/>
      <c r="S102" s="270"/>
      <c r="T102" s="270"/>
      <c r="U102" s="270"/>
      <c r="V102" s="270"/>
      <c r="W102" s="270"/>
      <c r="X102" s="270"/>
      <c r="Y102" s="270"/>
      <c r="Z102" s="270"/>
      <c r="AA102" s="270"/>
      <c r="AB102" s="270"/>
      <c r="AC102" s="270"/>
      <c r="AD102" s="270"/>
      <c r="AE102" s="270"/>
      <c r="AF102" s="270"/>
      <c r="AG102" s="270"/>
      <c r="AH102" s="270"/>
      <c r="AI102" s="270"/>
      <c r="AJ102" s="270"/>
      <c r="AK102" s="270"/>
      <c r="AL102" s="270"/>
      <c r="AM102" s="270"/>
      <c r="AN102" s="270"/>
      <c r="AO102" s="270"/>
      <c r="AP102" s="270"/>
      <c r="AQ102" s="270"/>
      <c r="AR102" s="270"/>
      <c r="AS102" s="270"/>
      <c r="AT102" s="270"/>
      <c r="AU102" s="270"/>
      <c r="AV102" s="270"/>
      <c r="AW102" s="270"/>
      <c r="AX102" s="270"/>
      <c r="AY102" s="270"/>
      <c r="AZ102" s="271"/>
      <c r="BA102" s="271"/>
      <c r="BB102" s="271"/>
      <c r="BC102" s="271"/>
      <c r="BD102" s="271"/>
      <c r="BE102" s="263"/>
      <c r="BF102" s="263"/>
      <c r="BG102" s="263"/>
      <c r="BH102" s="263"/>
      <c r="BI102" s="263"/>
      <c r="BJ102" s="263"/>
      <c r="BK102" s="263"/>
      <c r="BL102" s="263"/>
      <c r="BM102" s="263"/>
      <c r="BN102" s="263"/>
      <c r="BO102" s="263"/>
      <c r="BP102" s="263"/>
      <c r="BQ102" s="262" t="s">
        <v>387</v>
      </c>
      <c r="BR102" s="1038" t="s">
        <v>422</v>
      </c>
      <c r="BS102" s="1039"/>
      <c r="BT102" s="1039"/>
      <c r="BU102" s="1039"/>
      <c r="BV102" s="1039"/>
      <c r="BW102" s="1039"/>
      <c r="BX102" s="1039"/>
      <c r="BY102" s="1039"/>
      <c r="BZ102" s="1039"/>
      <c r="CA102" s="1039"/>
      <c r="CB102" s="1039"/>
      <c r="CC102" s="1039"/>
      <c r="CD102" s="1039"/>
      <c r="CE102" s="1039"/>
      <c r="CF102" s="1039"/>
      <c r="CG102" s="1040"/>
      <c r="CH102" s="1041"/>
      <c r="CI102" s="1042"/>
      <c r="CJ102" s="1042"/>
      <c r="CK102" s="1042"/>
      <c r="CL102" s="1043"/>
      <c r="CM102" s="1041"/>
      <c r="CN102" s="1042"/>
      <c r="CO102" s="1042"/>
      <c r="CP102" s="1042"/>
      <c r="CQ102" s="1043"/>
      <c r="CR102" s="1044">
        <v>1010</v>
      </c>
      <c r="CS102" s="1045"/>
      <c r="CT102" s="1045"/>
      <c r="CU102" s="1045"/>
      <c r="CV102" s="1046"/>
      <c r="CW102" s="1044"/>
      <c r="CX102" s="1045"/>
      <c r="CY102" s="1045"/>
      <c r="CZ102" s="1045"/>
      <c r="DA102" s="1046"/>
      <c r="DB102" s="1044"/>
      <c r="DC102" s="1045"/>
      <c r="DD102" s="1045"/>
      <c r="DE102" s="1045"/>
      <c r="DF102" s="1046"/>
      <c r="DG102" s="1044"/>
      <c r="DH102" s="1045"/>
      <c r="DI102" s="1045"/>
      <c r="DJ102" s="1045"/>
      <c r="DK102" s="1046"/>
      <c r="DL102" s="1044"/>
      <c r="DM102" s="1045"/>
      <c r="DN102" s="1045"/>
      <c r="DO102" s="1045"/>
      <c r="DP102" s="1046"/>
      <c r="DQ102" s="1044"/>
      <c r="DR102" s="1045"/>
      <c r="DS102" s="1045"/>
      <c r="DT102" s="1045"/>
      <c r="DU102" s="1046"/>
      <c r="DV102" s="1027"/>
      <c r="DW102" s="1028"/>
      <c r="DX102" s="1028"/>
      <c r="DY102" s="1028"/>
      <c r="DZ102" s="1029"/>
      <c r="EA102" s="244"/>
    </row>
    <row r="103" spans="1:131" s="245" customFormat="1" ht="26.25" customHeight="1" x14ac:dyDescent="0.2">
      <c r="A103" s="268"/>
      <c r="B103" s="269"/>
      <c r="C103" s="269"/>
      <c r="D103" s="269"/>
      <c r="E103" s="269"/>
      <c r="F103" s="269"/>
      <c r="G103" s="269"/>
      <c r="H103" s="269"/>
      <c r="I103" s="269"/>
      <c r="J103" s="269"/>
      <c r="K103" s="269"/>
      <c r="L103" s="269"/>
      <c r="M103" s="269"/>
      <c r="N103" s="269"/>
      <c r="O103" s="269"/>
      <c r="P103" s="269"/>
      <c r="Q103" s="270"/>
      <c r="R103" s="270"/>
      <c r="S103" s="270"/>
      <c r="T103" s="270"/>
      <c r="U103" s="270"/>
      <c r="V103" s="270"/>
      <c r="W103" s="270"/>
      <c r="X103" s="270"/>
      <c r="Y103" s="270"/>
      <c r="Z103" s="270"/>
      <c r="AA103" s="270"/>
      <c r="AB103" s="270"/>
      <c r="AC103" s="270"/>
      <c r="AD103" s="270"/>
      <c r="AE103" s="270"/>
      <c r="AF103" s="270"/>
      <c r="AG103" s="270"/>
      <c r="AH103" s="270"/>
      <c r="AI103" s="270"/>
      <c r="AJ103" s="270"/>
      <c r="AK103" s="270"/>
      <c r="AL103" s="270"/>
      <c r="AM103" s="270"/>
      <c r="AN103" s="270"/>
      <c r="AO103" s="270"/>
      <c r="AP103" s="270"/>
      <c r="AQ103" s="270"/>
      <c r="AR103" s="270"/>
      <c r="AS103" s="270"/>
      <c r="AT103" s="270"/>
      <c r="AU103" s="270"/>
      <c r="AV103" s="270"/>
      <c r="AW103" s="270"/>
      <c r="AX103" s="270"/>
      <c r="AY103" s="270"/>
      <c r="AZ103" s="271"/>
      <c r="BA103" s="271"/>
      <c r="BB103" s="271"/>
      <c r="BC103" s="271"/>
      <c r="BD103" s="271"/>
      <c r="BE103" s="263"/>
      <c r="BF103" s="263"/>
      <c r="BG103" s="263"/>
      <c r="BH103" s="263"/>
      <c r="BI103" s="263"/>
      <c r="BJ103" s="263"/>
      <c r="BK103" s="263"/>
      <c r="BL103" s="263"/>
      <c r="BM103" s="263"/>
      <c r="BN103" s="263"/>
      <c r="BO103" s="263"/>
      <c r="BP103" s="263"/>
      <c r="BQ103" s="1030" t="s">
        <v>423</v>
      </c>
      <c r="BR103" s="1030"/>
      <c r="BS103" s="1030"/>
      <c r="BT103" s="1030"/>
      <c r="BU103" s="1030"/>
      <c r="BV103" s="1030"/>
      <c r="BW103" s="1030"/>
      <c r="BX103" s="1030"/>
      <c r="BY103" s="1030"/>
      <c r="BZ103" s="1030"/>
      <c r="CA103" s="1030"/>
      <c r="CB103" s="1030"/>
      <c r="CC103" s="1030"/>
      <c r="CD103" s="1030"/>
      <c r="CE103" s="1030"/>
      <c r="CF103" s="1030"/>
      <c r="CG103" s="1030"/>
      <c r="CH103" s="1030"/>
      <c r="CI103" s="1030"/>
      <c r="CJ103" s="1030"/>
      <c r="CK103" s="1030"/>
      <c r="CL103" s="1030"/>
      <c r="CM103" s="1030"/>
      <c r="CN103" s="1030"/>
      <c r="CO103" s="1030"/>
      <c r="CP103" s="1030"/>
      <c r="CQ103" s="1030"/>
      <c r="CR103" s="1030"/>
      <c r="CS103" s="1030"/>
      <c r="CT103" s="1030"/>
      <c r="CU103" s="1030"/>
      <c r="CV103" s="1030"/>
      <c r="CW103" s="1030"/>
      <c r="CX103" s="1030"/>
      <c r="CY103" s="1030"/>
      <c r="CZ103" s="1030"/>
      <c r="DA103" s="1030"/>
      <c r="DB103" s="1030"/>
      <c r="DC103" s="1030"/>
      <c r="DD103" s="1030"/>
      <c r="DE103" s="1030"/>
      <c r="DF103" s="1030"/>
      <c r="DG103" s="1030"/>
      <c r="DH103" s="1030"/>
      <c r="DI103" s="1030"/>
      <c r="DJ103" s="1030"/>
      <c r="DK103" s="1030"/>
      <c r="DL103" s="1030"/>
      <c r="DM103" s="1030"/>
      <c r="DN103" s="1030"/>
      <c r="DO103" s="1030"/>
      <c r="DP103" s="1030"/>
      <c r="DQ103" s="1030"/>
      <c r="DR103" s="1030"/>
      <c r="DS103" s="1030"/>
      <c r="DT103" s="1030"/>
      <c r="DU103" s="1030"/>
      <c r="DV103" s="1030"/>
      <c r="DW103" s="1030"/>
      <c r="DX103" s="1030"/>
      <c r="DY103" s="1030"/>
      <c r="DZ103" s="1030"/>
      <c r="EA103" s="244"/>
    </row>
    <row r="104" spans="1:131" s="245" customFormat="1" ht="26.25" customHeight="1" x14ac:dyDescent="0.2">
      <c r="A104" s="268"/>
      <c r="B104" s="269"/>
      <c r="C104" s="269"/>
      <c r="D104" s="269"/>
      <c r="E104" s="269"/>
      <c r="F104" s="269"/>
      <c r="G104" s="269"/>
      <c r="H104" s="269"/>
      <c r="I104" s="269"/>
      <c r="J104" s="269"/>
      <c r="K104" s="269"/>
      <c r="L104" s="269"/>
      <c r="M104" s="269"/>
      <c r="N104" s="269"/>
      <c r="O104" s="269"/>
      <c r="P104" s="269"/>
      <c r="Q104" s="270"/>
      <c r="R104" s="270"/>
      <c r="S104" s="270"/>
      <c r="T104" s="270"/>
      <c r="U104" s="270"/>
      <c r="V104" s="270"/>
      <c r="W104" s="270"/>
      <c r="X104" s="270"/>
      <c r="Y104" s="270"/>
      <c r="Z104" s="270"/>
      <c r="AA104" s="270"/>
      <c r="AB104" s="270"/>
      <c r="AC104" s="270"/>
      <c r="AD104" s="270"/>
      <c r="AE104" s="270"/>
      <c r="AF104" s="270"/>
      <c r="AG104" s="270"/>
      <c r="AH104" s="270"/>
      <c r="AI104" s="270"/>
      <c r="AJ104" s="270"/>
      <c r="AK104" s="270"/>
      <c r="AL104" s="270"/>
      <c r="AM104" s="270"/>
      <c r="AN104" s="270"/>
      <c r="AO104" s="270"/>
      <c r="AP104" s="270"/>
      <c r="AQ104" s="270"/>
      <c r="AR104" s="270"/>
      <c r="AS104" s="270"/>
      <c r="AT104" s="270"/>
      <c r="AU104" s="270"/>
      <c r="AV104" s="270"/>
      <c r="AW104" s="270"/>
      <c r="AX104" s="270"/>
      <c r="AY104" s="270"/>
      <c r="AZ104" s="271"/>
      <c r="BA104" s="271"/>
      <c r="BB104" s="271"/>
      <c r="BC104" s="271"/>
      <c r="BD104" s="271"/>
      <c r="BE104" s="263"/>
      <c r="BF104" s="263"/>
      <c r="BG104" s="263"/>
      <c r="BH104" s="263"/>
      <c r="BI104" s="263"/>
      <c r="BJ104" s="263"/>
      <c r="BK104" s="263"/>
      <c r="BL104" s="263"/>
      <c r="BM104" s="263"/>
      <c r="BN104" s="263"/>
      <c r="BO104" s="263"/>
      <c r="BP104" s="263"/>
      <c r="BQ104" s="1031" t="s">
        <v>424</v>
      </c>
      <c r="BR104" s="1031"/>
      <c r="BS104" s="1031"/>
      <c r="BT104" s="1031"/>
      <c r="BU104" s="1031"/>
      <c r="BV104" s="1031"/>
      <c r="BW104" s="1031"/>
      <c r="BX104" s="1031"/>
      <c r="BY104" s="1031"/>
      <c r="BZ104" s="1031"/>
      <c r="CA104" s="1031"/>
      <c r="CB104" s="1031"/>
      <c r="CC104" s="1031"/>
      <c r="CD104" s="1031"/>
      <c r="CE104" s="1031"/>
      <c r="CF104" s="1031"/>
      <c r="CG104" s="1031"/>
      <c r="CH104" s="1031"/>
      <c r="CI104" s="1031"/>
      <c r="CJ104" s="1031"/>
      <c r="CK104" s="1031"/>
      <c r="CL104" s="1031"/>
      <c r="CM104" s="1031"/>
      <c r="CN104" s="1031"/>
      <c r="CO104" s="1031"/>
      <c r="CP104" s="1031"/>
      <c r="CQ104" s="1031"/>
      <c r="CR104" s="1031"/>
      <c r="CS104" s="1031"/>
      <c r="CT104" s="1031"/>
      <c r="CU104" s="1031"/>
      <c r="CV104" s="1031"/>
      <c r="CW104" s="1031"/>
      <c r="CX104" s="1031"/>
      <c r="CY104" s="1031"/>
      <c r="CZ104" s="1031"/>
      <c r="DA104" s="1031"/>
      <c r="DB104" s="1031"/>
      <c r="DC104" s="1031"/>
      <c r="DD104" s="1031"/>
      <c r="DE104" s="1031"/>
      <c r="DF104" s="1031"/>
      <c r="DG104" s="1031"/>
      <c r="DH104" s="1031"/>
      <c r="DI104" s="1031"/>
      <c r="DJ104" s="1031"/>
      <c r="DK104" s="1031"/>
      <c r="DL104" s="1031"/>
      <c r="DM104" s="1031"/>
      <c r="DN104" s="1031"/>
      <c r="DO104" s="1031"/>
      <c r="DP104" s="1031"/>
      <c r="DQ104" s="1031"/>
      <c r="DR104" s="1031"/>
      <c r="DS104" s="1031"/>
      <c r="DT104" s="1031"/>
      <c r="DU104" s="1031"/>
      <c r="DV104" s="1031"/>
      <c r="DW104" s="1031"/>
      <c r="DX104" s="1031"/>
      <c r="DY104" s="1031"/>
      <c r="DZ104" s="1031"/>
      <c r="EA104" s="244"/>
    </row>
    <row r="105" spans="1:131" s="245" customFormat="1" ht="11.25" customHeight="1" x14ac:dyDescent="0.2">
      <c r="A105" s="263"/>
      <c r="B105" s="263"/>
      <c r="C105" s="263"/>
      <c r="D105" s="263"/>
      <c r="E105" s="263"/>
      <c r="F105" s="263"/>
      <c r="G105" s="263"/>
      <c r="H105" s="263"/>
      <c r="I105" s="263"/>
      <c r="J105" s="263"/>
      <c r="K105" s="263"/>
      <c r="L105" s="263"/>
      <c r="M105" s="263"/>
      <c r="N105" s="263"/>
      <c r="O105" s="263"/>
      <c r="P105" s="263"/>
      <c r="Q105" s="263"/>
      <c r="R105" s="263"/>
      <c r="S105" s="263"/>
      <c r="T105" s="263"/>
      <c r="U105" s="263"/>
      <c r="V105" s="263"/>
      <c r="W105" s="263"/>
      <c r="X105" s="263"/>
      <c r="Y105" s="263"/>
      <c r="Z105" s="263"/>
      <c r="AA105" s="263"/>
      <c r="AB105" s="263"/>
      <c r="AC105" s="263"/>
      <c r="AD105" s="263"/>
      <c r="AE105" s="263"/>
      <c r="AF105" s="263"/>
      <c r="AG105" s="263"/>
      <c r="AH105" s="263"/>
      <c r="AI105" s="263"/>
      <c r="AJ105" s="263"/>
      <c r="AK105" s="263"/>
      <c r="AL105" s="263"/>
      <c r="AM105" s="263"/>
      <c r="AN105" s="263"/>
      <c r="AO105" s="263"/>
      <c r="AP105" s="263"/>
      <c r="AQ105" s="263"/>
      <c r="AR105" s="263"/>
      <c r="AS105" s="263"/>
      <c r="AT105" s="263"/>
      <c r="AU105" s="263"/>
      <c r="AV105" s="263"/>
      <c r="AW105" s="263"/>
      <c r="AX105" s="263"/>
      <c r="AY105" s="263"/>
      <c r="AZ105" s="263"/>
      <c r="BA105" s="263"/>
      <c r="BB105" s="263"/>
      <c r="BC105" s="263"/>
      <c r="BD105" s="263"/>
      <c r="BE105" s="263"/>
      <c r="BF105" s="263"/>
      <c r="BG105" s="263"/>
      <c r="BH105" s="263"/>
      <c r="BI105" s="263"/>
      <c r="BJ105" s="263"/>
      <c r="BK105" s="263"/>
      <c r="BL105" s="263"/>
      <c r="BM105" s="263"/>
      <c r="BN105" s="263"/>
      <c r="BO105" s="263"/>
      <c r="BP105" s="263"/>
      <c r="BQ105" s="266"/>
      <c r="BR105" s="266"/>
      <c r="BS105" s="266"/>
      <c r="BT105" s="266"/>
      <c r="BU105" s="266"/>
      <c r="BV105" s="266"/>
      <c r="BW105" s="266"/>
      <c r="BX105" s="266"/>
      <c r="BY105" s="266"/>
      <c r="BZ105" s="266"/>
      <c r="CA105" s="266"/>
      <c r="CB105" s="266"/>
      <c r="CC105" s="266"/>
      <c r="CD105" s="266"/>
      <c r="CE105" s="266"/>
      <c r="CF105" s="266"/>
      <c r="CG105" s="266"/>
      <c r="CH105" s="266"/>
      <c r="CI105" s="266"/>
      <c r="CJ105" s="266"/>
      <c r="CK105" s="266"/>
      <c r="CL105" s="266"/>
      <c r="CM105" s="266"/>
      <c r="CN105" s="266"/>
      <c r="CO105" s="266"/>
      <c r="CP105" s="266"/>
      <c r="CQ105" s="266"/>
      <c r="CR105" s="266"/>
      <c r="CS105" s="266"/>
      <c r="CT105" s="266"/>
      <c r="CU105" s="266"/>
      <c r="CV105" s="266"/>
      <c r="CW105" s="266"/>
      <c r="CX105" s="266"/>
      <c r="CY105" s="266"/>
      <c r="CZ105" s="266"/>
      <c r="DA105" s="266"/>
      <c r="DB105" s="266"/>
      <c r="DC105" s="266"/>
      <c r="DD105" s="266"/>
      <c r="DE105" s="266"/>
      <c r="DF105" s="266"/>
      <c r="DG105" s="266"/>
      <c r="DH105" s="266"/>
      <c r="DI105" s="266"/>
      <c r="DJ105" s="266"/>
      <c r="DK105" s="266"/>
      <c r="DL105" s="266"/>
      <c r="DM105" s="266"/>
      <c r="DN105" s="266"/>
      <c r="DO105" s="266"/>
      <c r="DP105" s="266"/>
      <c r="DQ105" s="266"/>
      <c r="DR105" s="266"/>
      <c r="DS105" s="266"/>
      <c r="DT105" s="266"/>
      <c r="DU105" s="266"/>
      <c r="DV105" s="266"/>
      <c r="DW105" s="266"/>
      <c r="DX105" s="266"/>
      <c r="DY105" s="266"/>
      <c r="DZ105" s="266"/>
      <c r="EA105" s="244"/>
    </row>
    <row r="106" spans="1:131" s="245" customFormat="1" ht="11.25" customHeight="1" x14ac:dyDescent="0.2">
      <c r="A106" s="272"/>
      <c r="B106" s="272"/>
      <c r="C106" s="272"/>
      <c r="D106" s="272"/>
      <c r="E106" s="272"/>
      <c r="F106" s="272"/>
      <c r="G106" s="272"/>
      <c r="H106" s="272"/>
      <c r="I106" s="272"/>
      <c r="J106" s="272"/>
      <c r="K106" s="272"/>
      <c r="L106" s="272"/>
      <c r="M106" s="272"/>
      <c r="N106" s="272"/>
      <c r="O106" s="272"/>
      <c r="P106" s="272"/>
      <c r="Q106" s="272"/>
      <c r="R106" s="272"/>
      <c r="S106" s="272"/>
      <c r="T106" s="272"/>
      <c r="U106" s="272"/>
      <c r="V106" s="272"/>
      <c r="W106" s="272"/>
      <c r="X106" s="272"/>
      <c r="Y106" s="272"/>
      <c r="Z106" s="272"/>
      <c r="AA106" s="272"/>
      <c r="AB106" s="272"/>
      <c r="AC106" s="272"/>
      <c r="AD106" s="272"/>
      <c r="AE106" s="272"/>
      <c r="AF106" s="272"/>
      <c r="AG106" s="272"/>
      <c r="AH106" s="272"/>
      <c r="AI106" s="272"/>
      <c r="AJ106" s="272"/>
      <c r="AK106" s="272"/>
      <c r="AL106" s="272"/>
      <c r="AM106" s="272"/>
      <c r="AN106" s="272"/>
      <c r="AO106" s="272"/>
      <c r="AP106" s="272"/>
      <c r="AQ106" s="272"/>
      <c r="AR106" s="272"/>
      <c r="AS106" s="272"/>
      <c r="AT106" s="272"/>
      <c r="AU106" s="272"/>
      <c r="AV106" s="272"/>
      <c r="AW106" s="272"/>
      <c r="AX106" s="272"/>
      <c r="AY106" s="272"/>
      <c r="AZ106" s="272"/>
      <c r="BA106" s="272"/>
      <c r="BB106" s="272"/>
      <c r="BC106" s="272"/>
      <c r="BD106" s="272"/>
      <c r="BE106" s="272"/>
      <c r="BF106" s="272"/>
      <c r="BG106" s="272"/>
      <c r="BH106" s="272"/>
      <c r="BI106" s="272"/>
      <c r="BJ106" s="272"/>
      <c r="BK106" s="272"/>
      <c r="BL106" s="272"/>
      <c r="BM106" s="272"/>
      <c r="BN106" s="272"/>
      <c r="BO106" s="272"/>
      <c r="BP106" s="272"/>
      <c r="BQ106" s="266"/>
      <c r="BR106" s="266"/>
      <c r="BS106" s="266"/>
      <c r="BT106" s="266"/>
      <c r="BU106" s="266"/>
      <c r="BV106" s="266"/>
      <c r="BW106" s="266"/>
      <c r="BX106" s="266"/>
      <c r="BY106" s="266"/>
      <c r="BZ106" s="266"/>
      <c r="CA106" s="266"/>
      <c r="CB106" s="266"/>
      <c r="CC106" s="266"/>
      <c r="CD106" s="266"/>
      <c r="CE106" s="266"/>
      <c r="CF106" s="266"/>
      <c r="CG106" s="266"/>
      <c r="CH106" s="266"/>
      <c r="CI106" s="266"/>
      <c r="CJ106" s="266"/>
      <c r="CK106" s="266"/>
      <c r="CL106" s="266"/>
      <c r="CM106" s="266"/>
      <c r="CN106" s="266"/>
      <c r="CO106" s="266"/>
      <c r="CP106" s="266"/>
      <c r="CQ106" s="266"/>
      <c r="CR106" s="266"/>
      <c r="CS106" s="266"/>
      <c r="CT106" s="266"/>
      <c r="CU106" s="266"/>
      <c r="CV106" s="266"/>
      <c r="CW106" s="266"/>
      <c r="CX106" s="266"/>
      <c r="CY106" s="266"/>
      <c r="CZ106" s="266"/>
      <c r="DA106" s="266"/>
      <c r="DB106" s="266"/>
      <c r="DC106" s="266"/>
      <c r="DD106" s="266"/>
      <c r="DE106" s="266"/>
      <c r="DF106" s="266"/>
      <c r="DG106" s="266"/>
      <c r="DH106" s="266"/>
      <c r="DI106" s="266"/>
      <c r="DJ106" s="266"/>
      <c r="DK106" s="266"/>
      <c r="DL106" s="266"/>
      <c r="DM106" s="266"/>
      <c r="DN106" s="266"/>
      <c r="DO106" s="266"/>
      <c r="DP106" s="266"/>
      <c r="DQ106" s="266"/>
      <c r="DR106" s="266"/>
      <c r="DS106" s="266"/>
      <c r="DT106" s="266"/>
      <c r="DU106" s="266"/>
      <c r="DV106" s="266"/>
      <c r="DW106" s="266"/>
      <c r="DX106" s="266"/>
      <c r="DY106" s="266"/>
      <c r="DZ106" s="266"/>
      <c r="EA106" s="244"/>
    </row>
    <row r="107" spans="1:131" s="244" customFormat="1" ht="26.25" customHeight="1" thickBot="1" x14ac:dyDescent="0.25">
      <c r="A107" s="273" t="s">
        <v>425</v>
      </c>
      <c r="B107" s="274"/>
      <c r="C107" s="274"/>
      <c r="D107" s="274"/>
      <c r="E107" s="274"/>
      <c r="F107" s="274"/>
      <c r="G107" s="274"/>
      <c r="H107" s="274"/>
      <c r="I107" s="274"/>
      <c r="J107" s="274"/>
      <c r="K107" s="274"/>
      <c r="L107" s="274"/>
      <c r="M107" s="274"/>
      <c r="N107" s="274"/>
      <c r="O107" s="274"/>
      <c r="P107" s="274"/>
      <c r="Q107" s="274"/>
      <c r="R107" s="274"/>
      <c r="S107" s="274"/>
      <c r="T107" s="274"/>
      <c r="U107" s="274"/>
      <c r="V107" s="274"/>
      <c r="W107" s="274"/>
      <c r="X107" s="274"/>
      <c r="Y107" s="274"/>
      <c r="Z107" s="274"/>
      <c r="AA107" s="274"/>
      <c r="AB107" s="274"/>
      <c r="AC107" s="274"/>
      <c r="AD107" s="274"/>
      <c r="AE107" s="274"/>
      <c r="AF107" s="274"/>
      <c r="AG107" s="274"/>
      <c r="AH107" s="274"/>
      <c r="AI107" s="274"/>
      <c r="AJ107" s="274"/>
      <c r="AK107" s="274"/>
      <c r="AL107" s="274"/>
      <c r="AM107" s="274"/>
      <c r="AN107" s="274"/>
      <c r="AO107" s="274"/>
      <c r="AP107" s="274"/>
      <c r="AQ107" s="274"/>
      <c r="AR107" s="274"/>
      <c r="AS107" s="274"/>
      <c r="AT107" s="274"/>
      <c r="AU107" s="273" t="s">
        <v>426</v>
      </c>
      <c r="AV107" s="274"/>
      <c r="AW107" s="274"/>
      <c r="AX107" s="274"/>
      <c r="AY107" s="274"/>
      <c r="AZ107" s="274"/>
      <c r="BA107" s="274"/>
      <c r="BB107" s="274"/>
      <c r="BC107" s="274"/>
      <c r="BD107" s="274"/>
      <c r="BE107" s="274"/>
      <c r="BF107" s="274"/>
      <c r="BG107" s="274"/>
      <c r="BH107" s="274"/>
      <c r="BI107" s="274"/>
      <c r="BJ107" s="274"/>
      <c r="BK107" s="274"/>
      <c r="BL107" s="274"/>
      <c r="BM107" s="274"/>
      <c r="BN107" s="274"/>
      <c r="BO107" s="274"/>
      <c r="BP107" s="274"/>
      <c r="BQ107" s="274"/>
      <c r="BR107" s="274"/>
      <c r="BS107" s="274"/>
      <c r="BT107" s="274"/>
      <c r="BU107" s="274"/>
      <c r="BV107" s="274"/>
      <c r="BW107" s="274"/>
      <c r="BX107" s="274"/>
      <c r="BY107" s="274"/>
      <c r="BZ107" s="274"/>
      <c r="CA107" s="274"/>
      <c r="CB107" s="274"/>
      <c r="CC107" s="274"/>
      <c r="CD107" s="274"/>
      <c r="CE107" s="274"/>
      <c r="CF107" s="274"/>
      <c r="CG107" s="274"/>
      <c r="CH107" s="274"/>
      <c r="CI107" s="274"/>
      <c r="CJ107" s="274"/>
      <c r="CK107" s="274"/>
      <c r="CL107" s="274"/>
      <c r="CM107" s="274"/>
      <c r="CN107" s="274"/>
      <c r="CO107" s="274"/>
      <c r="CP107" s="274"/>
      <c r="CQ107" s="274"/>
      <c r="CR107" s="274"/>
      <c r="CS107" s="274"/>
      <c r="CT107" s="274"/>
      <c r="CU107" s="274"/>
      <c r="CV107" s="274"/>
      <c r="CW107" s="274"/>
      <c r="CX107" s="274"/>
      <c r="CY107" s="274"/>
      <c r="CZ107" s="274"/>
      <c r="DA107" s="274"/>
      <c r="DB107" s="274"/>
      <c r="DC107" s="274"/>
      <c r="DD107" s="274"/>
      <c r="DE107" s="274"/>
      <c r="DF107" s="274"/>
      <c r="DG107" s="274"/>
      <c r="DH107" s="274"/>
      <c r="DI107" s="274"/>
      <c r="DJ107" s="274"/>
      <c r="DK107" s="274"/>
      <c r="DL107" s="274"/>
      <c r="DM107" s="274"/>
      <c r="DN107" s="274"/>
      <c r="DO107" s="274"/>
      <c r="DP107" s="274"/>
      <c r="DQ107" s="274"/>
      <c r="DR107" s="274"/>
      <c r="DS107" s="274"/>
      <c r="DT107" s="274"/>
      <c r="DU107" s="274"/>
      <c r="DV107" s="274"/>
      <c r="DW107" s="274"/>
      <c r="DX107" s="274"/>
      <c r="DY107" s="274"/>
      <c r="DZ107" s="274"/>
    </row>
    <row r="108" spans="1:131" s="244" customFormat="1" ht="26.25" customHeight="1" x14ac:dyDescent="0.2">
      <c r="A108" s="1032" t="s">
        <v>427</v>
      </c>
      <c r="B108" s="1033"/>
      <c r="C108" s="1033"/>
      <c r="D108" s="1033"/>
      <c r="E108" s="1033"/>
      <c r="F108" s="1033"/>
      <c r="G108" s="1033"/>
      <c r="H108" s="1033"/>
      <c r="I108" s="1033"/>
      <c r="J108" s="1033"/>
      <c r="K108" s="1033"/>
      <c r="L108" s="1033"/>
      <c r="M108" s="1033"/>
      <c r="N108" s="1033"/>
      <c r="O108" s="1033"/>
      <c r="P108" s="1033"/>
      <c r="Q108" s="1033"/>
      <c r="R108" s="1033"/>
      <c r="S108" s="1033"/>
      <c r="T108" s="1033"/>
      <c r="U108" s="1033"/>
      <c r="V108" s="1033"/>
      <c r="W108" s="1033"/>
      <c r="X108" s="1033"/>
      <c r="Y108" s="1033"/>
      <c r="Z108" s="1033"/>
      <c r="AA108" s="1033"/>
      <c r="AB108" s="1033"/>
      <c r="AC108" s="1033"/>
      <c r="AD108" s="1033"/>
      <c r="AE108" s="1033"/>
      <c r="AF108" s="1033"/>
      <c r="AG108" s="1033"/>
      <c r="AH108" s="1033"/>
      <c r="AI108" s="1033"/>
      <c r="AJ108" s="1033"/>
      <c r="AK108" s="1033"/>
      <c r="AL108" s="1033"/>
      <c r="AM108" s="1033"/>
      <c r="AN108" s="1033"/>
      <c r="AO108" s="1033"/>
      <c r="AP108" s="1033"/>
      <c r="AQ108" s="1033"/>
      <c r="AR108" s="1033"/>
      <c r="AS108" s="1033"/>
      <c r="AT108" s="1034"/>
      <c r="AU108" s="1032" t="s">
        <v>428</v>
      </c>
      <c r="AV108" s="1033"/>
      <c r="AW108" s="1033"/>
      <c r="AX108" s="1033"/>
      <c r="AY108" s="1033"/>
      <c r="AZ108" s="1033"/>
      <c r="BA108" s="1033"/>
      <c r="BB108" s="1033"/>
      <c r="BC108" s="1033"/>
      <c r="BD108" s="1033"/>
      <c r="BE108" s="1033"/>
      <c r="BF108" s="1033"/>
      <c r="BG108" s="1033"/>
      <c r="BH108" s="1033"/>
      <c r="BI108" s="1033"/>
      <c r="BJ108" s="1033"/>
      <c r="BK108" s="1033"/>
      <c r="BL108" s="1033"/>
      <c r="BM108" s="1033"/>
      <c r="BN108" s="1033"/>
      <c r="BO108" s="1033"/>
      <c r="BP108" s="1033"/>
      <c r="BQ108" s="1033"/>
      <c r="BR108" s="1033"/>
      <c r="BS108" s="1033"/>
      <c r="BT108" s="1033"/>
      <c r="BU108" s="1033"/>
      <c r="BV108" s="1033"/>
      <c r="BW108" s="1033"/>
      <c r="BX108" s="1033"/>
      <c r="BY108" s="1033"/>
      <c r="BZ108" s="1033"/>
      <c r="CA108" s="1033"/>
      <c r="CB108" s="1033"/>
      <c r="CC108" s="1033"/>
      <c r="CD108" s="1033"/>
      <c r="CE108" s="1033"/>
      <c r="CF108" s="1033"/>
      <c r="CG108" s="1033"/>
      <c r="CH108" s="1033"/>
      <c r="CI108" s="1033"/>
      <c r="CJ108" s="1033"/>
      <c r="CK108" s="1033"/>
      <c r="CL108" s="1033"/>
      <c r="CM108" s="1033"/>
      <c r="CN108" s="1033"/>
      <c r="CO108" s="1033"/>
      <c r="CP108" s="1033"/>
      <c r="CQ108" s="1033"/>
      <c r="CR108" s="1033"/>
      <c r="CS108" s="1033"/>
      <c r="CT108" s="1033"/>
      <c r="CU108" s="1033"/>
      <c r="CV108" s="1033"/>
      <c r="CW108" s="1033"/>
      <c r="CX108" s="1033"/>
      <c r="CY108" s="1033"/>
      <c r="CZ108" s="1033"/>
      <c r="DA108" s="1033"/>
      <c r="DB108" s="1033"/>
      <c r="DC108" s="1033"/>
      <c r="DD108" s="1033"/>
      <c r="DE108" s="1033"/>
      <c r="DF108" s="1033"/>
      <c r="DG108" s="1033"/>
      <c r="DH108" s="1033"/>
      <c r="DI108" s="1033"/>
      <c r="DJ108" s="1033"/>
      <c r="DK108" s="1033"/>
      <c r="DL108" s="1033"/>
      <c r="DM108" s="1033"/>
      <c r="DN108" s="1033"/>
      <c r="DO108" s="1033"/>
      <c r="DP108" s="1033"/>
      <c r="DQ108" s="1033"/>
      <c r="DR108" s="1033"/>
      <c r="DS108" s="1033"/>
      <c r="DT108" s="1033"/>
      <c r="DU108" s="1033"/>
      <c r="DV108" s="1033"/>
      <c r="DW108" s="1033"/>
      <c r="DX108" s="1033"/>
      <c r="DY108" s="1033"/>
      <c r="DZ108" s="1034"/>
    </row>
    <row r="109" spans="1:131" s="244" customFormat="1" ht="26.25" customHeight="1" x14ac:dyDescent="0.2">
      <c r="A109" s="987" t="s">
        <v>429</v>
      </c>
      <c r="B109" s="988"/>
      <c r="C109" s="988"/>
      <c r="D109" s="988"/>
      <c r="E109" s="988"/>
      <c r="F109" s="988"/>
      <c r="G109" s="988"/>
      <c r="H109" s="988"/>
      <c r="I109" s="988"/>
      <c r="J109" s="988"/>
      <c r="K109" s="988"/>
      <c r="L109" s="988"/>
      <c r="M109" s="988"/>
      <c r="N109" s="988"/>
      <c r="O109" s="988"/>
      <c r="P109" s="988"/>
      <c r="Q109" s="988"/>
      <c r="R109" s="988"/>
      <c r="S109" s="988"/>
      <c r="T109" s="988"/>
      <c r="U109" s="988"/>
      <c r="V109" s="988"/>
      <c r="W109" s="988"/>
      <c r="X109" s="988"/>
      <c r="Y109" s="988"/>
      <c r="Z109" s="989"/>
      <c r="AA109" s="990" t="s">
        <v>430</v>
      </c>
      <c r="AB109" s="988"/>
      <c r="AC109" s="988"/>
      <c r="AD109" s="988"/>
      <c r="AE109" s="989"/>
      <c r="AF109" s="990" t="s">
        <v>431</v>
      </c>
      <c r="AG109" s="988"/>
      <c r="AH109" s="988"/>
      <c r="AI109" s="988"/>
      <c r="AJ109" s="989"/>
      <c r="AK109" s="990" t="s">
        <v>303</v>
      </c>
      <c r="AL109" s="988"/>
      <c r="AM109" s="988"/>
      <c r="AN109" s="988"/>
      <c r="AO109" s="989"/>
      <c r="AP109" s="990" t="s">
        <v>432</v>
      </c>
      <c r="AQ109" s="988"/>
      <c r="AR109" s="988"/>
      <c r="AS109" s="988"/>
      <c r="AT109" s="1019"/>
      <c r="AU109" s="987" t="s">
        <v>429</v>
      </c>
      <c r="AV109" s="988"/>
      <c r="AW109" s="988"/>
      <c r="AX109" s="988"/>
      <c r="AY109" s="988"/>
      <c r="AZ109" s="988"/>
      <c r="BA109" s="988"/>
      <c r="BB109" s="988"/>
      <c r="BC109" s="988"/>
      <c r="BD109" s="988"/>
      <c r="BE109" s="988"/>
      <c r="BF109" s="988"/>
      <c r="BG109" s="988"/>
      <c r="BH109" s="988"/>
      <c r="BI109" s="988"/>
      <c r="BJ109" s="988"/>
      <c r="BK109" s="988"/>
      <c r="BL109" s="988"/>
      <c r="BM109" s="988"/>
      <c r="BN109" s="988"/>
      <c r="BO109" s="988"/>
      <c r="BP109" s="989"/>
      <c r="BQ109" s="990" t="s">
        <v>430</v>
      </c>
      <c r="BR109" s="988"/>
      <c r="BS109" s="988"/>
      <c r="BT109" s="988"/>
      <c r="BU109" s="989"/>
      <c r="BV109" s="990" t="s">
        <v>431</v>
      </c>
      <c r="BW109" s="988"/>
      <c r="BX109" s="988"/>
      <c r="BY109" s="988"/>
      <c r="BZ109" s="989"/>
      <c r="CA109" s="990" t="s">
        <v>303</v>
      </c>
      <c r="CB109" s="988"/>
      <c r="CC109" s="988"/>
      <c r="CD109" s="988"/>
      <c r="CE109" s="989"/>
      <c r="CF109" s="1026" t="s">
        <v>432</v>
      </c>
      <c r="CG109" s="1026"/>
      <c r="CH109" s="1026"/>
      <c r="CI109" s="1026"/>
      <c r="CJ109" s="1026"/>
      <c r="CK109" s="990" t="s">
        <v>433</v>
      </c>
      <c r="CL109" s="988"/>
      <c r="CM109" s="988"/>
      <c r="CN109" s="988"/>
      <c r="CO109" s="988"/>
      <c r="CP109" s="988"/>
      <c r="CQ109" s="988"/>
      <c r="CR109" s="988"/>
      <c r="CS109" s="988"/>
      <c r="CT109" s="988"/>
      <c r="CU109" s="988"/>
      <c r="CV109" s="988"/>
      <c r="CW109" s="988"/>
      <c r="CX109" s="988"/>
      <c r="CY109" s="988"/>
      <c r="CZ109" s="988"/>
      <c r="DA109" s="988"/>
      <c r="DB109" s="988"/>
      <c r="DC109" s="988"/>
      <c r="DD109" s="988"/>
      <c r="DE109" s="988"/>
      <c r="DF109" s="989"/>
      <c r="DG109" s="990" t="s">
        <v>430</v>
      </c>
      <c r="DH109" s="988"/>
      <c r="DI109" s="988"/>
      <c r="DJ109" s="988"/>
      <c r="DK109" s="989"/>
      <c r="DL109" s="990" t="s">
        <v>431</v>
      </c>
      <c r="DM109" s="988"/>
      <c r="DN109" s="988"/>
      <c r="DO109" s="988"/>
      <c r="DP109" s="989"/>
      <c r="DQ109" s="990" t="s">
        <v>303</v>
      </c>
      <c r="DR109" s="988"/>
      <c r="DS109" s="988"/>
      <c r="DT109" s="988"/>
      <c r="DU109" s="989"/>
      <c r="DV109" s="990" t="s">
        <v>432</v>
      </c>
      <c r="DW109" s="988"/>
      <c r="DX109" s="988"/>
      <c r="DY109" s="988"/>
      <c r="DZ109" s="1019"/>
    </row>
    <row r="110" spans="1:131" s="244" customFormat="1" ht="26.25" customHeight="1" x14ac:dyDescent="0.2">
      <c r="A110" s="890" t="s">
        <v>434</v>
      </c>
      <c r="B110" s="891"/>
      <c r="C110" s="891"/>
      <c r="D110" s="891"/>
      <c r="E110" s="891"/>
      <c r="F110" s="891"/>
      <c r="G110" s="891"/>
      <c r="H110" s="891"/>
      <c r="I110" s="891"/>
      <c r="J110" s="891"/>
      <c r="K110" s="891"/>
      <c r="L110" s="891"/>
      <c r="M110" s="891"/>
      <c r="N110" s="891"/>
      <c r="O110" s="891"/>
      <c r="P110" s="891"/>
      <c r="Q110" s="891"/>
      <c r="R110" s="891"/>
      <c r="S110" s="891"/>
      <c r="T110" s="891"/>
      <c r="U110" s="891"/>
      <c r="V110" s="891"/>
      <c r="W110" s="891"/>
      <c r="X110" s="891"/>
      <c r="Y110" s="891"/>
      <c r="Z110" s="892"/>
      <c r="AA110" s="980">
        <v>304651</v>
      </c>
      <c r="AB110" s="981"/>
      <c r="AC110" s="981"/>
      <c r="AD110" s="981"/>
      <c r="AE110" s="982"/>
      <c r="AF110" s="983">
        <v>304272</v>
      </c>
      <c r="AG110" s="981"/>
      <c r="AH110" s="981"/>
      <c r="AI110" s="981"/>
      <c r="AJ110" s="982"/>
      <c r="AK110" s="983">
        <v>296541</v>
      </c>
      <c r="AL110" s="981"/>
      <c r="AM110" s="981"/>
      <c r="AN110" s="981"/>
      <c r="AO110" s="982"/>
      <c r="AP110" s="984">
        <v>17.8</v>
      </c>
      <c r="AQ110" s="985"/>
      <c r="AR110" s="985"/>
      <c r="AS110" s="985"/>
      <c r="AT110" s="986"/>
      <c r="AU110" s="1020" t="s">
        <v>72</v>
      </c>
      <c r="AV110" s="1021"/>
      <c r="AW110" s="1021"/>
      <c r="AX110" s="1021"/>
      <c r="AY110" s="1021"/>
      <c r="AZ110" s="946" t="s">
        <v>435</v>
      </c>
      <c r="BA110" s="891"/>
      <c r="BB110" s="891"/>
      <c r="BC110" s="891"/>
      <c r="BD110" s="891"/>
      <c r="BE110" s="891"/>
      <c r="BF110" s="891"/>
      <c r="BG110" s="891"/>
      <c r="BH110" s="891"/>
      <c r="BI110" s="891"/>
      <c r="BJ110" s="891"/>
      <c r="BK110" s="891"/>
      <c r="BL110" s="891"/>
      <c r="BM110" s="891"/>
      <c r="BN110" s="891"/>
      <c r="BO110" s="891"/>
      <c r="BP110" s="892"/>
      <c r="BQ110" s="947">
        <v>2964274</v>
      </c>
      <c r="BR110" s="928"/>
      <c r="BS110" s="928"/>
      <c r="BT110" s="928"/>
      <c r="BU110" s="928"/>
      <c r="BV110" s="928">
        <v>2970319</v>
      </c>
      <c r="BW110" s="928"/>
      <c r="BX110" s="928"/>
      <c r="BY110" s="928"/>
      <c r="BZ110" s="928"/>
      <c r="CA110" s="928">
        <v>2924764</v>
      </c>
      <c r="CB110" s="928"/>
      <c r="CC110" s="928"/>
      <c r="CD110" s="928"/>
      <c r="CE110" s="928"/>
      <c r="CF110" s="952">
        <v>175.7</v>
      </c>
      <c r="CG110" s="953"/>
      <c r="CH110" s="953"/>
      <c r="CI110" s="953"/>
      <c r="CJ110" s="953"/>
      <c r="CK110" s="1016" t="s">
        <v>436</v>
      </c>
      <c r="CL110" s="902"/>
      <c r="CM110" s="977" t="s">
        <v>437</v>
      </c>
      <c r="CN110" s="978"/>
      <c r="CO110" s="978"/>
      <c r="CP110" s="978"/>
      <c r="CQ110" s="978"/>
      <c r="CR110" s="978"/>
      <c r="CS110" s="978"/>
      <c r="CT110" s="978"/>
      <c r="CU110" s="978"/>
      <c r="CV110" s="978"/>
      <c r="CW110" s="978"/>
      <c r="CX110" s="978"/>
      <c r="CY110" s="978"/>
      <c r="CZ110" s="978"/>
      <c r="DA110" s="978"/>
      <c r="DB110" s="978"/>
      <c r="DC110" s="978"/>
      <c r="DD110" s="978"/>
      <c r="DE110" s="978"/>
      <c r="DF110" s="979"/>
      <c r="DG110" s="947" t="s">
        <v>129</v>
      </c>
      <c r="DH110" s="928"/>
      <c r="DI110" s="928"/>
      <c r="DJ110" s="928"/>
      <c r="DK110" s="928"/>
      <c r="DL110" s="928" t="s">
        <v>411</v>
      </c>
      <c r="DM110" s="928"/>
      <c r="DN110" s="928"/>
      <c r="DO110" s="928"/>
      <c r="DP110" s="928"/>
      <c r="DQ110" s="928" t="s">
        <v>438</v>
      </c>
      <c r="DR110" s="928"/>
      <c r="DS110" s="928"/>
      <c r="DT110" s="928"/>
      <c r="DU110" s="928"/>
      <c r="DV110" s="929" t="s">
        <v>129</v>
      </c>
      <c r="DW110" s="929"/>
      <c r="DX110" s="929"/>
      <c r="DY110" s="929"/>
      <c r="DZ110" s="930"/>
    </row>
    <row r="111" spans="1:131" s="244" customFormat="1" ht="26.25" customHeight="1" x14ac:dyDescent="0.2">
      <c r="A111" s="857" t="s">
        <v>439</v>
      </c>
      <c r="B111" s="858"/>
      <c r="C111" s="858"/>
      <c r="D111" s="858"/>
      <c r="E111" s="858"/>
      <c r="F111" s="858"/>
      <c r="G111" s="858"/>
      <c r="H111" s="858"/>
      <c r="I111" s="858"/>
      <c r="J111" s="858"/>
      <c r="K111" s="858"/>
      <c r="L111" s="858"/>
      <c r="M111" s="858"/>
      <c r="N111" s="858"/>
      <c r="O111" s="858"/>
      <c r="P111" s="858"/>
      <c r="Q111" s="858"/>
      <c r="R111" s="858"/>
      <c r="S111" s="858"/>
      <c r="T111" s="858"/>
      <c r="U111" s="858"/>
      <c r="V111" s="858"/>
      <c r="W111" s="858"/>
      <c r="X111" s="858"/>
      <c r="Y111" s="858"/>
      <c r="Z111" s="1015"/>
      <c r="AA111" s="1008" t="s">
        <v>440</v>
      </c>
      <c r="AB111" s="1009"/>
      <c r="AC111" s="1009"/>
      <c r="AD111" s="1009"/>
      <c r="AE111" s="1010"/>
      <c r="AF111" s="1011" t="s">
        <v>441</v>
      </c>
      <c r="AG111" s="1009"/>
      <c r="AH111" s="1009"/>
      <c r="AI111" s="1009"/>
      <c r="AJ111" s="1010"/>
      <c r="AK111" s="1011" t="s">
        <v>442</v>
      </c>
      <c r="AL111" s="1009"/>
      <c r="AM111" s="1009"/>
      <c r="AN111" s="1009"/>
      <c r="AO111" s="1010"/>
      <c r="AP111" s="1012" t="s">
        <v>443</v>
      </c>
      <c r="AQ111" s="1013"/>
      <c r="AR111" s="1013"/>
      <c r="AS111" s="1013"/>
      <c r="AT111" s="1014"/>
      <c r="AU111" s="1022"/>
      <c r="AV111" s="1023"/>
      <c r="AW111" s="1023"/>
      <c r="AX111" s="1023"/>
      <c r="AY111" s="1023"/>
      <c r="AZ111" s="898" t="s">
        <v>444</v>
      </c>
      <c r="BA111" s="833"/>
      <c r="BB111" s="833"/>
      <c r="BC111" s="833"/>
      <c r="BD111" s="833"/>
      <c r="BE111" s="833"/>
      <c r="BF111" s="833"/>
      <c r="BG111" s="833"/>
      <c r="BH111" s="833"/>
      <c r="BI111" s="833"/>
      <c r="BJ111" s="833"/>
      <c r="BK111" s="833"/>
      <c r="BL111" s="833"/>
      <c r="BM111" s="833"/>
      <c r="BN111" s="833"/>
      <c r="BO111" s="833"/>
      <c r="BP111" s="834"/>
      <c r="BQ111" s="899">
        <v>49992</v>
      </c>
      <c r="BR111" s="900"/>
      <c r="BS111" s="900"/>
      <c r="BT111" s="900"/>
      <c r="BU111" s="900"/>
      <c r="BV111" s="900">
        <v>40114</v>
      </c>
      <c r="BW111" s="900"/>
      <c r="BX111" s="900"/>
      <c r="BY111" s="900"/>
      <c r="BZ111" s="900"/>
      <c r="CA111" s="900">
        <v>31214</v>
      </c>
      <c r="CB111" s="900"/>
      <c r="CC111" s="900"/>
      <c r="CD111" s="900"/>
      <c r="CE111" s="900"/>
      <c r="CF111" s="961">
        <v>1.9</v>
      </c>
      <c r="CG111" s="962"/>
      <c r="CH111" s="962"/>
      <c r="CI111" s="962"/>
      <c r="CJ111" s="962"/>
      <c r="CK111" s="1017"/>
      <c r="CL111" s="904"/>
      <c r="CM111" s="907" t="s">
        <v>445</v>
      </c>
      <c r="CN111" s="908"/>
      <c r="CO111" s="908"/>
      <c r="CP111" s="908"/>
      <c r="CQ111" s="908"/>
      <c r="CR111" s="908"/>
      <c r="CS111" s="908"/>
      <c r="CT111" s="908"/>
      <c r="CU111" s="908"/>
      <c r="CV111" s="908"/>
      <c r="CW111" s="908"/>
      <c r="CX111" s="908"/>
      <c r="CY111" s="908"/>
      <c r="CZ111" s="908"/>
      <c r="DA111" s="908"/>
      <c r="DB111" s="908"/>
      <c r="DC111" s="908"/>
      <c r="DD111" s="908"/>
      <c r="DE111" s="908"/>
      <c r="DF111" s="909"/>
      <c r="DG111" s="899" t="s">
        <v>446</v>
      </c>
      <c r="DH111" s="900"/>
      <c r="DI111" s="900"/>
      <c r="DJ111" s="900"/>
      <c r="DK111" s="900"/>
      <c r="DL111" s="900" t="s">
        <v>446</v>
      </c>
      <c r="DM111" s="900"/>
      <c r="DN111" s="900"/>
      <c r="DO111" s="900"/>
      <c r="DP111" s="900"/>
      <c r="DQ111" s="900" t="s">
        <v>129</v>
      </c>
      <c r="DR111" s="900"/>
      <c r="DS111" s="900"/>
      <c r="DT111" s="900"/>
      <c r="DU111" s="900"/>
      <c r="DV111" s="877" t="s">
        <v>447</v>
      </c>
      <c r="DW111" s="877"/>
      <c r="DX111" s="877"/>
      <c r="DY111" s="877"/>
      <c r="DZ111" s="878"/>
    </row>
    <row r="112" spans="1:131" s="244" customFormat="1" ht="26.25" customHeight="1" x14ac:dyDescent="0.2">
      <c r="A112" s="1002" t="s">
        <v>448</v>
      </c>
      <c r="B112" s="1003"/>
      <c r="C112" s="833" t="s">
        <v>449</v>
      </c>
      <c r="D112" s="833"/>
      <c r="E112" s="833"/>
      <c r="F112" s="833"/>
      <c r="G112" s="833"/>
      <c r="H112" s="833"/>
      <c r="I112" s="833"/>
      <c r="J112" s="833"/>
      <c r="K112" s="833"/>
      <c r="L112" s="833"/>
      <c r="M112" s="833"/>
      <c r="N112" s="833"/>
      <c r="O112" s="833"/>
      <c r="P112" s="833"/>
      <c r="Q112" s="833"/>
      <c r="R112" s="833"/>
      <c r="S112" s="833"/>
      <c r="T112" s="833"/>
      <c r="U112" s="833"/>
      <c r="V112" s="833"/>
      <c r="W112" s="833"/>
      <c r="X112" s="833"/>
      <c r="Y112" s="833"/>
      <c r="Z112" s="834"/>
      <c r="AA112" s="862" t="s">
        <v>389</v>
      </c>
      <c r="AB112" s="863"/>
      <c r="AC112" s="863"/>
      <c r="AD112" s="863"/>
      <c r="AE112" s="864"/>
      <c r="AF112" s="865" t="s">
        <v>450</v>
      </c>
      <c r="AG112" s="863"/>
      <c r="AH112" s="863"/>
      <c r="AI112" s="863"/>
      <c r="AJ112" s="864"/>
      <c r="AK112" s="865" t="s">
        <v>443</v>
      </c>
      <c r="AL112" s="863"/>
      <c r="AM112" s="863"/>
      <c r="AN112" s="863"/>
      <c r="AO112" s="864"/>
      <c r="AP112" s="910" t="s">
        <v>389</v>
      </c>
      <c r="AQ112" s="911"/>
      <c r="AR112" s="911"/>
      <c r="AS112" s="911"/>
      <c r="AT112" s="912"/>
      <c r="AU112" s="1022"/>
      <c r="AV112" s="1023"/>
      <c r="AW112" s="1023"/>
      <c r="AX112" s="1023"/>
      <c r="AY112" s="1023"/>
      <c r="AZ112" s="898" t="s">
        <v>451</v>
      </c>
      <c r="BA112" s="833"/>
      <c r="BB112" s="833"/>
      <c r="BC112" s="833"/>
      <c r="BD112" s="833"/>
      <c r="BE112" s="833"/>
      <c r="BF112" s="833"/>
      <c r="BG112" s="833"/>
      <c r="BH112" s="833"/>
      <c r="BI112" s="833"/>
      <c r="BJ112" s="833"/>
      <c r="BK112" s="833"/>
      <c r="BL112" s="833"/>
      <c r="BM112" s="833"/>
      <c r="BN112" s="833"/>
      <c r="BO112" s="833"/>
      <c r="BP112" s="834"/>
      <c r="BQ112" s="899">
        <v>189432</v>
      </c>
      <c r="BR112" s="900"/>
      <c r="BS112" s="900"/>
      <c r="BT112" s="900"/>
      <c r="BU112" s="900"/>
      <c r="BV112" s="900">
        <v>160171</v>
      </c>
      <c r="BW112" s="900"/>
      <c r="BX112" s="900"/>
      <c r="BY112" s="900"/>
      <c r="BZ112" s="900"/>
      <c r="CA112" s="900">
        <v>140540</v>
      </c>
      <c r="CB112" s="900"/>
      <c r="CC112" s="900"/>
      <c r="CD112" s="900"/>
      <c r="CE112" s="900"/>
      <c r="CF112" s="961">
        <v>8.4</v>
      </c>
      <c r="CG112" s="962"/>
      <c r="CH112" s="962"/>
      <c r="CI112" s="962"/>
      <c r="CJ112" s="962"/>
      <c r="CK112" s="1017"/>
      <c r="CL112" s="904"/>
      <c r="CM112" s="907" t="s">
        <v>452</v>
      </c>
      <c r="CN112" s="908"/>
      <c r="CO112" s="908"/>
      <c r="CP112" s="908"/>
      <c r="CQ112" s="908"/>
      <c r="CR112" s="908"/>
      <c r="CS112" s="908"/>
      <c r="CT112" s="908"/>
      <c r="CU112" s="908"/>
      <c r="CV112" s="908"/>
      <c r="CW112" s="908"/>
      <c r="CX112" s="908"/>
      <c r="CY112" s="908"/>
      <c r="CZ112" s="908"/>
      <c r="DA112" s="908"/>
      <c r="DB112" s="908"/>
      <c r="DC112" s="908"/>
      <c r="DD112" s="908"/>
      <c r="DE112" s="908"/>
      <c r="DF112" s="909"/>
      <c r="DG112" s="899" t="s">
        <v>389</v>
      </c>
      <c r="DH112" s="900"/>
      <c r="DI112" s="900"/>
      <c r="DJ112" s="900"/>
      <c r="DK112" s="900"/>
      <c r="DL112" s="900" t="s">
        <v>450</v>
      </c>
      <c r="DM112" s="900"/>
      <c r="DN112" s="900"/>
      <c r="DO112" s="900"/>
      <c r="DP112" s="900"/>
      <c r="DQ112" s="900" t="s">
        <v>129</v>
      </c>
      <c r="DR112" s="900"/>
      <c r="DS112" s="900"/>
      <c r="DT112" s="900"/>
      <c r="DU112" s="900"/>
      <c r="DV112" s="877" t="s">
        <v>411</v>
      </c>
      <c r="DW112" s="877"/>
      <c r="DX112" s="877"/>
      <c r="DY112" s="877"/>
      <c r="DZ112" s="878"/>
    </row>
    <row r="113" spans="1:130" s="244" customFormat="1" ht="26.25" customHeight="1" x14ac:dyDescent="0.2">
      <c r="A113" s="1004"/>
      <c r="B113" s="1005"/>
      <c r="C113" s="833" t="s">
        <v>453</v>
      </c>
      <c r="D113" s="833"/>
      <c r="E113" s="833"/>
      <c r="F113" s="833"/>
      <c r="G113" s="833"/>
      <c r="H113" s="833"/>
      <c r="I113" s="833"/>
      <c r="J113" s="833"/>
      <c r="K113" s="833"/>
      <c r="L113" s="833"/>
      <c r="M113" s="833"/>
      <c r="N113" s="833"/>
      <c r="O113" s="833"/>
      <c r="P113" s="833"/>
      <c r="Q113" s="833"/>
      <c r="R113" s="833"/>
      <c r="S113" s="833"/>
      <c r="T113" s="833"/>
      <c r="U113" s="833"/>
      <c r="V113" s="833"/>
      <c r="W113" s="833"/>
      <c r="X113" s="833"/>
      <c r="Y113" s="833"/>
      <c r="Z113" s="834"/>
      <c r="AA113" s="1008">
        <v>26774</v>
      </c>
      <c r="AB113" s="1009"/>
      <c r="AC113" s="1009"/>
      <c r="AD113" s="1009"/>
      <c r="AE113" s="1010"/>
      <c r="AF113" s="1011">
        <v>26243</v>
      </c>
      <c r="AG113" s="1009"/>
      <c r="AH113" s="1009"/>
      <c r="AI113" s="1009"/>
      <c r="AJ113" s="1010"/>
      <c r="AK113" s="1011">
        <v>26668</v>
      </c>
      <c r="AL113" s="1009"/>
      <c r="AM113" s="1009"/>
      <c r="AN113" s="1009"/>
      <c r="AO113" s="1010"/>
      <c r="AP113" s="1012">
        <v>1.6</v>
      </c>
      <c r="AQ113" s="1013"/>
      <c r="AR113" s="1013"/>
      <c r="AS113" s="1013"/>
      <c r="AT113" s="1014"/>
      <c r="AU113" s="1022"/>
      <c r="AV113" s="1023"/>
      <c r="AW113" s="1023"/>
      <c r="AX113" s="1023"/>
      <c r="AY113" s="1023"/>
      <c r="AZ113" s="898" t="s">
        <v>454</v>
      </c>
      <c r="BA113" s="833"/>
      <c r="BB113" s="833"/>
      <c r="BC113" s="833"/>
      <c r="BD113" s="833"/>
      <c r="BE113" s="833"/>
      <c r="BF113" s="833"/>
      <c r="BG113" s="833"/>
      <c r="BH113" s="833"/>
      <c r="BI113" s="833"/>
      <c r="BJ113" s="833"/>
      <c r="BK113" s="833"/>
      <c r="BL113" s="833"/>
      <c r="BM113" s="833"/>
      <c r="BN113" s="833"/>
      <c r="BO113" s="833"/>
      <c r="BP113" s="834"/>
      <c r="BQ113" s="899">
        <v>19163</v>
      </c>
      <c r="BR113" s="900"/>
      <c r="BS113" s="900"/>
      <c r="BT113" s="900"/>
      <c r="BU113" s="900"/>
      <c r="BV113" s="900">
        <v>13071</v>
      </c>
      <c r="BW113" s="900"/>
      <c r="BX113" s="900"/>
      <c r="BY113" s="900"/>
      <c r="BZ113" s="900"/>
      <c r="CA113" s="900">
        <v>9015</v>
      </c>
      <c r="CB113" s="900"/>
      <c r="CC113" s="900"/>
      <c r="CD113" s="900"/>
      <c r="CE113" s="900"/>
      <c r="CF113" s="961">
        <v>0.5</v>
      </c>
      <c r="CG113" s="962"/>
      <c r="CH113" s="962"/>
      <c r="CI113" s="962"/>
      <c r="CJ113" s="962"/>
      <c r="CK113" s="1017"/>
      <c r="CL113" s="904"/>
      <c r="CM113" s="907" t="s">
        <v>455</v>
      </c>
      <c r="CN113" s="908"/>
      <c r="CO113" s="908"/>
      <c r="CP113" s="908"/>
      <c r="CQ113" s="908"/>
      <c r="CR113" s="908"/>
      <c r="CS113" s="908"/>
      <c r="CT113" s="908"/>
      <c r="CU113" s="908"/>
      <c r="CV113" s="908"/>
      <c r="CW113" s="908"/>
      <c r="CX113" s="908"/>
      <c r="CY113" s="908"/>
      <c r="CZ113" s="908"/>
      <c r="DA113" s="908"/>
      <c r="DB113" s="908"/>
      <c r="DC113" s="908"/>
      <c r="DD113" s="908"/>
      <c r="DE113" s="908"/>
      <c r="DF113" s="909"/>
      <c r="DG113" s="862">
        <v>49992</v>
      </c>
      <c r="DH113" s="863"/>
      <c r="DI113" s="863"/>
      <c r="DJ113" s="863"/>
      <c r="DK113" s="864"/>
      <c r="DL113" s="865">
        <v>40114</v>
      </c>
      <c r="DM113" s="863"/>
      <c r="DN113" s="863"/>
      <c r="DO113" s="863"/>
      <c r="DP113" s="864"/>
      <c r="DQ113" s="865">
        <v>31214</v>
      </c>
      <c r="DR113" s="863"/>
      <c r="DS113" s="863"/>
      <c r="DT113" s="863"/>
      <c r="DU113" s="864"/>
      <c r="DV113" s="910">
        <v>1.9</v>
      </c>
      <c r="DW113" s="911"/>
      <c r="DX113" s="911"/>
      <c r="DY113" s="911"/>
      <c r="DZ113" s="912"/>
    </row>
    <row r="114" spans="1:130" s="244" customFormat="1" ht="26.25" customHeight="1" x14ac:dyDescent="0.2">
      <c r="A114" s="1004"/>
      <c r="B114" s="1005"/>
      <c r="C114" s="833" t="s">
        <v>456</v>
      </c>
      <c r="D114" s="833"/>
      <c r="E114" s="833"/>
      <c r="F114" s="833"/>
      <c r="G114" s="833"/>
      <c r="H114" s="833"/>
      <c r="I114" s="833"/>
      <c r="J114" s="833"/>
      <c r="K114" s="833"/>
      <c r="L114" s="833"/>
      <c r="M114" s="833"/>
      <c r="N114" s="833"/>
      <c r="O114" s="833"/>
      <c r="P114" s="833"/>
      <c r="Q114" s="833"/>
      <c r="R114" s="833"/>
      <c r="S114" s="833"/>
      <c r="T114" s="833"/>
      <c r="U114" s="833"/>
      <c r="V114" s="833"/>
      <c r="W114" s="833"/>
      <c r="X114" s="833"/>
      <c r="Y114" s="833"/>
      <c r="Z114" s="834"/>
      <c r="AA114" s="862">
        <v>6802</v>
      </c>
      <c r="AB114" s="863"/>
      <c r="AC114" s="863"/>
      <c r="AD114" s="863"/>
      <c r="AE114" s="864"/>
      <c r="AF114" s="865">
        <v>5838</v>
      </c>
      <c r="AG114" s="863"/>
      <c r="AH114" s="863"/>
      <c r="AI114" s="863"/>
      <c r="AJ114" s="864"/>
      <c r="AK114" s="865">
        <v>3961</v>
      </c>
      <c r="AL114" s="863"/>
      <c r="AM114" s="863"/>
      <c r="AN114" s="863"/>
      <c r="AO114" s="864"/>
      <c r="AP114" s="910">
        <v>0.2</v>
      </c>
      <c r="AQ114" s="911"/>
      <c r="AR114" s="911"/>
      <c r="AS114" s="911"/>
      <c r="AT114" s="912"/>
      <c r="AU114" s="1022"/>
      <c r="AV114" s="1023"/>
      <c r="AW114" s="1023"/>
      <c r="AX114" s="1023"/>
      <c r="AY114" s="1023"/>
      <c r="AZ114" s="898" t="s">
        <v>457</v>
      </c>
      <c r="BA114" s="833"/>
      <c r="BB114" s="833"/>
      <c r="BC114" s="833"/>
      <c r="BD114" s="833"/>
      <c r="BE114" s="833"/>
      <c r="BF114" s="833"/>
      <c r="BG114" s="833"/>
      <c r="BH114" s="833"/>
      <c r="BI114" s="833"/>
      <c r="BJ114" s="833"/>
      <c r="BK114" s="833"/>
      <c r="BL114" s="833"/>
      <c r="BM114" s="833"/>
      <c r="BN114" s="833"/>
      <c r="BO114" s="833"/>
      <c r="BP114" s="834"/>
      <c r="BQ114" s="899">
        <v>308466</v>
      </c>
      <c r="BR114" s="900"/>
      <c r="BS114" s="900"/>
      <c r="BT114" s="900"/>
      <c r="BU114" s="900"/>
      <c r="BV114" s="900">
        <v>280111</v>
      </c>
      <c r="BW114" s="900"/>
      <c r="BX114" s="900"/>
      <c r="BY114" s="900"/>
      <c r="BZ114" s="900"/>
      <c r="CA114" s="900">
        <v>135978</v>
      </c>
      <c r="CB114" s="900"/>
      <c r="CC114" s="900"/>
      <c r="CD114" s="900"/>
      <c r="CE114" s="900"/>
      <c r="CF114" s="961">
        <v>8.1999999999999993</v>
      </c>
      <c r="CG114" s="962"/>
      <c r="CH114" s="962"/>
      <c r="CI114" s="962"/>
      <c r="CJ114" s="962"/>
      <c r="CK114" s="1017"/>
      <c r="CL114" s="904"/>
      <c r="CM114" s="907" t="s">
        <v>458</v>
      </c>
      <c r="CN114" s="908"/>
      <c r="CO114" s="908"/>
      <c r="CP114" s="908"/>
      <c r="CQ114" s="908"/>
      <c r="CR114" s="908"/>
      <c r="CS114" s="908"/>
      <c r="CT114" s="908"/>
      <c r="CU114" s="908"/>
      <c r="CV114" s="908"/>
      <c r="CW114" s="908"/>
      <c r="CX114" s="908"/>
      <c r="CY114" s="908"/>
      <c r="CZ114" s="908"/>
      <c r="DA114" s="908"/>
      <c r="DB114" s="908"/>
      <c r="DC114" s="908"/>
      <c r="DD114" s="908"/>
      <c r="DE114" s="908"/>
      <c r="DF114" s="909"/>
      <c r="DG114" s="862" t="s">
        <v>443</v>
      </c>
      <c r="DH114" s="863"/>
      <c r="DI114" s="863"/>
      <c r="DJ114" s="863"/>
      <c r="DK114" s="864"/>
      <c r="DL114" s="865" t="s">
        <v>443</v>
      </c>
      <c r="DM114" s="863"/>
      <c r="DN114" s="863"/>
      <c r="DO114" s="863"/>
      <c r="DP114" s="864"/>
      <c r="DQ114" s="865" t="s">
        <v>459</v>
      </c>
      <c r="DR114" s="863"/>
      <c r="DS114" s="863"/>
      <c r="DT114" s="863"/>
      <c r="DU114" s="864"/>
      <c r="DV114" s="910" t="s">
        <v>411</v>
      </c>
      <c r="DW114" s="911"/>
      <c r="DX114" s="911"/>
      <c r="DY114" s="911"/>
      <c r="DZ114" s="912"/>
    </row>
    <row r="115" spans="1:130" s="244" customFormat="1" ht="26.25" customHeight="1" x14ac:dyDescent="0.2">
      <c r="A115" s="1004"/>
      <c r="B115" s="1005"/>
      <c r="C115" s="833" t="s">
        <v>460</v>
      </c>
      <c r="D115" s="833"/>
      <c r="E115" s="833"/>
      <c r="F115" s="833"/>
      <c r="G115" s="833"/>
      <c r="H115" s="833"/>
      <c r="I115" s="833"/>
      <c r="J115" s="833"/>
      <c r="K115" s="833"/>
      <c r="L115" s="833"/>
      <c r="M115" s="833"/>
      <c r="N115" s="833"/>
      <c r="O115" s="833"/>
      <c r="P115" s="833"/>
      <c r="Q115" s="833"/>
      <c r="R115" s="833"/>
      <c r="S115" s="833"/>
      <c r="T115" s="833"/>
      <c r="U115" s="833"/>
      <c r="V115" s="833"/>
      <c r="W115" s="833"/>
      <c r="X115" s="833"/>
      <c r="Y115" s="833"/>
      <c r="Z115" s="834"/>
      <c r="AA115" s="1008">
        <v>9878</v>
      </c>
      <c r="AB115" s="1009"/>
      <c r="AC115" s="1009"/>
      <c r="AD115" s="1009"/>
      <c r="AE115" s="1010"/>
      <c r="AF115" s="1011">
        <v>8900</v>
      </c>
      <c r="AG115" s="1009"/>
      <c r="AH115" s="1009"/>
      <c r="AI115" s="1009"/>
      <c r="AJ115" s="1010"/>
      <c r="AK115" s="1011">
        <v>7854</v>
      </c>
      <c r="AL115" s="1009"/>
      <c r="AM115" s="1009"/>
      <c r="AN115" s="1009"/>
      <c r="AO115" s="1010"/>
      <c r="AP115" s="1012">
        <v>0.5</v>
      </c>
      <c r="AQ115" s="1013"/>
      <c r="AR115" s="1013"/>
      <c r="AS115" s="1013"/>
      <c r="AT115" s="1014"/>
      <c r="AU115" s="1022"/>
      <c r="AV115" s="1023"/>
      <c r="AW115" s="1023"/>
      <c r="AX115" s="1023"/>
      <c r="AY115" s="1023"/>
      <c r="AZ115" s="898" t="s">
        <v>461</v>
      </c>
      <c r="BA115" s="833"/>
      <c r="BB115" s="833"/>
      <c r="BC115" s="833"/>
      <c r="BD115" s="833"/>
      <c r="BE115" s="833"/>
      <c r="BF115" s="833"/>
      <c r="BG115" s="833"/>
      <c r="BH115" s="833"/>
      <c r="BI115" s="833"/>
      <c r="BJ115" s="833"/>
      <c r="BK115" s="833"/>
      <c r="BL115" s="833"/>
      <c r="BM115" s="833"/>
      <c r="BN115" s="833"/>
      <c r="BO115" s="833"/>
      <c r="BP115" s="834"/>
      <c r="BQ115" s="899">
        <v>4000</v>
      </c>
      <c r="BR115" s="900"/>
      <c r="BS115" s="900"/>
      <c r="BT115" s="900"/>
      <c r="BU115" s="900"/>
      <c r="BV115" s="900">
        <v>4000</v>
      </c>
      <c r="BW115" s="900"/>
      <c r="BX115" s="900"/>
      <c r="BY115" s="900"/>
      <c r="BZ115" s="900"/>
      <c r="CA115" s="900" t="s">
        <v>462</v>
      </c>
      <c r="CB115" s="900"/>
      <c r="CC115" s="900"/>
      <c r="CD115" s="900"/>
      <c r="CE115" s="900"/>
      <c r="CF115" s="961" t="s">
        <v>129</v>
      </c>
      <c r="CG115" s="962"/>
      <c r="CH115" s="962"/>
      <c r="CI115" s="962"/>
      <c r="CJ115" s="962"/>
      <c r="CK115" s="1017"/>
      <c r="CL115" s="904"/>
      <c r="CM115" s="898" t="s">
        <v>463</v>
      </c>
      <c r="CN115" s="1001"/>
      <c r="CO115" s="1001"/>
      <c r="CP115" s="1001"/>
      <c r="CQ115" s="1001"/>
      <c r="CR115" s="1001"/>
      <c r="CS115" s="1001"/>
      <c r="CT115" s="1001"/>
      <c r="CU115" s="1001"/>
      <c r="CV115" s="1001"/>
      <c r="CW115" s="1001"/>
      <c r="CX115" s="1001"/>
      <c r="CY115" s="1001"/>
      <c r="CZ115" s="1001"/>
      <c r="DA115" s="1001"/>
      <c r="DB115" s="1001"/>
      <c r="DC115" s="1001"/>
      <c r="DD115" s="1001"/>
      <c r="DE115" s="1001"/>
      <c r="DF115" s="834"/>
      <c r="DG115" s="862" t="s">
        <v>459</v>
      </c>
      <c r="DH115" s="863"/>
      <c r="DI115" s="863"/>
      <c r="DJ115" s="863"/>
      <c r="DK115" s="864"/>
      <c r="DL115" s="865" t="s">
        <v>443</v>
      </c>
      <c r="DM115" s="863"/>
      <c r="DN115" s="863"/>
      <c r="DO115" s="863"/>
      <c r="DP115" s="864"/>
      <c r="DQ115" s="865" t="s">
        <v>464</v>
      </c>
      <c r="DR115" s="863"/>
      <c r="DS115" s="863"/>
      <c r="DT115" s="863"/>
      <c r="DU115" s="864"/>
      <c r="DV115" s="910" t="s">
        <v>411</v>
      </c>
      <c r="DW115" s="911"/>
      <c r="DX115" s="911"/>
      <c r="DY115" s="911"/>
      <c r="DZ115" s="912"/>
    </row>
    <row r="116" spans="1:130" s="244" customFormat="1" ht="26.25" customHeight="1" x14ac:dyDescent="0.2">
      <c r="A116" s="1006"/>
      <c r="B116" s="1007"/>
      <c r="C116" s="966" t="s">
        <v>465</v>
      </c>
      <c r="D116" s="966"/>
      <c r="E116" s="966"/>
      <c r="F116" s="966"/>
      <c r="G116" s="966"/>
      <c r="H116" s="966"/>
      <c r="I116" s="966"/>
      <c r="J116" s="966"/>
      <c r="K116" s="966"/>
      <c r="L116" s="966"/>
      <c r="M116" s="966"/>
      <c r="N116" s="966"/>
      <c r="O116" s="966"/>
      <c r="P116" s="966"/>
      <c r="Q116" s="966"/>
      <c r="R116" s="966"/>
      <c r="S116" s="966"/>
      <c r="T116" s="966"/>
      <c r="U116" s="966"/>
      <c r="V116" s="966"/>
      <c r="W116" s="966"/>
      <c r="X116" s="966"/>
      <c r="Y116" s="966"/>
      <c r="Z116" s="967"/>
      <c r="AA116" s="862" t="s">
        <v>389</v>
      </c>
      <c r="AB116" s="863"/>
      <c r="AC116" s="863"/>
      <c r="AD116" s="863"/>
      <c r="AE116" s="864"/>
      <c r="AF116" s="865" t="s">
        <v>389</v>
      </c>
      <c r="AG116" s="863"/>
      <c r="AH116" s="863"/>
      <c r="AI116" s="863"/>
      <c r="AJ116" s="864"/>
      <c r="AK116" s="865" t="s">
        <v>389</v>
      </c>
      <c r="AL116" s="863"/>
      <c r="AM116" s="863"/>
      <c r="AN116" s="863"/>
      <c r="AO116" s="864"/>
      <c r="AP116" s="910" t="s">
        <v>411</v>
      </c>
      <c r="AQ116" s="911"/>
      <c r="AR116" s="911"/>
      <c r="AS116" s="911"/>
      <c r="AT116" s="912"/>
      <c r="AU116" s="1022"/>
      <c r="AV116" s="1023"/>
      <c r="AW116" s="1023"/>
      <c r="AX116" s="1023"/>
      <c r="AY116" s="1023"/>
      <c r="AZ116" s="949" t="s">
        <v>466</v>
      </c>
      <c r="BA116" s="950"/>
      <c r="BB116" s="950"/>
      <c r="BC116" s="950"/>
      <c r="BD116" s="950"/>
      <c r="BE116" s="950"/>
      <c r="BF116" s="950"/>
      <c r="BG116" s="950"/>
      <c r="BH116" s="950"/>
      <c r="BI116" s="950"/>
      <c r="BJ116" s="950"/>
      <c r="BK116" s="950"/>
      <c r="BL116" s="950"/>
      <c r="BM116" s="950"/>
      <c r="BN116" s="950"/>
      <c r="BO116" s="950"/>
      <c r="BP116" s="951"/>
      <c r="BQ116" s="899" t="s">
        <v>129</v>
      </c>
      <c r="BR116" s="900"/>
      <c r="BS116" s="900"/>
      <c r="BT116" s="900"/>
      <c r="BU116" s="900"/>
      <c r="BV116" s="900" t="s">
        <v>443</v>
      </c>
      <c r="BW116" s="900"/>
      <c r="BX116" s="900"/>
      <c r="BY116" s="900"/>
      <c r="BZ116" s="900"/>
      <c r="CA116" s="900" t="s">
        <v>389</v>
      </c>
      <c r="CB116" s="900"/>
      <c r="CC116" s="900"/>
      <c r="CD116" s="900"/>
      <c r="CE116" s="900"/>
      <c r="CF116" s="961" t="s">
        <v>129</v>
      </c>
      <c r="CG116" s="962"/>
      <c r="CH116" s="962"/>
      <c r="CI116" s="962"/>
      <c r="CJ116" s="962"/>
      <c r="CK116" s="1017"/>
      <c r="CL116" s="904"/>
      <c r="CM116" s="907" t="s">
        <v>467</v>
      </c>
      <c r="CN116" s="908"/>
      <c r="CO116" s="908"/>
      <c r="CP116" s="908"/>
      <c r="CQ116" s="908"/>
      <c r="CR116" s="908"/>
      <c r="CS116" s="908"/>
      <c r="CT116" s="908"/>
      <c r="CU116" s="908"/>
      <c r="CV116" s="908"/>
      <c r="CW116" s="908"/>
      <c r="CX116" s="908"/>
      <c r="CY116" s="908"/>
      <c r="CZ116" s="908"/>
      <c r="DA116" s="908"/>
      <c r="DB116" s="908"/>
      <c r="DC116" s="908"/>
      <c r="DD116" s="908"/>
      <c r="DE116" s="908"/>
      <c r="DF116" s="909"/>
      <c r="DG116" s="862" t="s">
        <v>129</v>
      </c>
      <c r="DH116" s="863"/>
      <c r="DI116" s="863"/>
      <c r="DJ116" s="863"/>
      <c r="DK116" s="864"/>
      <c r="DL116" s="865" t="s">
        <v>447</v>
      </c>
      <c r="DM116" s="863"/>
      <c r="DN116" s="863"/>
      <c r="DO116" s="863"/>
      <c r="DP116" s="864"/>
      <c r="DQ116" s="865" t="s">
        <v>447</v>
      </c>
      <c r="DR116" s="863"/>
      <c r="DS116" s="863"/>
      <c r="DT116" s="863"/>
      <c r="DU116" s="864"/>
      <c r="DV116" s="910" t="s">
        <v>129</v>
      </c>
      <c r="DW116" s="911"/>
      <c r="DX116" s="911"/>
      <c r="DY116" s="911"/>
      <c r="DZ116" s="912"/>
    </row>
    <row r="117" spans="1:130" s="244" customFormat="1" ht="26.25" customHeight="1" x14ac:dyDescent="0.2">
      <c r="A117" s="987" t="s">
        <v>185</v>
      </c>
      <c r="B117" s="988"/>
      <c r="C117" s="988"/>
      <c r="D117" s="988"/>
      <c r="E117" s="988"/>
      <c r="F117" s="988"/>
      <c r="G117" s="988"/>
      <c r="H117" s="988"/>
      <c r="I117" s="988"/>
      <c r="J117" s="988"/>
      <c r="K117" s="988"/>
      <c r="L117" s="988"/>
      <c r="M117" s="988"/>
      <c r="N117" s="988"/>
      <c r="O117" s="988"/>
      <c r="P117" s="988"/>
      <c r="Q117" s="988"/>
      <c r="R117" s="988"/>
      <c r="S117" s="988"/>
      <c r="T117" s="988"/>
      <c r="U117" s="988"/>
      <c r="V117" s="988"/>
      <c r="W117" s="988"/>
      <c r="X117" s="988"/>
      <c r="Y117" s="963" t="s">
        <v>468</v>
      </c>
      <c r="Z117" s="989"/>
      <c r="AA117" s="994">
        <v>348105</v>
      </c>
      <c r="AB117" s="995"/>
      <c r="AC117" s="995"/>
      <c r="AD117" s="995"/>
      <c r="AE117" s="996"/>
      <c r="AF117" s="997">
        <v>345253</v>
      </c>
      <c r="AG117" s="995"/>
      <c r="AH117" s="995"/>
      <c r="AI117" s="995"/>
      <c r="AJ117" s="996"/>
      <c r="AK117" s="997">
        <v>335024</v>
      </c>
      <c r="AL117" s="995"/>
      <c r="AM117" s="995"/>
      <c r="AN117" s="995"/>
      <c r="AO117" s="996"/>
      <c r="AP117" s="998"/>
      <c r="AQ117" s="999"/>
      <c r="AR117" s="999"/>
      <c r="AS117" s="999"/>
      <c r="AT117" s="1000"/>
      <c r="AU117" s="1022"/>
      <c r="AV117" s="1023"/>
      <c r="AW117" s="1023"/>
      <c r="AX117" s="1023"/>
      <c r="AY117" s="1023"/>
      <c r="AZ117" s="949" t="s">
        <v>469</v>
      </c>
      <c r="BA117" s="950"/>
      <c r="BB117" s="950"/>
      <c r="BC117" s="950"/>
      <c r="BD117" s="950"/>
      <c r="BE117" s="950"/>
      <c r="BF117" s="950"/>
      <c r="BG117" s="950"/>
      <c r="BH117" s="950"/>
      <c r="BI117" s="950"/>
      <c r="BJ117" s="950"/>
      <c r="BK117" s="950"/>
      <c r="BL117" s="950"/>
      <c r="BM117" s="950"/>
      <c r="BN117" s="950"/>
      <c r="BO117" s="950"/>
      <c r="BP117" s="951"/>
      <c r="BQ117" s="899" t="s">
        <v>470</v>
      </c>
      <c r="BR117" s="900"/>
      <c r="BS117" s="900"/>
      <c r="BT117" s="900"/>
      <c r="BU117" s="900"/>
      <c r="BV117" s="900" t="s">
        <v>389</v>
      </c>
      <c r="BW117" s="900"/>
      <c r="BX117" s="900"/>
      <c r="BY117" s="900"/>
      <c r="BZ117" s="900"/>
      <c r="CA117" s="900" t="s">
        <v>447</v>
      </c>
      <c r="CB117" s="900"/>
      <c r="CC117" s="900"/>
      <c r="CD117" s="900"/>
      <c r="CE117" s="900"/>
      <c r="CF117" s="961" t="s">
        <v>129</v>
      </c>
      <c r="CG117" s="962"/>
      <c r="CH117" s="962"/>
      <c r="CI117" s="962"/>
      <c r="CJ117" s="962"/>
      <c r="CK117" s="1017"/>
      <c r="CL117" s="904"/>
      <c r="CM117" s="907" t="s">
        <v>471</v>
      </c>
      <c r="CN117" s="908"/>
      <c r="CO117" s="908"/>
      <c r="CP117" s="908"/>
      <c r="CQ117" s="908"/>
      <c r="CR117" s="908"/>
      <c r="CS117" s="908"/>
      <c r="CT117" s="908"/>
      <c r="CU117" s="908"/>
      <c r="CV117" s="908"/>
      <c r="CW117" s="908"/>
      <c r="CX117" s="908"/>
      <c r="CY117" s="908"/>
      <c r="CZ117" s="908"/>
      <c r="DA117" s="908"/>
      <c r="DB117" s="908"/>
      <c r="DC117" s="908"/>
      <c r="DD117" s="908"/>
      <c r="DE117" s="908"/>
      <c r="DF117" s="909"/>
      <c r="DG117" s="862" t="s">
        <v>389</v>
      </c>
      <c r="DH117" s="863"/>
      <c r="DI117" s="863"/>
      <c r="DJ117" s="863"/>
      <c r="DK117" s="864"/>
      <c r="DL117" s="865" t="s">
        <v>129</v>
      </c>
      <c r="DM117" s="863"/>
      <c r="DN117" s="863"/>
      <c r="DO117" s="863"/>
      <c r="DP117" s="864"/>
      <c r="DQ117" s="865" t="s">
        <v>470</v>
      </c>
      <c r="DR117" s="863"/>
      <c r="DS117" s="863"/>
      <c r="DT117" s="863"/>
      <c r="DU117" s="864"/>
      <c r="DV117" s="910" t="s">
        <v>440</v>
      </c>
      <c r="DW117" s="911"/>
      <c r="DX117" s="911"/>
      <c r="DY117" s="911"/>
      <c r="DZ117" s="912"/>
    </row>
    <row r="118" spans="1:130" s="244" customFormat="1" ht="26.25" customHeight="1" x14ac:dyDescent="0.2">
      <c r="A118" s="987" t="s">
        <v>433</v>
      </c>
      <c r="B118" s="988"/>
      <c r="C118" s="988"/>
      <c r="D118" s="988"/>
      <c r="E118" s="988"/>
      <c r="F118" s="988"/>
      <c r="G118" s="988"/>
      <c r="H118" s="988"/>
      <c r="I118" s="988"/>
      <c r="J118" s="988"/>
      <c r="K118" s="988"/>
      <c r="L118" s="988"/>
      <c r="M118" s="988"/>
      <c r="N118" s="988"/>
      <c r="O118" s="988"/>
      <c r="P118" s="988"/>
      <c r="Q118" s="988"/>
      <c r="R118" s="988"/>
      <c r="S118" s="988"/>
      <c r="T118" s="988"/>
      <c r="U118" s="988"/>
      <c r="V118" s="988"/>
      <c r="W118" s="988"/>
      <c r="X118" s="988"/>
      <c r="Y118" s="988"/>
      <c r="Z118" s="989"/>
      <c r="AA118" s="990" t="s">
        <v>430</v>
      </c>
      <c r="AB118" s="988"/>
      <c r="AC118" s="988"/>
      <c r="AD118" s="988"/>
      <c r="AE118" s="989"/>
      <c r="AF118" s="990" t="s">
        <v>431</v>
      </c>
      <c r="AG118" s="988"/>
      <c r="AH118" s="988"/>
      <c r="AI118" s="988"/>
      <c r="AJ118" s="989"/>
      <c r="AK118" s="990" t="s">
        <v>303</v>
      </c>
      <c r="AL118" s="988"/>
      <c r="AM118" s="988"/>
      <c r="AN118" s="988"/>
      <c r="AO118" s="989"/>
      <c r="AP118" s="991" t="s">
        <v>432</v>
      </c>
      <c r="AQ118" s="992"/>
      <c r="AR118" s="992"/>
      <c r="AS118" s="992"/>
      <c r="AT118" s="993"/>
      <c r="AU118" s="1022"/>
      <c r="AV118" s="1023"/>
      <c r="AW118" s="1023"/>
      <c r="AX118" s="1023"/>
      <c r="AY118" s="1023"/>
      <c r="AZ118" s="965" t="s">
        <v>472</v>
      </c>
      <c r="BA118" s="966"/>
      <c r="BB118" s="966"/>
      <c r="BC118" s="966"/>
      <c r="BD118" s="966"/>
      <c r="BE118" s="966"/>
      <c r="BF118" s="966"/>
      <c r="BG118" s="966"/>
      <c r="BH118" s="966"/>
      <c r="BI118" s="966"/>
      <c r="BJ118" s="966"/>
      <c r="BK118" s="966"/>
      <c r="BL118" s="966"/>
      <c r="BM118" s="966"/>
      <c r="BN118" s="966"/>
      <c r="BO118" s="966"/>
      <c r="BP118" s="967"/>
      <c r="BQ118" s="968" t="s">
        <v>473</v>
      </c>
      <c r="BR118" s="931"/>
      <c r="BS118" s="931"/>
      <c r="BT118" s="931"/>
      <c r="BU118" s="931"/>
      <c r="BV118" s="931" t="s">
        <v>473</v>
      </c>
      <c r="BW118" s="931"/>
      <c r="BX118" s="931"/>
      <c r="BY118" s="931"/>
      <c r="BZ118" s="931"/>
      <c r="CA118" s="931" t="s">
        <v>447</v>
      </c>
      <c r="CB118" s="931"/>
      <c r="CC118" s="931"/>
      <c r="CD118" s="931"/>
      <c r="CE118" s="931"/>
      <c r="CF118" s="961" t="s">
        <v>438</v>
      </c>
      <c r="CG118" s="962"/>
      <c r="CH118" s="962"/>
      <c r="CI118" s="962"/>
      <c r="CJ118" s="962"/>
      <c r="CK118" s="1017"/>
      <c r="CL118" s="904"/>
      <c r="CM118" s="907" t="s">
        <v>474</v>
      </c>
      <c r="CN118" s="908"/>
      <c r="CO118" s="908"/>
      <c r="CP118" s="908"/>
      <c r="CQ118" s="908"/>
      <c r="CR118" s="908"/>
      <c r="CS118" s="908"/>
      <c r="CT118" s="908"/>
      <c r="CU118" s="908"/>
      <c r="CV118" s="908"/>
      <c r="CW118" s="908"/>
      <c r="CX118" s="908"/>
      <c r="CY118" s="908"/>
      <c r="CZ118" s="908"/>
      <c r="DA118" s="908"/>
      <c r="DB118" s="908"/>
      <c r="DC118" s="908"/>
      <c r="DD118" s="908"/>
      <c r="DE118" s="908"/>
      <c r="DF118" s="909"/>
      <c r="DG118" s="862" t="s">
        <v>443</v>
      </c>
      <c r="DH118" s="863"/>
      <c r="DI118" s="863"/>
      <c r="DJ118" s="863"/>
      <c r="DK118" s="864"/>
      <c r="DL118" s="865" t="s">
        <v>470</v>
      </c>
      <c r="DM118" s="863"/>
      <c r="DN118" s="863"/>
      <c r="DO118" s="863"/>
      <c r="DP118" s="864"/>
      <c r="DQ118" s="865" t="s">
        <v>440</v>
      </c>
      <c r="DR118" s="863"/>
      <c r="DS118" s="863"/>
      <c r="DT118" s="863"/>
      <c r="DU118" s="864"/>
      <c r="DV118" s="910" t="s">
        <v>438</v>
      </c>
      <c r="DW118" s="911"/>
      <c r="DX118" s="911"/>
      <c r="DY118" s="911"/>
      <c r="DZ118" s="912"/>
    </row>
    <row r="119" spans="1:130" s="244" customFormat="1" ht="26.25" customHeight="1" x14ac:dyDescent="0.2">
      <c r="A119" s="901" t="s">
        <v>436</v>
      </c>
      <c r="B119" s="902"/>
      <c r="C119" s="977" t="s">
        <v>437</v>
      </c>
      <c r="D119" s="978"/>
      <c r="E119" s="978"/>
      <c r="F119" s="978"/>
      <c r="G119" s="978"/>
      <c r="H119" s="978"/>
      <c r="I119" s="978"/>
      <c r="J119" s="978"/>
      <c r="K119" s="978"/>
      <c r="L119" s="978"/>
      <c r="M119" s="978"/>
      <c r="N119" s="978"/>
      <c r="O119" s="978"/>
      <c r="P119" s="978"/>
      <c r="Q119" s="978"/>
      <c r="R119" s="978"/>
      <c r="S119" s="978"/>
      <c r="T119" s="978"/>
      <c r="U119" s="978"/>
      <c r="V119" s="978"/>
      <c r="W119" s="978"/>
      <c r="X119" s="978"/>
      <c r="Y119" s="978"/>
      <c r="Z119" s="979"/>
      <c r="AA119" s="980" t="s">
        <v>438</v>
      </c>
      <c r="AB119" s="981"/>
      <c r="AC119" s="981"/>
      <c r="AD119" s="981"/>
      <c r="AE119" s="982"/>
      <c r="AF119" s="983" t="s">
        <v>438</v>
      </c>
      <c r="AG119" s="981"/>
      <c r="AH119" s="981"/>
      <c r="AI119" s="981"/>
      <c r="AJ119" s="982"/>
      <c r="AK119" s="983" t="s">
        <v>129</v>
      </c>
      <c r="AL119" s="981"/>
      <c r="AM119" s="981"/>
      <c r="AN119" s="981"/>
      <c r="AO119" s="982"/>
      <c r="AP119" s="984" t="s">
        <v>447</v>
      </c>
      <c r="AQ119" s="985"/>
      <c r="AR119" s="985"/>
      <c r="AS119" s="985"/>
      <c r="AT119" s="986"/>
      <c r="AU119" s="1024"/>
      <c r="AV119" s="1025"/>
      <c r="AW119" s="1025"/>
      <c r="AX119" s="1025"/>
      <c r="AY119" s="1025"/>
      <c r="AZ119" s="275" t="s">
        <v>185</v>
      </c>
      <c r="BA119" s="275"/>
      <c r="BB119" s="275"/>
      <c r="BC119" s="275"/>
      <c r="BD119" s="275"/>
      <c r="BE119" s="275"/>
      <c r="BF119" s="275"/>
      <c r="BG119" s="275"/>
      <c r="BH119" s="275"/>
      <c r="BI119" s="275"/>
      <c r="BJ119" s="275"/>
      <c r="BK119" s="275"/>
      <c r="BL119" s="275"/>
      <c r="BM119" s="275"/>
      <c r="BN119" s="275"/>
      <c r="BO119" s="963" t="s">
        <v>475</v>
      </c>
      <c r="BP119" s="964"/>
      <c r="BQ119" s="968">
        <v>3535327</v>
      </c>
      <c r="BR119" s="931"/>
      <c r="BS119" s="931"/>
      <c r="BT119" s="931"/>
      <c r="BU119" s="931"/>
      <c r="BV119" s="931">
        <v>3467786</v>
      </c>
      <c r="BW119" s="931"/>
      <c r="BX119" s="931"/>
      <c r="BY119" s="931"/>
      <c r="BZ119" s="931"/>
      <c r="CA119" s="931">
        <v>3241511</v>
      </c>
      <c r="CB119" s="931"/>
      <c r="CC119" s="931"/>
      <c r="CD119" s="931"/>
      <c r="CE119" s="931"/>
      <c r="CF119" s="829"/>
      <c r="CG119" s="830"/>
      <c r="CH119" s="830"/>
      <c r="CI119" s="830"/>
      <c r="CJ119" s="920"/>
      <c r="CK119" s="1018"/>
      <c r="CL119" s="906"/>
      <c r="CM119" s="924" t="s">
        <v>476</v>
      </c>
      <c r="CN119" s="925"/>
      <c r="CO119" s="925"/>
      <c r="CP119" s="925"/>
      <c r="CQ119" s="925"/>
      <c r="CR119" s="925"/>
      <c r="CS119" s="925"/>
      <c r="CT119" s="925"/>
      <c r="CU119" s="925"/>
      <c r="CV119" s="925"/>
      <c r="CW119" s="925"/>
      <c r="CX119" s="925"/>
      <c r="CY119" s="925"/>
      <c r="CZ119" s="925"/>
      <c r="DA119" s="925"/>
      <c r="DB119" s="925"/>
      <c r="DC119" s="925"/>
      <c r="DD119" s="925"/>
      <c r="DE119" s="925"/>
      <c r="DF119" s="926"/>
      <c r="DG119" s="845" t="s">
        <v>411</v>
      </c>
      <c r="DH119" s="846"/>
      <c r="DI119" s="846"/>
      <c r="DJ119" s="846"/>
      <c r="DK119" s="847"/>
      <c r="DL119" s="848" t="s">
        <v>129</v>
      </c>
      <c r="DM119" s="846"/>
      <c r="DN119" s="846"/>
      <c r="DO119" s="846"/>
      <c r="DP119" s="847"/>
      <c r="DQ119" s="848" t="s">
        <v>438</v>
      </c>
      <c r="DR119" s="846"/>
      <c r="DS119" s="846"/>
      <c r="DT119" s="846"/>
      <c r="DU119" s="847"/>
      <c r="DV119" s="934" t="s">
        <v>470</v>
      </c>
      <c r="DW119" s="935"/>
      <c r="DX119" s="935"/>
      <c r="DY119" s="935"/>
      <c r="DZ119" s="936"/>
    </row>
    <row r="120" spans="1:130" s="244" customFormat="1" ht="26.25" customHeight="1" x14ac:dyDescent="0.2">
      <c r="A120" s="903"/>
      <c r="B120" s="904"/>
      <c r="C120" s="907" t="s">
        <v>445</v>
      </c>
      <c r="D120" s="908"/>
      <c r="E120" s="908"/>
      <c r="F120" s="908"/>
      <c r="G120" s="908"/>
      <c r="H120" s="908"/>
      <c r="I120" s="908"/>
      <c r="J120" s="908"/>
      <c r="K120" s="908"/>
      <c r="L120" s="908"/>
      <c r="M120" s="908"/>
      <c r="N120" s="908"/>
      <c r="O120" s="908"/>
      <c r="P120" s="908"/>
      <c r="Q120" s="908"/>
      <c r="R120" s="908"/>
      <c r="S120" s="908"/>
      <c r="T120" s="908"/>
      <c r="U120" s="908"/>
      <c r="V120" s="908"/>
      <c r="W120" s="908"/>
      <c r="X120" s="908"/>
      <c r="Y120" s="908"/>
      <c r="Z120" s="909"/>
      <c r="AA120" s="862" t="s">
        <v>129</v>
      </c>
      <c r="AB120" s="863"/>
      <c r="AC120" s="863"/>
      <c r="AD120" s="863"/>
      <c r="AE120" s="864"/>
      <c r="AF120" s="865" t="s">
        <v>411</v>
      </c>
      <c r="AG120" s="863"/>
      <c r="AH120" s="863"/>
      <c r="AI120" s="863"/>
      <c r="AJ120" s="864"/>
      <c r="AK120" s="865" t="s">
        <v>450</v>
      </c>
      <c r="AL120" s="863"/>
      <c r="AM120" s="863"/>
      <c r="AN120" s="863"/>
      <c r="AO120" s="864"/>
      <c r="AP120" s="910" t="s">
        <v>462</v>
      </c>
      <c r="AQ120" s="911"/>
      <c r="AR120" s="911"/>
      <c r="AS120" s="911"/>
      <c r="AT120" s="912"/>
      <c r="AU120" s="969" t="s">
        <v>477</v>
      </c>
      <c r="AV120" s="970"/>
      <c r="AW120" s="970"/>
      <c r="AX120" s="970"/>
      <c r="AY120" s="971"/>
      <c r="AZ120" s="946" t="s">
        <v>478</v>
      </c>
      <c r="BA120" s="891"/>
      <c r="BB120" s="891"/>
      <c r="BC120" s="891"/>
      <c r="BD120" s="891"/>
      <c r="BE120" s="891"/>
      <c r="BF120" s="891"/>
      <c r="BG120" s="891"/>
      <c r="BH120" s="891"/>
      <c r="BI120" s="891"/>
      <c r="BJ120" s="891"/>
      <c r="BK120" s="891"/>
      <c r="BL120" s="891"/>
      <c r="BM120" s="891"/>
      <c r="BN120" s="891"/>
      <c r="BO120" s="891"/>
      <c r="BP120" s="892"/>
      <c r="BQ120" s="947">
        <v>3915479</v>
      </c>
      <c r="BR120" s="928"/>
      <c r="BS120" s="928"/>
      <c r="BT120" s="928"/>
      <c r="BU120" s="928"/>
      <c r="BV120" s="928">
        <v>3789447</v>
      </c>
      <c r="BW120" s="928"/>
      <c r="BX120" s="928"/>
      <c r="BY120" s="928"/>
      <c r="BZ120" s="928"/>
      <c r="CA120" s="928">
        <v>3731751</v>
      </c>
      <c r="CB120" s="928"/>
      <c r="CC120" s="928"/>
      <c r="CD120" s="928"/>
      <c r="CE120" s="928"/>
      <c r="CF120" s="952">
        <v>224.2</v>
      </c>
      <c r="CG120" s="953"/>
      <c r="CH120" s="953"/>
      <c r="CI120" s="953"/>
      <c r="CJ120" s="953"/>
      <c r="CK120" s="954" t="s">
        <v>479</v>
      </c>
      <c r="CL120" s="938"/>
      <c r="CM120" s="938"/>
      <c r="CN120" s="938"/>
      <c r="CO120" s="939"/>
      <c r="CP120" s="958" t="s">
        <v>480</v>
      </c>
      <c r="CQ120" s="959"/>
      <c r="CR120" s="959"/>
      <c r="CS120" s="959"/>
      <c r="CT120" s="959"/>
      <c r="CU120" s="959"/>
      <c r="CV120" s="959"/>
      <c r="CW120" s="959"/>
      <c r="CX120" s="959"/>
      <c r="CY120" s="959"/>
      <c r="CZ120" s="959"/>
      <c r="DA120" s="959"/>
      <c r="DB120" s="959"/>
      <c r="DC120" s="959"/>
      <c r="DD120" s="959"/>
      <c r="DE120" s="959"/>
      <c r="DF120" s="960"/>
      <c r="DG120" s="947">
        <v>86419</v>
      </c>
      <c r="DH120" s="928"/>
      <c r="DI120" s="928"/>
      <c r="DJ120" s="928"/>
      <c r="DK120" s="928"/>
      <c r="DL120" s="928">
        <v>72128</v>
      </c>
      <c r="DM120" s="928"/>
      <c r="DN120" s="928"/>
      <c r="DO120" s="928"/>
      <c r="DP120" s="928"/>
      <c r="DQ120" s="928">
        <v>60371</v>
      </c>
      <c r="DR120" s="928"/>
      <c r="DS120" s="928"/>
      <c r="DT120" s="928"/>
      <c r="DU120" s="928"/>
      <c r="DV120" s="929">
        <v>3.6</v>
      </c>
      <c r="DW120" s="929"/>
      <c r="DX120" s="929"/>
      <c r="DY120" s="929"/>
      <c r="DZ120" s="930"/>
    </row>
    <row r="121" spans="1:130" s="244" customFormat="1" ht="26.25" customHeight="1" x14ac:dyDescent="0.2">
      <c r="A121" s="903"/>
      <c r="B121" s="904"/>
      <c r="C121" s="949" t="s">
        <v>481</v>
      </c>
      <c r="D121" s="950"/>
      <c r="E121" s="950"/>
      <c r="F121" s="950"/>
      <c r="G121" s="950"/>
      <c r="H121" s="950"/>
      <c r="I121" s="950"/>
      <c r="J121" s="950"/>
      <c r="K121" s="950"/>
      <c r="L121" s="950"/>
      <c r="M121" s="950"/>
      <c r="N121" s="950"/>
      <c r="O121" s="950"/>
      <c r="P121" s="950"/>
      <c r="Q121" s="950"/>
      <c r="R121" s="950"/>
      <c r="S121" s="950"/>
      <c r="T121" s="950"/>
      <c r="U121" s="950"/>
      <c r="V121" s="950"/>
      <c r="W121" s="950"/>
      <c r="X121" s="950"/>
      <c r="Y121" s="950"/>
      <c r="Z121" s="951"/>
      <c r="AA121" s="862">
        <v>9878</v>
      </c>
      <c r="AB121" s="863"/>
      <c r="AC121" s="863"/>
      <c r="AD121" s="863"/>
      <c r="AE121" s="864"/>
      <c r="AF121" s="865">
        <v>8900</v>
      </c>
      <c r="AG121" s="863"/>
      <c r="AH121" s="863"/>
      <c r="AI121" s="863"/>
      <c r="AJ121" s="864"/>
      <c r="AK121" s="865">
        <v>7854</v>
      </c>
      <c r="AL121" s="863"/>
      <c r="AM121" s="863"/>
      <c r="AN121" s="863"/>
      <c r="AO121" s="864"/>
      <c r="AP121" s="910">
        <v>0.5</v>
      </c>
      <c r="AQ121" s="911"/>
      <c r="AR121" s="911"/>
      <c r="AS121" s="911"/>
      <c r="AT121" s="912"/>
      <c r="AU121" s="972"/>
      <c r="AV121" s="973"/>
      <c r="AW121" s="973"/>
      <c r="AX121" s="973"/>
      <c r="AY121" s="974"/>
      <c r="AZ121" s="898" t="s">
        <v>482</v>
      </c>
      <c r="BA121" s="833"/>
      <c r="BB121" s="833"/>
      <c r="BC121" s="833"/>
      <c r="BD121" s="833"/>
      <c r="BE121" s="833"/>
      <c r="BF121" s="833"/>
      <c r="BG121" s="833"/>
      <c r="BH121" s="833"/>
      <c r="BI121" s="833"/>
      <c r="BJ121" s="833"/>
      <c r="BK121" s="833"/>
      <c r="BL121" s="833"/>
      <c r="BM121" s="833"/>
      <c r="BN121" s="833"/>
      <c r="BO121" s="833"/>
      <c r="BP121" s="834"/>
      <c r="BQ121" s="899" t="s">
        <v>438</v>
      </c>
      <c r="BR121" s="900"/>
      <c r="BS121" s="900"/>
      <c r="BT121" s="900"/>
      <c r="BU121" s="900"/>
      <c r="BV121" s="900" t="s">
        <v>129</v>
      </c>
      <c r="BW121" s="900"/>
      <c r="BX121" s="900"/>
      <c r="BY121" s="900"/>
      <c r="BZ121" s="900"/>
      <c r="CA121" s="900" t="s">
        <v>462</v>
      </c>
      <c r="CB121" s="900"/>
      <c r="CC121" s="900"/>
      <c r="CD121" s="900"/>
      <c r="CE121" s="900"/>
      <c r="CF121" s="961" t="s">
        <v>470</v>
      </c>
      <c r="CG121" s="962"/>
      <c r="CH121" s="962"/>
      <c r="CI121" s="962"/>
      <c r="CJ121" s="962"/>
      <c r="CK121" s="955"/>
      <c r="CL121" s="941"/>
      <c r="CM121" s="941"/>
      <c r="CN121" s="941"/>
      <c r="CO121" s="942"/>
      <c r="CP121" s="921" t="s">
        <v>483</v>
      </c>
      <c r="CQ121" s="922"/>
      <c r="CR121" s="922"/>
      <c r="CS121" s="922"/>
      <c r="CT121" s="922"/>
      <c r="CU121" s="922"/>
      <c r="CV121" s="922"/>
      <c r="CW121" s="922"/>
      <c r="CX121" s="922"/>
      <c r="CY121" s="922"/>
      <c r="CZ121" s="922"/>
      <c r="DA121" s="922"/>
      <c r="DB121" s="922"/>
      <c r="DC121" s="922"/>
      <c r="DD121" s="922"/>
      <c r="DE121" s="922"/>
      <c r="DF121" s="923"/>
      <c r="DG121" s="899">
        <v>59570</v>
      </c>
      <c r="DH121" s="900"/>
      <c r="DI121" s="900"/>
      <c r="DJ121" s="900"/>
      <c r="DK121" s="900"/>
      <c r="DL121" s="900">
        <v>57189</v>
      </c>
      <c r="DM121" s="900"/>
      <c r="DN121" s="900"/>
      <c r="DO121" s="900"/>
      <c r="DP121" s="900"/>
      <c r="DQ121" s="900">
        <v>56546</v>
      </c>
      <c r="DR121" s="900"/>
      <c r="DS121" s="900"/>
      <c r="DT121" s="900"/>
      <c r="DU121" s="900"/>
      <c r="DV121" s="877">
        <v>3.4</v>
      </c>
      <c r="DW121" s="877"/>
      <c r="DX121" s="877"/>
      <c r="DY121" s="877"/>
      <c r="DZ121" s="878"/>
    </row>
    <row r="122" spans="1:130" s="244" customFormat="1" ht="26.25" customHeight="1" x14ac:dyDescent="0.2">
      <c r="A122" s="903"/>
      <c r="B122" s="904"/>
      <c r="C122" s="907" t="s">
        <v>458</v>
      </c>
      <c r="D122" s="908"/>
      <c r="E122" s="908"/>
      <c r="F122" s="908"/>
      <c r="G122" s="908"/>
      <c r="H122" s="908"/>
      <c r="I122" s="908"/>
      <c r="J122" s="908"/>
      <c r="K122" s="908"/>
      <c r="L122" s="908"/>
      <c r="M122" s="908"/>
      <c r="N122" s="908"/>
      <c r="O122" s="908"/>
      <c r="P122" s="908"/>
      <c r="Q122" s="908"/>
      <c r="R122" s="908"/>
      <c r="S122" s="908"/>
      <c r="T122" s="908"/>
      <c r="U122" s="908"/>
      <c r="V122" s="908"/>
      <c r="W122" s="908"/>
      <c r="X122" s="908"/>
      <c r="Y122" s="908"/>
      <c r="Z122" s="909"/>
      <c r="AA122" s="862" t="s">
        <v>473</v>
      </c>
      <c r="AB122" s="863"/>
      <c r="AC122" s="863"/>
      <c r="AD122" s="863"/>
      <c r="AE122" s="864"/>
      <c r="AF122" s="865" t="s">
        <v>438</v>
      </c>
      <c r="AG122" s="863"/>
      <c r="AH122" s="863"/>
      <c r="AI122" s="863"/>
      <c r="AJ122" s="864"/>
      <c r="AK122" s="865" t="s">
        <v>473</v>
      </c>
      <c r="AL122" s="863"/>
      <c r="AM122" s="863"/>
      <c r="AN122" s="863"/>
      <c r="AO122" s="864"/>
      <c r="AP122" s="910" t="s">
        <v>438</v>
      </c>
      <c r="AQ122" s="911"/>
      <c r="AR122" s="911"/>
      <c r="AS122" s="911"/>
      <c r="AT122" s="912"/>
      <c r="AU122" s="972"/>
      <c r="AV122" s="973"/>
      <c r="AW122" s="973"/>
      <c r="AX122" s="973"/>
      <c r="AY122" s="974"/>
      <c r="AZ122" s="965" t="s">
        <v>484</v>
      </c>
      <c r="BA122" s="966"/>
      <c r="BB122" s="966"/>
      <c r="BC122" s="966"/>
      <c r="BD122" s="966"/>
      <c r="BE122" s="966"/>
      <c r="BF122" s="966"/>
      <c r="BG122" s="966"/>
      <c r="BH122" s="966"/>
      <c r="BI122" s="966"/>
      <c r="BJ122" s="966"/>
      <c r="BK122" s="966"/>
      <c r="BL122" s="966"/>
      <c r="BM122" s="966"/>
      <c r="BN122" s="966"/>
      <c r="BO122" s="966"/>
      <c r="BP122" s="967"/>
      <c r="BQ122" s="968">
        <v>2478701</v>
      </c>
      <c r="BR122" s="931"/>
      <c r="BS122" s="931"/>
      <c r="BT122" s="931"/>
      <c r="BU122" s="931"/>
      <c r="BV122" s="931">
        <v>2482917</v>
      </c>
      <c r="BW122" s="931"/>
      <c r="BX122" s="931"/>
      <c r="BY122" s="931"/>
      <c r="BZ122" s="931"/>
      <c r="CA122" s="931">
        <v>2462007</v>
      </c>
      <c r="CB122" s="931"/>
      <c r="CC122" s="931"/>
      <c r="CD122" s="931"/>
      <c r="CE122" s="931"/>
      <c r="CF122" s="932">
        <v>147.9</v>
      </c>
      <c r="CG122" s="933"/>
      <c r="CH122" s="933"/>
      <c r="CI122" s="933"/>
      <c r="CJ122" s="933"/>
      <c r="CK122" s="955"/>
      <c r="CL122" s="941"/>
      <c r="CM122" s="941"/>
      <c r="CN122" s="941"/>
      <c r="CO122" s="942"/>
      <c r="CP122" s="921" t="s">
        <v>485</v>
      </c>
      <c r="CQ122" s="922"/>
      <c r="CR122" s="922"/>
      <c r="CS122" s="922"/>
      <c r="CT122" s="922"/>
      <c r="CU122" s="922"/>
      <c r="CV122" s="922"/>
      <c r="CW122" s="922"/>
      <c r="CX122" s="922"/>
      <c r="CY122" s="922"/>
      <c r="CZ122" s="922"/>
      <c r="DA122" s="922"/>
      <c r="DB122" s="922"/>
      <c r="DC122" s="922"/>
      <c r="DD122" s="922"/>
      <c r="DE122" s="922"/>
      <c r="DF122" s="923"/>
      <c r="DG122" s="899">
        <v>43443</v>
      </c>
      <c r="DH122" s="900"/>
      <c r="DI122" s="900"/>
      <c r="DJ122" s="900"/>
      <c r="DK122" s="900"/>
      <c r="DL122" s="900">
        <v>30854</v>
      </c>
      <c r="DM122" s="900"/>
      <c r="DN122" s="900"/>
      <c r="DO122" s="900"/>
      <c r="DP122" s="900"/>
      <c r="DQ122" s="900">
        <v>23623</v>
      </c>
      <c r="DR122" s="900"/>
      <c r="DS122" s="900"/>
      <c r="DT122" s="900"/>
      <c r="DU122" s="900"/>
      <c r="DV122" s="877">
        <v>1.4</v>
      </c>
      <c r="DW122" s="877"/>
      <c r="DX122" s="877"/>
      <c r="DY122" s="877"/>
      <c r="DZ122" s="878"/>
    </row>
    <row r="123" spans="1:130" s="244" customFormat="1" ht="26.25" customHeight="1" x14ac:dyDescent="0.2">
      <c r="A123" s="903"/>
      <c r="B123" s="904"/>
      <c r="C123" s="907" t="s">
        <v>467</v>
      </c>
      <c r="D123" s="908"/>
      <c r="E123" s="908"/>
      <c r="F123" s="908"/>
      <c r="G123" s="908"/>
      <c r="H123" s="908"/>
      <c r="I123" s="908"/>
      <c r="J123" s="908"/>
      <c r="K123" s="908"/>
      <c r="L123" s="908"/>
      <c r="M123" s="908"/>
      <c r="N123" s="908"/>
      <c r="O123" s="908"/>
      <c r="P123" s="908"/>
      <c r="Q123" s="908"/>
      <c r="R123" s="908"/>
      <c r="S123" s="908"/>
      <c r="T123" s="908"/>
      <c r="U123" s="908"/>
      <c r="V123" s="908"/>
      <c r="W123" s="908"/>
      <c r="X123" s="908"/>
      <c r="Y123" s="908"/>
      <c r="Z123" s="909"/>
      <c r="AA123" s="862" t="s">
        <v>447</v>
      </c>
      <c r="AB123" s="863"/>
      <c r="AC123" s="863"/>
      <c r="AD123" s="863"/>
      <c r="AE123" s="864"/>
      <c r="AF123" s="865" t="s">
        <v>447</v>
      </c>
      <c r="AG123" s="863"/>
      <c r="AH123" s="863"/>
      <c r="AI123" s="863"/>
      <c r="AJ123" s="864"/>
      <c r="AK123" s="865" t="s">
        <v>450</v>
      </c>
      <c r="AL123" s="863"/>
      <c r="AM123" s="863"/>
      <c r="AN123" s="863"/>
      <c r="AO123" s="864"/>
      <c r="AP123" s="910" t="s">
        <v>129</v>
      </c>
      <c r="AQ123" s="911"/>
      <c r="AR123" s="911"/>
      <c r="AS123" s="911"/>
      <c r="AT123" s="912"/>
      <c r="AU123" s="975"/>
      <c r="AV123" s="976"/>
      <c r="AW123" s="976"/>
      <c r="AX123" s="976"/>
      <c r="AY123" s="976"/>
      <c r="AZ123" s="275" t="s">
        <v>185</v>
      </c>
      <c r="BA123" s="275"/>
      <c r="BB123" s="275"/>
      <c r="BC123" s="275"/>
      <c r="BD123" s="275"/>
      <c r="BE123" s="275"/>
      <c r="BF123" s="275"/>
      <c r="BG123" s="275"/>
      <c r="BH123" s="275"/>
      <c r="BI123" s="275"/>
      <c r="BJ123" s="275"/>
      <c r="BK123" s="275"/>
      <c r="BL123" s="275"/>
      <c r="BM123" s="275"/>
      <c r="BN123" s="275"/>
      <c r="BO123" s="963" t="s">
        <v>486</v>
      </c>
      <c r="BP123" s="964"/>
      <c r="BQ123" s="918">
        <v>6394180</v>
      </c>
      <c r="BR123" s="919"/>
      <c r="BS123" s="919"/>
      <c r="BT123" s="919"/>
      <c r="BU123" s="919"/>
      <c r="BV123" s="919">
        <v>6272364</v>
      </c>
      <c r="BW123" s="919"/>
      <c r="BX123" s="919"/>
      <c r="BY123" s="919"/>
      <c r="BZ123" s="919"/>
      <c r="CA123" s="919">
        <v>6193758</v>
      </c>
      <c r="CB123" s="919"/>
      <c r="CC123" s="919"/>
      <c r="CD123" s="919"/>
      <c r="CE123" s="919"/>
      <c r="CF123" s="829"/>
      <c r="CG123" s="830"/>
      <c r="CH123" s="830"/>
      <c r="CI123" s="830"/>
      <c r="CJ123" s="920"/>
      <c r="CK123" s="955"/>
      <c r="CL123" s="941"/>
      <c r="CM123" s="941"/>
      <c r="CN123" s="941"/>
      <c r="CO123" s="942"/>
      <c r="CP123" s="921" t="s">
        <v>487</v>
      </c>
      <c r="CQ123" s="922"/>
      <c r="CR123" s="922"/>
      <c r="CS123" s="922"/>
      <c r="CT123" s="922"/>
      <c r="CU123" s="922"/>
      <c r="CV123" s="922"/>
      <c r="CW123" s="922"/>
      <c r="CX123" s="922"/>
      <c r="CY123" s="922"/>
      <c r="CZ123" s="922"/>
      <c r="DA123" s="922"/>
      <c r="DB123" s="922"/>
      <c r="DC123" s="922"/>
      <c r="DD123" s="922"/>
      <c r="DE123" s="922"/>
      <c r="DF123" s="923"/>
      <c r="DG123" s="862" t="s">
        <v>447</v>
      </c>
      <c r="DH123" s="863"/>
      <c r="DI123" s="863"/>
      <c r="DJ123" s="863"/>
      <c r="DK123" s="864"/>
      <c r="DL123" s="865" t="s">
        <v>462</v>
      </c>
      <c r="DM123" s="863"/>
      <c r="DN123" s="863"/>
      <c r="DO123" s="863"/>
      <c r="DP123" s="864"/>
      <c r="DQ123" s="865" t="s">
        <v>447</v>
      </c>
      <c r="DR123" s="863"/>
      <c r="DS123" s="863"/>
      <c r="DT123" s="863"/>
      <c r="DU123" s="864"/>
      <c r="DV123" s="910" t="s">
        <v>438</v>
      </c>
      <c r="DW123" s="911"/>
      <c r="DX123" s="911"/>
      <c r="DY123" s="911"/>
      <c r="DZ123" s="912"/>
    </row>
    <row r="124" spans="1:130" s="244" customFormat="1" ht="26.25" customHeight="1" thickBot="1" x14ac:dyDescent="0.25">
      <c r="A124" s="903"/>
      <c r="B124" s="904"/>
      <c r="C124" s="907" t="s">
        <v>471</v>
      </c>
      <c r="D124" s="908"/>
      <c r="E124" s="908"/>
      <c r="F124" s="908"/>
      <c r="G124" s="908"/>
      <c r="H124" s="908"/>
      <c r="I124" s="908"/>
      <c r="J124" s="908"/>
      <c r="K124" s="908"/>
      <c r="L124" s="908"/>
      <c r="M124" s="908"/>
      <c r="N124" s="908"/>
      <c r="O124" s="908"/>
      <c r="P124" s="908"/>
      <c r="Q124" s="908"/>
      <c r="R124" s="908"/>
      <c r="S124" s="908"/>
      <c r="T124" s="908"/>
      <c r="U124" s="908"/>
      <c r="V124" s="908"/>
      <c r="W124" s="908"/>
      <c r="X124" s="908"/>
      <c r="Y124" s="908"/>
      <c r="Z124" s="909"/>
      <c r="AA124" s="862" t="s">
        <v>411</v>
      </c>
      <c r="AB124" s="863"/>
      <c r="AC124" s="863"/>
      <c r="AD124" s="863"/>
      <c r="AE124" s="864"/>
      <c r="AF124" s="865" t="s">
        <v>462</v>
      </c>
      <c r="AG124" s="863"/>
      <c r="AH124" s="863"/>
      <c r="AI124" s="863"/>
      <c r="AJ124" s="864"/>
      <c r="AK124" s="865" t="s">
        <v>447</v>
      </c>
      <c r="AL124" s="863"/>
      <c r="AM124" s="863"/>
      <c r="AN124" s="863"/>
      <c r="AO124" s="864"/>
      <c r="AP124" s="910" t="s">
        <v>129</v>
      </c>
      <c r="AQ124" s="911"/>
      <c r="AR124" s="911"/>
      <c r="AS124" s="911"/>
      <c r="AT124" s="912"/>
      <c r="AU124" s="913" t="s">
        <v>488</v>
      </c>
      <c r="AV124" s="914"/>
      <c r="AW124" s="914"/>
      <c r="AX124" s="914"/>
      <c r="AY124" s="914"/>
      <c r="AZ124" s="914"/>
      <c r="BA124" s="914"/>
      <c r="BB124" s="914"/>
      <c r="BC124" s="914"/>
      <c r="BD124" s="914"/>
      <c r="BE124" s="914"/>
      <c r="BF124" s="914"/>
      <c r="BG124" s="914"/>
      <c r="BH124" s="914"/>
      <c r="BI124" s="914"/>
      <c r="BJ124" s="914"/>
      <c r="BK124" s="914"/>
      <c r="BL124" s="914"/>
      <c r="BM124" s="914"/>
      <c r="BN124" s="914"/>
      <c r="BO124" s="914"/>
      <c r="BP124" s="915"/>
      <c r="BQ124" s="916" t="s">
        <v>470</v>
      </c>
      <c r="BR124" s="917"/>
      <c r="BS124" s="917"/>
      <c r="BT124" s="917"/>
      <c r="BU124" s="917"/>
      <c r="BV124" s="917" t="s">
        <v>129</v>
      </c>
      <c r="BW124" s="917"/>
      <c r="BX124" s="917"/>
      <c r="BY124" s="917"/>
      <c r="BZ124" s="917"/>
      <c r="CA124" s="917" t="s">
        <v>438</v>
      </c>
      <c r="CB124" s="917"/>
      <c r="CC124" s="917"/>
      <c r="CD124" s="917"/>
      <c r="CE124" s="917"/>
      <c r="CF124" s="807"/>
      <c r="CG124" s="808"/>
      <c r="CH124" s="808"/>
      <c r="CI124" s="808"/>
      <c r="CJ124" s="948"/>
      <c r="CK124" s="956"/>
      <c r="CL124" s="956"/>
      <c r="CM124" s="956"/>
      <c r="CN124" s="956"/>
      <c r="CO124" s="957"/>
      <c r="CP124" s="921" t="s">
        <v>489</v>
      </c>
      <c r="CQ124" s="922"/>
      <c r="CR124" s="922"/>
      <c r="CS124" s="922"/>
      <c r="CT124" s="922"/>
      <c r="CU124" s="922"/>
      <c r="CV124" s="922"/>
      <c r="CW124" s="922"/>
      <c r="CX124" s="922"/>
      <c r="CY124" s="922"/>
      <c r="CZ124" s="922"/>
      <c r="DA124" s="922"/>
      <c r="DB124" s="922"/>
      <c r="DC124" s="922"/>
      <c r="DD124" s="922"/>
      <c r="DE124" s="922"/>
      <c r="DF124" s="923"/>
      <c r="DG124" s="845" t="s">
        <v>389</v>
      </c>
      <c r="DH124" s="846"/>
      <c r="DI124" s="846"/>
      <c r="DJ124" s="846"/>
      <c r="DK124" s="847"/>
      <c r="DL124" s="848" t="s">
        <v>462</v>
      </c>
      <c r="DM124" s="846"/>
      <c r="DN124" s="846"/>
      <c r="DO124" s="846"/>
      <c r="DP124" s="847"/>
      <c r="DQ124" s="848" t="s">
        <v>389</v>
      </c>
      <c r="DR124" s="846"/>
      <c r="DS124" s="846"/>
      <c r="DT124" s="846"/>
      <c r="DU124" s="847"/>
      <c r="DV124" s="934" t="s">
        <v>389</v>
      </c>
      <c r="DW124" s="935"/>
      <c r="DX124" s="935"/>
      <c r="DY124" s="935"/>
      <c r="DZ124" s="936"/>
    </row>
    <row r="125" spans="1:130" s="244" customFormat="1" ht="26.25" customHeight="1" x14ac:dyDescent="0.2">
      <c r="A125" s="903"/>
      <c r="B125" s="904"/>
      <c r="C125" s="907" t="s">
        <v>474</v>
      </c>
      <c r="D125" s="908"/>
      <c r="E125" s="908"/>
      <c r="F125" s="908"/>
      <c r="G125" s="908"/>
      <c r="H125" s="908"/>
      <c r="I125" s="908"/>
      <c r="J125" s="908"/>
      <c r="K125" s="908"/>
      <c r="L125" s="908"/>
      <c r="M125" s="908"/>
      <c r="N125" s="908"/>
      <c r="O125" s="908"/>
      <c r="P125" s="908"/>
      <c r="Q125" s="908"/>
      <c r="R125" s="908"/>
      <c r="S125" s="908"/>
      <c r="T125" s="908"/>
      <c r="U125" s="908"/>
      <c r="V125" s="908"/>
      <c r="W125" s="908"/>
      <c r="X125" s="908"/>
      <c r="Y125" s="908"/>
      <c r="Z125" s="909"/>
      <c r="AA125" s="862" t="s">
        <v>411</v>
      </c>
      <c r="AB125" s="863"/>
      <c r="AC125" s="863"/>
      <c r="AD125" s="863"/>
      <c r="AE125" s="864"/>
      <c r="AF125" s="865" t="s">
        <v>411</v>
      </c>
      <c r="AG125" s="863"/>
      <c r="AH125" s="863"/>
      <c r="AI125" s="863"/>
      <c r="AJ125" s="864"/>
      <c r="AK125" s="865" t="s">
        <v>129</v>
      </c>
      <c r="AL125" s="863"/>
      <c r="AM125" s="863"/>
      <c r="AN125" s="863"/>
      <c r="AO125" s="864"/>
      <c r="AP125" s="910" t="s">
        <v>462</v>
      </c>
      <c r="AQ125" s="911"/>
      <c r="AR125" s="911"/>
      <c r="AS125" s="911"/>
      <c r="AT125" s="912"/>
      <c r="AU125" s="276"/>
      <c r="AV125" s="277"/>
      <c r="AW125" s="277"/>
      <c r="AX125" s="277"/>
      <c r="AY125" s="277"/>
      <c r="AZ125" s="277"/>
      <c r="BA125" s="277"/>
      <c r="BB125" s="277"/>
      <c r="BC125" s="277"/>
      <c r="BD125" s="277"/>
      <c r="BE125" s="277"/>
      <c r="BF125" s="277"/>
      <c r="BG125" s="277"/>
      <c r="BH125" s="277"/>
      <c r="BI125" s="277"/>
      <c r="BJ125" s="277"/>
      <c r="BK125" s="277"/>
      <c r="BL125" s="277"/>
      <c r="BM125" s="277"/>
      <c r="BN125" s="277"/>
      <c r="BO125" s="277"/>
      <c r="BP125" s="277"/>
      <c r="BQ125" s="278"/>
      <c r="BR125" s="278"/>
      <c r="BS125" s="278"/>
      <c r="BT125" s="278"/>
      <c r="BU125" s="278"/>
      <c r="BV125" s="278"/>
      <c r="BW125" s="278"/>
      <c r="BX125" s="278"/>
      <c r="BY125" s="278"/>
      <c r="BZ125" s="278"/>
      <c r="CA125" s="278"/>
      <c r="CB125" s="278"/>
      <c r="CC125" s="278"/>
      <c r="CD125" s="278"/>
      <c r="CE125" s="278"/>
      <c r="CF125" s="278"/>
      <c r="CG125" s="278"/>
      <c r="CH125" s="278"/>
      <c r="CI125" s="278"/>
      <c r="CJ125" s="279"/>
      <c r="CK125" s="937" t="s">
        <v>490</v>
      </c>
      <c r="CL125" s="938"/>
      <c r="CM125" s="938"/>
      <c r="CN125" s="938"/>
      <c r="CO125" s="939"/>
      <c r="CP125" s="946" t="s">
        <v>491</v>
      </c>
      <c r="CQ125" s="891"/>
      <c r="CR125" s="891"/>
      <c r="CS125" s="891"/>
      <c r="CT125" s="891"/>
      <c r="CU125" s="891"/>
      <c r="CV125" s="891"/>
      <c r="CW125" s="891"/>
      <c r="CX125" s="891"/>
      <c r="CY125" s="891"/>
      <c r="CZ125" s="891"/>
      <c r="DA125" s="891"/>
      <c r="DB125" s="891"/>
      <c r="DC125" s="891"/>
      <c r="DD125" s="891"/>
      <c r="DE125" s="891"/>
      <c r="DF125" s="892"/>
      <c r="DG125" s="947" t="s">
        <v>441</v>
      </c>
      <c r="DH125" s="928"/>
      <c r="DI125" s="928"/>
      <c r="DJ125" s="928"/>
      <c r="DK125" s="928"/>
      <c r="DL125" s="928" t="s">
        <v>441</v>
      </c>
      <c r="DM125" s="928"/>
      <c r="DN125" s="928"/>
      <c r="DO125" s="928"/>
      <c r="DP125" s="928"/>
      <c r="DQ125" s="928" t="s">
        <v>441</v>
      </c>
      <c r="DR125" s="928"/>
      <c r="DS125" s="928"/>
      <c r="DT125" s="928"/>
      <c r="DU125" s="928"/>
      <c r="DV125" s="929" t="s">
        <v>389</v>
      </c>
      <c r="DW125" s="929"/>
      <c r="DX125" s="929"/>
      <c r="DY125" s="929"/>
      <c r="DZ125" s="930"/>
    </row>
    <row r="126" spans="1:130" s="244" customFormat="1" ht="26.25" customHeight="1" thickBot="1" x14ac:dyDescent="0.25">
      <c r="A126" s="903"/>
      <c r="B126" s="904"/>
      <c r="C126" s="907" t="s">
        <v>476</v>
      </c>
      <c r="D126" s="908"/>
      <c r="E126" s="908"/>
      <c r="F126" s="908"/>
      <c r="G126" s="908"/>
      <c r="H126" s="908"/>
      <c r="I126" s="908"/>
      <c r="J126" s="908"/>
      <c r="K126" s="908"/>
      <c r="L126" s="908"/>
      <c r="M126" s="908"/>
      <c r="N126" s="908"/>
      <c r="O126" s="908"/>
      <c r="P126" s="908"/>
      <c r="Q126" s="908"/>
      <c r="R126" s="908"/>
      <c r="S126" s="908"/>
      <c r="T126" s="908"/>
      <c r="U126" s="908"/>
      <c r="V126" s="908"/>
      <c r="W126" s="908"/>
      <c r="X126" s="908"/>
      <c r="Y126" s="908"/>
      <c r="Z126" s="909"/>
      <c r="AA126" s="862" t="s">
        <v>441</v>
      </c>
      <c r="AB126" s="863"/>
      <c r="AC126" s="863"/>
      <c r="AD126" s="863"/>
      <c r="AE126" s="864"/>
      <c r="AF126" s="865" t="s">
        <v>462</v>
      </c>
      <c r="AG126" s="863"/>
      <c r="AH126" s="863"/>
      <c r="AI126" s="863"/>
      <c r="AJ126" s="864"/>
      <c r="AK126" s="865" t="s">
        <v>462</v>
      </c>
      <c r="AL126" s="863"/>
      <c r="AM126" s="863"/>
      <c r="AN126" s="863"/>
      <c r="AO126" s="864"/>
      <c r="AP126" s="910" t="s">
        <v>411</v>
      </c>
      <c r="AQ126" s="911"/>
      <c r="AR126" s="911"/>
      <c r="AS126" s="911"/>
      <c r="AT126" s="912"/>
      <c r="AU126" s="280"/>
      <c r="AV126" s="280"/>
      <c r="AW126" s="280"/>
      <c r="AX126" s="280"/>
      <c r="AY126" s="280"/>
      <c r="AZ126" s="280"/>
      <c r="BA126" s="280"/>
      <c r="BB126" s="280"/>
      <c r="BC126" s="280"/>
      <c r="BD126" s="280"/>
      <c r="BE126" s="280"/>
      <c r="BF126" s="280"/>
      <c r="BG126" s="280"/>
      <c r="BH126" s="280"/>
      <c r="BI126" s="280"/>
      <c r="BJ126" s="280"/>
      <c r="BK126" s="280"/>
      <c r="BL126" s="280"/>
      <c r="BM126" s="280"/>
      <c r="BN126" s="280"/>
      <c r="BO126" s="280"/>
      <c r="BP126" s="280"/>
      <c r="BQ126" s="280"/>
      <c r="BR126" s="280"/>
      <c r="BS126" s="280"/>
      <c r="BT126" s="280"/>
      <c r="BU126" s="280"/>
      <c r="BV126" s="280"/>
      <c r="BW126" s="280"/>
      <c r="BX126" s="280"/>
      <c r="BY126" s="280"/>
      <c r="BZ126" s="280"/>
      <c r="CA126" s="280"/>
      <c r="CB126" s="280"/>
      <c r="CC126" s="280"/>
      <c r="CD126" s="281"/>
      <c r="CE126" s="281"/>
      <c r="CF126" s="281"/>
      <c r="CG126" s="278"/>
      <c r="CH126" s="278"/>
      <c r="CI126" s="278"/>
      <c r="CJ126" s="279"/>
      <c r="CK126" s="940"/>
      <c r="CL126" s="941"/>
      <c r="CM126" s="941"/>
      <c r="CN126" s="941"/>
      <c r="CO126" s="942"/>
      <c r="CP126" s="898" t="s">
        <v>492</v>
      </c>
      <c r="CQ126" s="833"/>
      <c r="CR126" s="833"/>
      <c r="CS126" s="833"/>
      <c r="CT126" s="833"/>
      <c r="CU126" s="833"/>
      <c r="CV126" s="833"/>
      <c r="CW126" s="833"/>
      <c r="CX126" s="833"/>
      <c r="CY126" s="833"/>
      <c r="CZ126" s="833"/>
      <c r="DA126" s="833"/>
      <c r="DB126" s="833"/>
      <c r="DC126" s="833"/>
      <c r="DD126" s="833"/>
      <c r="DE126" s="833"/>
      <c r="DF126" s="834"/>
      <c r="DG126" s="899" t="s">
        <v>389</v>
      </c>
      <c r="DH126" s="900"/>
      <c r="DI126" s="900"/>
      <c r="DJ126" s="900"/>
      <c r="DK126" s="900"/>
      <c r="DL126" s="900" t="s">
        <v>129</v>
      </c>
      <c r="DM126" s="900"/>
      <c r="DN126" s="900"/>
      <c r="DO126" s="900"/>
      <c r="DP126" s="900"/>
      <c r="DQ126" s="900" t="s">
        <v>129</v>
      </c>
      <c r="DR126" s="900"/>
      <c r="DS126" s="900"/>
      <c r="DT126" s="900"/>
      <c r="DU126" s="900"/>
      <c r="DV126" s="877" t="s">
        <v>129</v>
      </c>
      <c r="DW126" s="877"/>
      <c r="DX126" s="877"/>
      <c r="DY126" s="877"/>
      <c r="DZ126" s="878"/>
    </row>
    <row r="127" spans="1:130" s="244" customFormat="1" ht="26.25" customHeight="1" x14ac:dyDescent="0.2">
      <c r="A127" s="905"/>
      <c r="B127" s="906"/>
      <c r="C127" s="924" t="s">
        <v>493</v>
      </c>
      <c r="D127" s="925"/>
      <c r="E127" s="925"/>
      <c r="F127" s="925"/>
      <c r="G127" s="925"/>
      <c r="H127" s="925"/>
      <c r="I127" s="925"/>
      <c r="J127" s="925"/>
      <c r="K127" s="925"/>
      <c r="L127" s="925"/>
      <c r="M127" s="925"/>
      <c r="N127" s="925"/>
      <c r="O127" s="925"/>
      <c r="P127" s="925"/>
      <c r="Q127" s="925"/>
      <c r="R127" s="925"/>
      <c r="S127" s="925"/>
      <c r="T127" s="925"/>
      <c r="U127" s="925"/>
      <c r="V127" s="925"/>
      <c r="W127" s="925"/>
      <c r="X127" s="925"/>
      <c r="Y127" s="925"/>
      <c r="Z127" s="926"/>
      <c r="AA127" s="862" t="s">
        <v>129</v>
      </c>
      <c r="AB127" s="863"/>
      <c r="AC127" s="863"/>
      <c r="AD127" s="863"/>
      <c r="AE127" s="864"/>
      <c r="AF127" s="865" t="s">
        <v>129</v>
      </c>
      <c r="AG127" s="863"/>
      <c r="AH127" s="863"/>
      <c r="AI127" s="863"/>
      <c r="AJ127" s="864"/>
      <c r="AK127" s="865" t="s">
        <v>129</v>
      </c>
      <c r="AL127" s="863"/>
      <c r="AM127" s="863"/>
      <c r="AN127" s="863"/>
      <c r="AO127" s="864"/>
      <c r="AP127" s="910" t="s">
        <v>441</v>
      </c>
      <c r="AQ127" s="911"/>
      <c r="AR127" s="911"/>
      <c r="AS127" s="911"/>
      <c r="AT127" s="912"/>
      <c r="AU127" s="280"/>
      <c r="AV127" s="280"/>
      <c r="AW127" s="280"/>
      <c r="AX127" s="927" t="s">
        <v>494</v>
      </c>
      <c r="AY127" s="895"/>
      <c r="AZ127" s="895"/>
      <c r="BA127" s="895"/>
      <c r="BB127" s="895"/>
      <c r="BC127" s="895"/>
      <c r="BD127" s="895"/>
      <c r="BE127" s="896"/>
      <c r="BF127" s="894" t="s">
        <v>495</v>
      </c>
      <c r="BG127" s="895"/>
      <c r="BH127" s="895"/>
      <c r="BI127" s="895"/>
      <c r="BJ127" s="895"/>
      <c r="BK127" s="895"/>
      <c r="BL127" s="896"/>
      <c r="BM127" s="894" t="s">
        <v>496</v>
      </c>
      <c r="BN127" s="895"/>
      <c r="BO127" s="895"/>
      <c r="BP127" s="895"/>
      <c r="BQ127" s="895"/>
      <c r="BR127" s="895"/>
      <c r="BS127" s="896"/>
      <c r="BT127" s="894" t="s">
        <v>497</v>
      </c>
      <c r="BU127" s="895"/>
      <c r="BV127" s="895"/>
      <c r="BW127" s="895"/>
      <c r="BX127" s="895"/>
      <c r="BY127" s="895"/>
      <c r="BZ127" s="897"/>
      <c r="CA127" s="280"/>
      <c r="CB127" s="280"/>
      <c r="CC127" s="280"/>
      <c r="CD127" s="281"/>
      <c r="CE127" s="281"/>
      <c r="CF127" s="281"/>
      <c r="CG127" s="278"/>
      <c r="CH127" s="278"/>
      <c r="CI127" s="278"/>
      <c r="CJ127" s="279"/>
      <c r="CK127" s="940"/>
      <c r="CL127" s="941"/>
      <c r="CM127" s="941"/>
      <c r="CN127" s="941"/>
      <c r="CO127" s="942"/>
      <c r="CP127" s="898" t="s">
        <v>498</v>
      </c>
      <c r="CQ127" s="833"/>
      <c r="CR127" s="833"/>
      <c r="CS127" s="833"/>
      <c r="CT127" s="833"/>
      <c r="CU127" s="833"/>
      <c r="CV127" s="833"/>
      <c r="CW127" s="833"/>
      <c r="CX127" s="833"/>
      <c r="CY127" s="833"/>
      <c r="CZ127" s="833"/>
      <c r="DA127" s="833"/>
      <c r="DB127" s="833"/>
      <c r="DC127" s="833"/>
      <c r="DD127" s="833"/>
      <c r="DE127" s="833"/>
      <c r="DF127" s="834"/>
      <c r="DG127" s="899" t="s">
        <v>462</v>
      </c>
      <c r="DH127" s="900"/>
      <c r="DI127" s="900"/>
      <c r="DJ127" s="900"/>
      <c r="DK127" s="900"/>
      <c r="DL127" s="900" t="s">
        <v>411</v>
      </c>
      <c r="DM127" s="900"/>
      <c r="DN127" s="900"/>
      <c r="DO127" s="900"/>
      <c r="DP127" s="900"/>
      <c r="DQ127" s="900" t="s">
        <v>440</v>
      </c>
      <c r="DR127" s="900"/>
      <c r="DS127" s="900"/>
      <c r="DT127" s="900"/>
      <c r="DU127" s="900"/>
      <c r="DV127" s="877" t="s">
        <v>411</v>
      </c>
      <c r="DW127" s="877"/>
      <c r="DX127" s="877"/>
      <c r="DY127" s="877"/>
      <c r="DZ127" s="878"/>
    </row>
    <row r="128" spans="1:130" s="244" customFormat="1" ht="26.25" customHeight="1" thickBot="1" x14ac:dyDescent="0.25">
      <c r="A128" s="879" t="s">
        <v>499</v>
      </c>
      <c r="B128" s="880"/>
      <c r="C128" s="880"/>
      <c r="D128" s="880"/>
      <c r="E128" s="880"/>
      <c r="F128" s="880"/>
      <c r="G128" s="880"/>
      <c r="H128" s="880"/>
      <c r="I128" s="880"/>
      <c r="J128" s="880"/>
      <c r="K128" s="880"/>
      <c r="L128" s="880"/>
      <c r="M128" s="880"/>
      <c r="N128" s="880"/>
      <c r="O128" s="880"/>
      <c r="P128" s="880"/>
      <c r="Q128" s="880"/>
      <c r="R128" s="880"/>
      <c r="S128" s="880"/>
      <c r="T128" s="880"/>
      <c r="U128" s="880"/>
      <c r="V128" s="880"/>
      <c r="W128" s="881" t="s">
        <v>500</v>
      </c>
      <c r="X128" s="881"/>
      <c r="Y128" s="881"/>
      <c r="Z128" s="882"/>
      <c r="AA128" s="883" t="s">
        <v>129</v>
      </c>
      <c r="AB128" s="884"/>
      <c r="AC128" s="884"/>
      <c r="AD128" s="884"/>
      <c r="AE128" s="885"/>
      <c r="AF128" s="886" t="s">
        <v>441</v>
      </c>
      <c r="AG128" s="884"/>
      <c r="AH128" s="884"/>
      <c r="AI128" s="884"/>
      <c r="AJ128" s="885"/>
      <c r="AK128" s="886" t="s">
        <v>411</v>
      </c>
      <c r="AL128" s="884"/>
      <c r="AM128" s="884"/>
      <c r="AN128" s="884"/>
      <c r="AO128" s="885"/>
      <c r="AP128" s="887"/>
      <c r="AQ128" s="888"/>
      <c r="AR128" s="888"/>
      <c r="AS128" s="888"/>
      <c r="AT128" s="889"/>
      <c r="AU128" s="280"/>
      <c r="AV128" s="280"/>
      <c r="AW128" s="280"/>
      <c r="AX128" s="890" t="s">
        <v>501</v>
      </c>
      <c r="AY128" s="891"/>
      <c r="AZ128" s="891"/>
      <c r="BA128" s="891"/>
      <c r="BB128" s="891"/>
      <c r="BC128" s="891"/>
      <c r="BD128" s="891"/>
      <c r="BE128" s="892"/>
      <c r="BF128" s="869" t="s">
        <v>440</v>
      </c>
      <c r="BG128" s="870"/>
      <c r="BH128" s="870"/>
      <c r="BI128" s="870"/>
      <c r="BJ128" s="870"/>
      <c r="BK128" s="870"/>
      <c r="BL128" s="893"/>
      <c r="BM128" s="869">
        <v>15</v>
      </c>
      <c r="BN128" s="870"/>
      <c r="BO128" s="870"/>
      <c r="BP128" s="870"/>
      <c r="BQ128" s="870"/>
      <c r="BR128" s="870"/>
      <c r="BS128" s="893"/>
      <c r="BT128" s="869">
        <v>20</v>
      </c>
      <c r="BU128" s="870"/>
      <c r="BV128" s="870"/>
      <c r="BW128" s="870"/>
      <c r="BX128" s="870"/>
      <c r="BY128" s="870"/>
      <c r="BZ128" s="871"/>
      <c r="CA128" s="281"/>
      <c r="CB128" s="281"/>
      <c r="CC128" s="281"/>
      <c r="CD128" s="281"/>
      <c r="CE128" s="281"/>
      <c r="CF128" s="281"/>
      <c r="CG128" s="278"/>
      <c r="CH128" s="278"/>
      <c r="CI128" s="278"/>
      <c r="CJ128" s="279"/>
      <c r="CK128" s="943"/>
      <c r="CL128" s="944"/>
      <c r="CM128" s="944"/>
      <c r="CN128" s="944"/>
      <c r="CO128" s="945"/>
      <c r="CP128" s="872" t="s">
        <v>502</v>
      </c>
      <c r="CQ128" s="811"/>
      <c r="CR128" s="811"/>
      <c r="CS128" s="811"/>
      <c r="CT128" s="811"/>
      <c r="CU128" s="811"/>
      <c r="CV128" s="811"/>
      <c r="CW128" s="811"/>
      <c r="CX128" s="811"/>
      <c r="CY128" s="811"/>
      <c r="CZ128" s="811"/>
      <c r="DA128" s="811"/>
      <c r="DB128" s="811"/>
      <c r="DC128" s="811"/>
      <c r="DD128" s="811"/>
      <c r="DE128" s="811"/>
      <c r="DF128" s="812"/>
      <c r="DG128" s="873">
        <v>4000</v>
      </c>
      <c r="DH128" s="874"/>
      <c r="DI128" s="874"/>
      <c r="DJ128" s="874"/>
      <c r="DK128" s="874"/>
      <c r="DL128" s="874">
        <v>4000</v>
      </c>
      <c r="DM128" s="874"/>
      <c r="DN128" s="874"/>
      <c r="DO128" s="874"/>
      <c r="DP128" s="874"/>
      <c r="DQ128" s="874" t="s">
        <v>440</v>
      </c>
      <c r="DR128" s="874"/>
      <c r="DS128" s="874"/>
      <c r="DT128" s="874"/>
      <c r="DU128" s="874"/>
      <c r="DV128" s="875" t="s">
        <v>440</v>
      </c>
      <c r="DW128" s="875"/>
      <c r="DX128" s="875"/>
      <c r="DY128" s="875"/>
      <c r="DZ128" s="876"/>
    </row>
    <row r="129" spans="1:131" s="244" customFormat="1" ht="26.25" customHeight="1" x14ac:dyDescent="0.2">
      <c r="A129" s="857" t="s">
        <v>106</v>
      </c>
      <c r="B129" s="858"/>
      <c r="C129" s="858"/>
      <c r="D129" s="858"/>
      <c r="E129" s="858"/>
      <c r="F129" s="858"/>
      <c r="G129" s="858"/>
      <c r="H129" s="858"/>
      <c r="I129" s="858"/>
      <c r="J129" s="858"/>
      <c r="K129" s="858"/>
      <c r="L129" s="858"/>
      <c r="M129" s="858"/>
      <c r="N129" s="858"/>
      <c r="O129" s="858"/>
      <c r="P129" s="858"/>
      <c r="Q129" s="858"/>
      <c r="R129" s="858"/>
      <c r="S129" s="858"/>
      <c r="T129" s="858"/>
      <c r="U129" s="858"/>
      <c r="V129" s="858"/>
      <c r="W129" s="859" t="s">
        <v>503</v>
      </c>
      <c r="X129" s="860"/>
      <c r="Y129" s="860"/>
      <c r="Z129" s="861"/>
      <c r="AA129" s="862">
        <v>1778844</v>
      </c>
      <c r="AB129" s="863"/>
      <c r="AC129" s="863"/>
      <c r="AD129" s="863"/>
      <c r="AE129" s="864"/>
      <c r="AF129" s="865">
        <v>1774984</v>
      </c>
      <c r="AG129" s="863"/>
      <c r="AH129" s="863"/>
      <c r="AI129" s="863"/>
      <c r="AJ129" s="864"/>
      <c r="AK129" s="865">
        <v>1910277</v>
      </c>
      <c r="AL129" s="863"/>
      <c r="AM129" s="863"/>
      <c r="AN129" s="863"/>
      <c r="AO129" s="864"/>
      <c r="AP129" s="866"/>
      <c r="AQ129" s="867"/>
      <c r="AR129" s="867"/>
      <c r="AS129" s="867"/>
      <c r="AT129" s="868"/>
      <c r="AU129" s="282"/>
      <c r="AV129" s="282"/>
      <c r="AW129" s="282"/>
      <c r="AX129" s="832" t="s">
        <v>504</v>
      </c>
      <c r="AY129" s="833"/>
      <c r="AZ129" s="833"/>
      <c r="BA129" s="833"/>
      <c r="BB129" s="833"/>
      <c r="BC129" s="833"/>
      <c r="BD129" s="833"/>
      <c r="BE129" s="834"/>
      <c r="BF129" s="852" t="s">
        <v>505</v>
      </c>
      <c r="BG129" s="853"/>
      <c r="BH129" s="853"/>
      <c r="BI129" s="853"/>
      <c r="BJ129" s="853"/>
      <c r="BK129" s="853"/>
      <c r="BL129" s="854"/>
      <c r="BM129" s="852">
        <v>20</v>
      </c>
      <c r="BN129" s="853"/>
      <c r="BO129" s="853"/>
      <c r="BP129" s="853"/>
      <c r="BQ129" s="853"/>
      <c r="BR129" s="853"/>
      <c r="BS129" s="854"/>
      <c r="BT129" s="852">
        <v>30</v>
      </c>
      <c r="BU129" s="855"/>
      <c r="BV129" s="855"/>
      <c r="BW129" s="855"/>
      <c r="BX129" s="855"/>
      <c r="BY129" s="855"/>
      <c r="BZ129" s="856"/>
      <c r="CA129" s="283"/>
      <c r="CB129" s="283"/>
      <c r="CC129" s="283"/>
      <c r="CD129" s="283"/>
      <c r="CE129" s="283"/>
      <c r="CF129" s="283"/>
      <c r="CG129" s="283"/>
      <c r="CH129" s="283"/>
      <c r="CI129" s="283"/>
      <c r="CJ129" s="283"/>
      <c r="CK129" s="283"/>
      <c r="CL129" s="283"/>
      <c r="CM129" s="283"/>
      <c r="CN129" s="283"/>
      <c r="CO129" s="283"/>
      <c r="CP129" s="283"/>
      <c r="CQ129" s="283"/>
      <c r="CR129" s="283"/>
      <c r="CS129" s="283"/>
      <c r="CT129" s="283"/>
      <c r="CU129" s="283"/>
      <c r="CV129" s="283"/>
      <c r="CW129" s="283"/>
      <c r="CX129" s="283"/>
      <c r="CY129" s="283"/>
      <c r="CZ129" s="283"/>
      <c r="DA129" s="283"/>
      <c r="DB129" s="283"/>
      <c r="DC129" s="283"/>
      <c r="DD129" s="283"/>
      <c r="DE129" s="283"/>
      <c r="DF129" s="283"/>
      <c r="DG129" s="283"/>
      <c r="DH129" s="283"/>
      <c r="DI129" s="283"/>
      <c r="DJ129" s="283"/>
      <c r="DK129" s="283"/>
      <c r="DL129" s="283"/>
      <c r="DM129" s="283"/>
      <c r="DN129" s="283"/>
      <c r="DO129" s="283"/>
      <c r="DP129" s="251"/>
      <c r="DQ129" s="251"/>
      <c r="DR129" s="251"/>
      <c r="DS129" s="251"/>
      <c r="DT129" s="251"/>
      <c r="DU129" s="251"/>
      <c r="DV129" s="251"/>
      <c r="DW129" s="251"/>
      <c r="DX129" s="251"/>
      <c r="DY129" s="251"/>
      <c r="DZ129" s="255"/>
    </row>
    <row r="130" spans="1:131" s="244" customFormat="1" ht="26.25" customHeight="1" x14ac:dyDescent="0.2">
      <c r="A130" s="857" t="s">
        <v>506</v>
      </c>
      <c r="B130" s="858"/>
      <c r="C130" s="858"/>
      <c r="D130" s="858"/>
      <c r="E130" s="858"/>
      <c r="F130" s="858"/>
      <c r="G130" s="858"/>
      <c r="H130" s="858"/>
      <c r="I130" s="858"/>
      <c r="J130" s="858"/>
      <c r="K130" s="858"/>
      <c r="L130" s="858"/>
      <c r="M130" s="858"/>
      <c r="N130" s="858"/>
      <c r="O130" s="858"/>
      <c r="P130" s="858"/>
      <c r="Q130" s="858"/>
      <c r="R130" s="858"/>
      <c r="S130" s="858"/>
      <c r="T130" s="858"/>
      <c r="U130" s="858"/>
      <c r="V130" s="858"/>
      <c r="W130" s="859" t="s">
        <v>507</v>
      </c>
      <c r="X130" s="860"/>
      <c r="Y130" s="860"/>
      <c r="Z130" s="861"/>
      <c r="AA130" s="862">
        <v>269263</v>
      </c>
      <c r="AB130" s="863"/>
      <c r="AC130" s="863"/>
      <c r="AD130" s="863"/>
      <c r="AE130" s="864"/>
      <c r="AF130" s="865">
        <v>257283</v>
      </c>
      <c r="AG130" s="863"/>
      <c r="AH130" s="863"/>
      <c r="AI130" s="863"/>
      <c r="AJ130" s="864"/>
      <c r="AK130" s="865">
        <v>245799</v>
      </c>
      <c r="AL130" s="863"/>
      <c r="AM130" s="863"/>
      <c r="AN130" s="863"/>
      <c r="AO130" s="864"/>
      <c r="AP130" s="866"/>
      <c r="AQ130" s="867"/>
      <c r="AR130" s="867"/>
      <c r="AS130" s="867"/>
      <c r="AT130" s="868"/>
      <c r="AU130" s="282"/>
      <c r="AV130" s="282"/>
      <c r="AW130" s="282"/>
      <c r="AX130" s="832" t="s">
        <v>508</v>
      </c>
      <c r="AY130" s="833"/>
      <c r="AZ130" s="833"/>
      <c r="BA130" s="833"/>
      <c r="BB130" s="833"/>
      <c r="BC130" s="833"/>
      <c r="BD130" s="833"/>
      <c r="BE130" s="834"/>
      <c r="BF130" s="835">
        <v>5.4</v>
      </c>
      <c r="BG130" s="836"/>
      <c r="BH130" s="836"/>
      <c r="BI130" s="836"/>
      <c r="BJ130" s="836"/>
      <c r="BK130" s="836"/>
      <c r="BL130" s="837"/>
      <c r="BM130" s="835">
        <v>25</v>
      </c>
      <c r="BN130" s="836"/>
      <c r="BO130" s="836"/>
      <c r="BP130" s="836"/>
      <c r="BQ130" s="836"/>
      <c r="BR130" s="836"/>
      <c r="BS130" s="837"/>
      <c r="BT130" s="835">
        <v>35</v>
      </c>
      <c r="BU130" s="838"/>
      <c r="BV130" s="838"/>
      <c r="BW130" s="838"/>
      <c r="BX130" s="838"/>
      <c r="BY130" s="838"/>
      <c r="BZ130" s="839"/>
      <c r="CA130" s="283"/>
      <c r="CB130" s="283"/>
      <c r="CC130" s="283"/>
      <c r="CD130" s="283"/>
      <c r="CE130" s="283"/>
      <c r="CF130" s="283"/>
      <c r="CG130" s="283"/>
      <c r="CH130" s="283"/>
      <c r="CI130" s="283"/>
      <c r="CJ130" s="283"/>
      <c r="CK130" s="283"/>
      <c r="CL130" s="283"/>
      <c r="CM130" s="283"/>
      <c r="CN130" s="283"/>
      <c r="CO130" s="283"/>
      <c r="CP130" s="283"/>
      <c r="CQ130" s="283"/>
      <c r="CR130" s="283"/>
      <c r="CS130" s="283"/>
      <c r="CT130" s="283"/>
      <c r="CU130" s="283"/>
      <c r="CV130" s="283"/>
      <c r="CW130" s="283"/>
      <c r="CX130" s="283"/>
      <c r="CY130" s="283"/>
      <c r="CZ130" s="283"/>
      <c r="DA130" s="283"/>
      <c r="DB130" s="283"/>
      <c r="DC130" s="283"/>
      <c r="DD130" s="283"/>
      <c r="DE130" s="283"/>
      <c r="DF130" s="283"/>
      <c r="DG130" s="283"/>
      <c r="DH130" s="283"/>
      <c r="DI130" s="283"/>
      <c r="DJ130" s="283"/>
      <c r="DK130" s="283"/>
      <c r="DL130" s="283"/>
      <c r="DM130" s="283"/>
      <c r="DN130" s="283"/>
      <c r="DO130" s="283"/>
      <c r="DP130" s="251"/>
      <c r="DQ130" s="251"/>
      <c r="DR130" s="251"/>
      <c r="DS130" s="251"/>
      <c r="DT130" s="251"/>
      <c r="DU130" s="251"/>
      <c r="DV130" s="251"/>
      <c r="DW130" s="251"/>
      <c r="DX130" s="251"/>
      <c r="DY130" s="251"/>
      <c r="DZ130" s="255"/>
    </row>
    <row r="131" spans="1:131" s="244" customFormat="1" ht="26.25" customHeight="1" thickBot="1" x14ac:dyDescent="0.25">
      <c r="A131" s="840"/>
      <c r="B131" s="841"/>
      <c r="C131" s="841"/>
      <c r="D131" s="841"/>
      <c r="E131" s="841"/>
      <c r="F131" s="841"/>
      <c r="G131" s="841"/>
      <c r="H131" s="841"/>
      <c r="I131" s="841"/>
      <c r="J131" s="841"/>
      <c r="K131" s="841"/>
      <c r="L131" s="841"/>
      <c r="M131" s="841"/>
      <c r="N131" s="841"/>
      <c r="O131" s="841"/>
      <c r="P131" s="841"/>
      <c r="Q131" s="841"/>
      <c r="R131" s="841"/>
      <c r="S131" s="841"/>
      <c r="T131" s="841"/>
      <c r="U131" s="841"/>
      <c r="V131" s="841"/>
      <c r="W131" s="842" t="s">
        <v>509</v>
      </c>
      <c r="X131" s="843"/>
      <c r="Y131" s="843"/>
      <c r="Z131" s="844"/>
      <c r="AA131" s="845">
        <v>1509581</v>
      </c>
      <c r="AB131" s="846"/>
      <c r="AC131" s="846"/>
      <c r="AD131" s="846"/>
      <c r="AE131" s="847"/>
      <c r="AF131" s="848">
        <v>1517701</v>
      </c>
      <c r="AG131" s="846"/>
      <c r="AH131" s="846"/>
      <c r="AI131" s="846"/>
      <c r="AJ131" s="847"/>
      <c r="AK131" s="848">
        <v>1664478</v>
      </c>
      <c r="AL131" s="846"/>
      <c r="AM131" s="846"/>
      <c r="AN131" s="846"/>
      <c r="AO131" s="847"/>
      <c r="AP131" s="849"/>
      <c r="AQ131" s="850"/>
      <c r="AR131" s="850"/>
      <c r="AS131" s="850"/>
      <c r="AT131" s="851"/>
      <c r="AU131" s="282"/>
      <c r="AV131" s="282"/>
      <c r="AW131" s="282"/>
      <c r="AX131" s="810" t="s">
        <v>510</v>
      </c>
      <c r="AY131" s="811"/>
      <c r="AZ131" s="811"/>
      <c r="BA131" s="811"/>
      <c r="BB131" s="811"/>
      <c r="BC131" s="811"/>
      <c r="BD131" s="811"/>
      <c r="BE131" s="812"/>
      <c r="BF131" s="813" t="s">
        <v>511</v>
      </c>
      <c r="BG131" s="814"/>
      <c r="BH131" s="814"/>
      <c r="BI131" s="814"/>
      <c r="BJ131" s="814"/>
      <c r="BK131" s="814"/>
      <c r="BL131" s="815"/>
      <c r="BM131" s="813">
        <v>350</v>
      </c>
      <c r="BN131" s="814"/>
      <c r="BO131" s="814"/>
      <c r="BP131" s="814"/>
      <c r="BQ131" s="814"/>
      <c r="BR131" s="814"/>
      <c r="BS131" s="815"/>
      <c r="BT131" s="816"/>
      <c r="BU131" s="817"/>
      <c r="BV131" s="817"/>
      <c r="BW131" s="817"/>
      <c r="BX131" s="817"/>
      <c r="BY131" s="817"/>
      <c r="BZ131" s="818"/>
      <c r="CA131" s="283"/>
      <c r="CB131" s="283"/>
      <c r="CC131" s="283"/>
      <c r="CD131" s="283"/>
      <c r="CE131" s="283"/>
      <c r="CF131" s="283"/>
      <c r="CG131" s="283"/>
      <c r="CH131" s="283"/>
      <c r="CI131" s="283"/>
      <c r="CJ131" s="283"/>
      <c r="CK131" s="283"/>
      <c r="CL131" s="283"/>
      <c r="CM131" s="283"/>
      <c r="CN131" s="283"/>
      <c r="CO131" s="283"/>
      <c r="CP131" s="283"/>
      <c r="CQ131" s="283"/>
      <c r="CR131" s="283"/>
      <c r="CS131" s="283"/>
      <c r="CT131" s="283"/>
      <c r="CU131" s="283"/>
      <c r="CV131" s="283"/>
      <c r="CW131" s="283"/>
      <c r="CX131" s="283"/>
      <c r="CY131" s="283"/>
      <c r="CZ131" s="283"/>
      <c r="DA131" s="283"/>
      <c r="DB131" s="283"/>
      <c r="DC131" s="283"/>
      <c r="DD131" s="283"/>
      <c r="DE131" s="283"/>
      <c r="DF131" s="283"/>
      <c r="DG131" s="283"/>
      <c r="DH131" s="283"/>
      <c r="DI131" s="283"/>
      <c r="DJ131" s="283"/>
      <c r="DK131" s="283"/>
      <c r="DL131" s="283"/>
      <c r="DM131" s="283"/>
      <c r="DN131" s="283"/>
      <c r="DO131" s="283"/>
      <c r="DP131" s="251"/>
      <c r="DQ131" s="251"/>
      <c r="DR131" s="251"/>
      <c r="DS131" s="251"/>
      <c r="DT131" s="251"/>
      <c r="DU131" s="251"/>
      <c r="DV131" s="251"/>
      <c r="DW131" s="251"/>
      <c r="DX131" s="251"/>
      <c r="DY131" s="251"/>
      <c r="DZ131" s="255"/>
    </row>
    <row r="132" spans="1:131" s="244" customFormat="1" ht="26.25" customHeight="1" x14ac:dyDescent="0.2">
      <c r="A132" s="819" t="s">
        <v>512</v>
      </c>
      <c r="B132" s="820"/>
      <c r="C132" s="820"/>
      <c r="D132" s="820"/>
      <c r="E132" s="820"/>
      <c r="F132" s="820"/>
      <c r="G132" s="820"/>
      <c r="H132" s="820"/>
      <c r="I132" s="820"/>
      <c r="J132" s="820"/>
      <c r="K132" s="820"/>
      <c r="L132" s="820"/>
      <c r="M132" s="820"/>
      <c r="N132" s="820"/>
      <c r="O132" s="820"/>
      <c r="P132" s="820"/>
      <c r="Q132" s="820"/>
      <c r="R132" s="820"/>
      <c r="S132" s="820"/>
      <c r="T132" s="820"/>
      <c r="U132" s="820"/>
      <c r="V132" s="823" t="s">
        <v>513</v>
      </c>
      <c r="W132" s="823"/>
      <c r="X132" s="823"/>
      <c r="Y132" s="823"/>
      <c r="Z132" s="824"/>
      <c r="AA132" s="825">
        <v>5.2227737369999998</v>
      </c>
      <c r="AB132" s="826"/>
      <c r="AC132" s="826"/>
      <c r="AD132" s="826"/>
      <c r="AE132" s="827"/>
      <c r="AF132" s="828">
        <v>5.7962668539999997</v>
      </c>
      <c r="AG132" s="826"/>
      <c r="AH132" s="826"/>
      <c r="AI132" s="826"/>
      <c r="AJ132" s="827"/>
      <c r="AK132" s="828">
        <v>5.36053946</v>
      </c>
      <c r="AL132" s="826"/>
      <c r="AM132" s="826"/>
      <c r="AN132" s="826"/>
      <c r="AO132" s="827"/>
      <c r="AP132" s="829"/>
      <c r="AQ132" s="830"/>
      <c r="AR132" s="830"/>
      <c r="AS132" s="830"/>
      <c r="AT132" s="831"/>
      <c r="AU132" s="284"/>
      <c r="AV132" s="285"/>
      <c r="AW132" s="285"/>
      <c r="AX132" s="251"/>
      <c r="AY132" s="251"/>
      <c r="AZ132" s="251"/>
      <c r="BA132" s="251"/>
      <c r="BB132" s="251"/>
      <c r="BC132" s="251"/>
      <c r="BD132" s="251"/>
      <c r="BE132" s="251"/>
      <c r="BF132" s="251"/>
      <c r="BG132" s="251"/>
      <c r="BH132" s="251"/>
      <c r="BI132" s="251"/>
      <c r="BJ132" s="251"/>
      <c r="BK132" s="251"/>
      <c r="BL132" s="251"/>
      <c r="BM132" s="251"/>
      <c r="BN132" s="251"/>
      <c r="BO132" s="251"/>
      <c r="BP132" s="251"/>
      <c r="BQ132" s="251"/>
      <c r="BR132" s="251"/>
      <c r="BS132" s="252"/>
      <c r="BT132" s="251"/>
      <c r="BU132" s="251"/>
      <c r="BV132" s="251"/>
      <c r="BW132" s="251"/>
      <c r="BX132" s="251"/>
      <c r="BY132" s="251"/>
      <c r="BZ132" s="251"/>
      <c r="CA132" s="283"/>
      <c r="CB132" s="283"/>
      <c r="CC132" s="283"/>
      <c r="CD132" s="283"/>
      <c r="CE132" s="283"/>
      <c r="CF132" s="283"/>
      <c r="CG132" s="283"/>
      <c r="CH132" s="283"/>
      <c r="CI132" s="283"/>
      <c r="CJ132" s="283"/>
      <c r="CK132" s="283"/>
      <c r="CL132" s="283"/>
      <c r="CM132" s="283"/>
      <c r="CN132" s="283"/>
      <c r="CO132" s="283"/>
      <c r="CP132" s="283"/>
      <c r="CQ132" s="283"/>
      <c r="CR132" s="283"/>
      <c r="CS132" s="283"/>
      <c r="CT132" s="283"/>
      <c r="CU132" s="283"/>
      <c r="CV132" s="283"/>
      <c r="CW132" s="283"/>
      <c r="CX132" s="283"/>
      <c r="CY132" s="283"/>
      <c r="CZ132" s="283"/>
      <c r="DA132" s="283"/>
      <c r="DB132" s="283"/>
      <c r="DC132" s="283"/>
      <c r="DD132" s="283"/>
      <c r="DE132" s="283"/>
      <c r="DF132" s="283"/>
      <c r="DG132" s="283"/>
      <c r="DH132" s="283"/>
      <c r="DI132" s="283"/>
      <c r="DJ132" s="283"/>
      <c r="DK132" s="283"/>
      <c r="DL132" s="283"/>
      <c r="DM132" s="283"/>
      <c r="DN132" s="283"/>
      <c r="DO132" s="283"/>
      <c r="DP132" s="255"/>
      <c r="DQ132" s="255"/>
      <c r="DR132" s="255"/>
      <c r="DS132" s="255"/>
      <c r="DT132" s="255"/>
      <c r="DU132" s="255"/>
      <c r="DV132" s="255"/>
      <c r="DW132" s="255"/>
      <c r="DX132" s="255"/>
      <c r="DY132" s="255"/>
      <c r="DZ132" s="255"/>
    </row>
    <row r="133" spans="1:131" s="244" customFormat="1" ht="26.25" customHeight="1" thickBot="1" x14ac:dyDescent="0.25">
      <c r="A133" s="821"/>
      <c r="B133" s="822"/>
      <c r="C133" s="822"/>
      <c r="D133" s="822"/>
      <c r="E133" s="822"/>
      <c r="F133" s="822"/>
      <c r="G133" s="822"/>
      <c r="H133" s="822"/>
      <c r="I133" s="822"/>
      <c r="J133" s="822"/>
      <c r="K133" s="822"/>
      <c r="L133" s="822"/>
      <c r="M133" s="822"/>
      <c r="N133" s="822"/>
      <c r="O133" s="822"/>
      <c r="P133" s="822"/>
      <c r="Q133" s="822"/>
      <c r="R133" s="822"/>
      <c r="S133" s="822"/>
      <c r="T133" s="822"/>
      <c r="U133" s="822"/>
      <c r="V133" s="802" t="s">
        <v>514</v>
      </c>
      <c r="W133" s="802"/>
      <c r="X133" s="802"/>
      <c r="Y133" s="802"/>
      <c r="Z133" s="803"/>
      <c r="AA133" s="804">
        <v>6.1</v>
      </c>
      <c r="AB133" s="805"/>
      <c r="AC133" s="805"/>
      <c r="AD133" s="805"/>
      <c r="AE133" s="806"/>
      <c r="AF133" s="804">
        <v>5.5</v>
      </c>
      <c r="AG133" s="805"/>
      <c r="AH133" s="805"/>
      <c r="AI133" s="805"/>
      <c r="AJ133" s="806"/>
      <c r="AK133" s="804">
        <v>5.4</v>
      </c>
      <c r="AL133" s="805"/>
      <c r="AM133" s="805"/>
      <c r="AN133" s="805"/>
      <c r="AO133" s="806"/>
      <c r="AP133" s="807"/>
      <c r="AQ133" s="808"/>
      <c r="AR133" s="808"/>
      <c r="AS133" s="808"/>
      <c r="AT133" s="809"/>
      <c r="AU133" s="285"/>
      <c r="AV133" s="285"/>
      <c r="AW133" s="285"/>
      <c r="AX133" s="285"/>
      <c r="AY133" s="285"/>
      <c r="AZ133" s="285"/>
      <c r="BA133" s="285"/>
      <c r="BB133" s="285"/>
      <c r="BC133" s="285"/>
      <c r="BD133" s="285"/>
      <c r="BE133" s="285"/>
      <c r="BF133" s="285"/>
      <c r="BG133" s="285"/>
      <c r="BH133" s="285"/>
      <c r="BI133" s="285"/>
      <c r="BJ133" s="285"/>
      <c r="BK133" s="285"/>
      <c r="BL133" s="285"/>
      <c r="BM133" s="285"/>
      <c r="BN133" s="283"/>
      <c r="BO133" s="283"/>
      <c r="BP133" s="283"/>
      <c r="BQ133" s="283"/>
      <c r="BR133" s="283"/>
      <c r="BS133" s="283"/>
      <c r="BT133" s="283"/>
      <c r="BU133" s="283"/>
      <c r="BV133" s="283"/>
      <c r="BW133" s="283"/>
      <c r="BX133" s="283"/>
      <c r="BY133" s="283"/>
      <c r="BZ133" s="283"/>
      <c r="CA133" s="283"/>
      <c r="CB133" s="283"/>
      <c r="CC133" s="283"/>
      <c r="CD133" s="283"/>
      <c r="CE133" s="283"/>
      <c r="CF133" s="283"/>
      <c r="CG133" s="283"/>
      <c r="CH133" s="283"/>
      <c r="CI133" s="283"/>
      <c r="CJ133" s="283"/>
      <c r="CK133" s="283"/>
      <c r="CL133" s="283"/>
      <c r="CM133" s="283"/>
      <c r="CN133" s="283"/>
      <c r="CO133" s="283"/>
      <c r="CP133" s="283"/>
      <c r="CQ133" s="283"/>
      <c r="CR133" s="283"/>
      <c r="CS133" s="283"/>
      <c r="CT133" s="283"/>
      <c r="CU133" s="283"/>
      <c r="CV133" s="283"/>
      <c r="CW133" s="283"/>
      <c r="CX133" s="283"/>
      <c r="CY133" s="283"/>
      <c r="CZ133" s="283"/>
      <c r="DA133" s="283"/>
      <c r="DB133" s="283"/>
      <c r="DC133" s="283"/>
      <c r="DD133" s="283"/>
      <c r="DE133" s="283"/>
      <c r="DF133" s="283"/>
      <c r="DG133" s="283"/>
      <c r="DH133" s="283"/>
      <c r="DI133" s="283"/>
      <c r="DJ133" s="283"/>
      <c r="DK133" s="283"/>
      <c r="DL133" s="283"/>
      <c r="DM133" s="283"/>
      <c r="DN133" s="283"/>
      <c r="DO133" s="283"/>
      <c r="DP133" s="255"/>
      <c r="DQ133" s="255"/>
      <c r="DR133" s="255"/>
      <c r="DS133" s="255"/>
      <c r="DT133" s="255"/>
      <c r="DU133" s="255"/>
      <c r="DV133" s="255"/>
      <c r="DW133" s="255"/>
      <c r="DX133" s="255"/>
      <c r="DY133" s="255"/>
      <c r="DZ133" s="255"/>
    </row>
    <row r="134" spans="1:131" s="245" customFormat="1" ht="11.25" customHeight="1" x14ac:dyDescent="0.2">
      <c r="A134" s="286"/>
      <c r="B134" s="286"/>
      <c r="C134" s="286"/>
      <c r="D134" s="286"/>
      <c r="E134" s="286"/>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c r="AJ134" s="286"/>
      <c r="AK134" s="286"/>
      <c r="AL134" s="286"/>
      <c r="AM134" s="286"/>
      <c r="AN134" s="286"/>
      <c r="AO134" s="286"/>
      <c r="AP134" s="286"/>
      <c r="AQ134" s="286"/>
      <c r="AR134" s="286"/>
      <c r="AS134" s="286"/>
      <c r="AT134" s="286"/>
      <c r="AU134" s="285"/>
      <c r="AV134" s="285"/>
      <c r="AW134" s="285"/>
      <c r="AX134" s="285"/>
      <c r="AY134" s="285"/>
      <c r="AZ134" s="285"/>
      <c r="BA134" s="285"/>
      <c r="BB134" s="285"/>
      <c r="BC134" s="285"/>
      <c r="BD134" s="285"/>
      <c r="BE134" s="285"/>
      <c r="BF134" s="285"/>
      <c r="BG134" s="285"/>
      <c r="BH134" s="285"/>
      <c r="BI134" s="285"/>
      <c r="BJ134" s="285"/>
      <c r="BK134" s="285"/>
      <c r="BL134" s="285"/>
      <c r="BM134" s="285"/>
      <c r="BN134" s="283"/>
      <c r="BO134" s="283"/>
      <c r="BP134" s="283"/>
      <c r="BQ134" s="283"/>
      <c r="BR134" s="283"/>
      <c r="BS134" s="283"/>
      <c r="BT134" s="283"/>
      <c r="BU134" s="283"/>
      <c r="BV134" s="283"/>
      <c r="BW134" s="283"/>
      <c r="BX134" s="283"/>
      <c r="BY134" s="283"/>
      <c r="BZ134" s="283"/>
      <c r="CA134" s="283"/>
      <c r="CB134" s="283"/>
      <c r="CC134" s="283"/>
      <c r="CD134" s="283"/>
      <c r="CE134" s="283"/>
      <c r="CF134" s="283"/>
      <c r="CG134" s="283"/>
      <c r="CH134" s="283"/>
      <c r="CI134" s="283"/>
      <c r="CJ134" s="283"/>
      <c r="CK134" s="283"/>
      <c r="CL134" s="283"/>
      <c r="CM134" s="283"/>
      <c r="CN134" s="283"/>
      <c r="CO134" s="283"/>
      <c r="CP134" s="283"/>
      <c r="CQ134" s="283"/>
      <c r="CR134" s="283"/>
      <c r="CS134" s="283"/>
      <c r="CT134" s="283"/>
      <c r="CU134" s="283"/>
      <c r="CV134" s="283"/>
      <c r="CW134" s="283"/>
      <c r="CX134" s="283"/>
      <c r="CY134" s="283"/>
      <c r="CZ134" s="283"/>
      <c r="DA134" s="283"/>
      <c r="DB134" s="283"/>
      <c r="DC134" s="283"/>
      <c r="DD134" s="283"/>
      <c r="DE134" s="283"/>
      <c r="DF134" s="283"/>
      <c r="DG134" s="283"/>
      <c r="DH134" s="283"/>
      <c r="DI134" s="283"/>
      <c r="DJ134" s="283"/>
      <c r="DK134" s="283"/>
      <c r="DL134" s="283"/>
      <c r="DM134" s="283"/>
      <c r="DN134" s="283"/>
      <c r="DO134" s="283"/>
      <c r="DP134" s="255"/>
      <c r="DQ134" s="255"/>
      <c r="DR134" s="255"/>
      <c r="DS134" s="255"/>
      <c r="DT134" s="255"/>
      <c r="DU134" s="255"/>
      <c r="DV134" s="255"/>
      <c r="DW134" s="255"/>
      <c r="DX134" s="255"/>
      <c r="DY134" s="255"/>
      <c r="DZ134" s="255"/>
      <c r="EA134" s="244"/>
    </row>
    <row r="135" spans="1:131" ht="14.4" hidden="1" x14ac:dyDescent="0.2">
      <c r="AU135" s="286"/>
      <c r="AV135" s="286"/>
      <c r="AW135" s="286"/>
      <c r="AX135" s="286"/>
      <c r="AY135" s="286"/>
      <c r="AZ135" s="286"/>
      <c r="BA135" s="286"/>
      <c r="BB135" s="286"/>
      <c r="BC135" s="286"/>
      <c r="BD135" s="286"/>
      <c r="BE135" s="286"/>
      <c r="BF135" s="286"/>
      <c r="BG135" s="286"/>
      <c r="BH135" s="286"/>
      <c r="BI135" s="286"/>
      <c r="BJ135" s="286"/>
      <c r="BK135" s="286"/>
      <c r="BL135" s="286"/>
      <c r="BM135" s="286"/>
      <c r="BN135" s="286"/>
      <c r="BO135" s="286"/>
      <c r="BP135" s="286"/>
      <c r="BQ135" s="286"/>
      <c r="BR135" s="286"/>
      <c r="BS135" s="286"/>
      <c r="BT135" s="286"/>
      <c r="BU135" s="286"/>
      <c r="BV135" s="286"/>
      <c r="BW135" s="286"/>
      <c r="BX135" s="286"/>
      <c r="BY135" s="286"/>
      <c r="BZ135" s="286"/>
      <c r="CA135" s="286"/>
      <c r="CB135" s="286"/>
      <c r="CC135" s="286"/>
      <c r="CD135" s="286"/>
      <c r="CE135" s="286"/>
      <c r="CF135" s="286"/>
      <c r="CG135" s="286"/>
      <c r="CH135" s="286"/>
      <c r="CI135" s="286"/>
      <c r="CJ135" s="286"/>
      <c r="CK135" s="286"/>
      <c r="CL135" s="286"/>
      <c r="CM135" s="286"/>
      <c r="CN135" s="286"/>
      <c r="CO135" s="286"/>
      <c r="CP135" s="286"/>
      <c r="CQ135" s="286"/>
      <c r="CR135" s="286"/>
      <c r="CS135" s="286"/>
      <c r="CT135" s="286"/>
      <c r="CU135" s="286"/>
      <c r="CV135" s="286"/>
      <c r="CW135" s="286"/>
      <c r="CX135" s="286"/>
      <c r="CY135" s="286"/>
      <c r="CZ135" s="286"/>
      <c r="DA135" s="286"/>
      <c r="DB135" s="286"/>
      <c r="DC135" s="286"/>
      <c r="DD135" s="286"/>
      <c r="DE135" s="286"/>
      <c r="DF135" s="286"/>
      <c r="DG135" s="286"/>
      <c r="DH135" s="286"/>
      <c r="DI135" s="286"/>
      <c r="DJ135" s="286"/>
      <c r="DK135" s="286"/>
      <c r="DL135" s="286"/>
      <c r="DM135" s="286"/>
      <c r="DN135" s="286"/>
      <c r="DO135" s="286"/>
      <c r="DP135" s="286"/>
      <c r="DQ135" s="286"/>
      <c r="DR135" s="286"/>
      <c r="DS135" s="286"/>
      <c r="DT135" s="286"/>
      <c r="DU135" s="286"/>
      <c r="DV135" s="286"/>
      <c r="DW135" s="286"/>
      <c r="DX135" s="286"/>
      <c r="DY135" s="286"/>
      <c r="DZ135" s="286"/>
    </row>
  </sheetData>
  <sheetProtection algorithmName="SHA-512" hashValue="/SkXNihdY86kb75H/Snr0uTtivWCqR1RfdEe2U1cpgadlvMStEzUw7Ykc0v0aDQL+UuOXJQXuaQucb/Al1pq8g==" saltValue="L71JCIH4WtxCSXZEAUDWHQ==" spinCount="100000" sheet="1" objects="1" scenarios="1" formatRows="0"/>
  <mergeCells count="2033">
    <mergeCell ref="AU28:AY28"/>
    <mergeCell ref="AZ28:BD28"/>
    <mergeCell ref="AP28:AT28"/>
    <mergeCell ref="DB5:DF6"/>
    <mergeCell ref="DG5:DK6"/>
    <mergeCell ref="DL5:DP6"/>
    <mergeCell ref="DQ5:DU6"/>
    <mergeCell ref="DV5:DZ6"/>
    <mergeCell ref="B7:P7"/>
    <mergeCell ref="Q7:U7"/>
    <mergeCell ref="V7:Z7"/>
    <mergeCell ref="AA7:AE7"/>
    <mergeCell ref="AF7:AJ7"/>
    <mergeCell ref="AU5:AY6"/>
    <mergeCell ref="BQ5:CG6"/>
    <mergeCell ref="CH5:CL6"/>
    <mergeCell ref="CM5:CQ6"/>
    <mergeCell ref="CR5:CV6"/>
    <mergeCell ref="CW5:DA6"/>
    <mergeCell ref="DB9:DF9"/>
    <mergeCell ref="DG9:DK9"/>
    <mergeCell ref="DL9:DP9"/>
    <mergeCell ref="DQ9:DU9"/>
    <mergeCell ref="DV9:DZ9"/>
    <mergeCell ref="B10:P10"/>
    <mergeCell ref="Q10:U10"/>
    <mergeCell ref="V10:Z10"/>
    <mergeCell ref="AA10:AE10"/>
    <mergeCell ref="AF10:AJ10"/>
    <mergeCell ref="AU9:AY9"/>
    <mergeCell ref="BS9:CG9"/>
    <mergeCell ref="CH9:CL9"/>
    <mergeCell ref="DJ2:DO2"/>
    <mergeCell ref="DQ2:DZ2"/>
    <mergeCell ref="A4:AY4"/>
    <mergeCell ref="A5:P6"/>
    <mergeCell ref="Q5:U6"/>
    <mergeCell ref="V5:Z6"/>
    <mergeCell ref="AA5:AE6"/>
    <mergeCell ref="AF5:AJ6"/>
    <mergeCell ref="AK5:AO6"/>
    <mergeCell ref="AP5:AT6"/>
    <mergeCell ref="DV7:DZ7"/>
    <mergeCell ref="B8:P8"/>
    <mergeCell ref="Q8:U8"/>
    <mergeCell ref="V8:Z8"/>
    <mergeCell ref="AA8:AE8"/>
    <mergeCell ref="AF8:AJ8"/>
    <mergeCell ref="AK8:AO8"/>
    <mergeCell ref="AP8:AT8"/>
    <mergeCell ref="AU8:AY8"/>
    <mergeCell ref="BS8:CG8"/>
    <mergeCell ref="CR7:CV7"/>
    <mergeCell ref="CW7:DA7"/>
    <mergeCell ref="DB7:DF7"/>
    <mergeCell ref="DG7:DK7"/>
    <mergeCell ref="DL7:DP7"/>
    <mergeCell ref="DQ7:DU7"/>
    <mergeCell ref="AK7:AO7"/>
    <mergeCell ref="AP7:AT7"/>
    <mergeCell ref="AU7:AY7"/>
    <mergeCell ref="BS7:CG7"/>
    <mergeCell ref="CH7:CL7"/>
    <mergeCell ref="CM7:CQ7"/>
    <mergeCell ref="CM9:CQ9"/>
    <mergeCell ref="CR9:CV9"/>
    <mergeCell ref="CW9:DA9"/>
    <mergeCell ref="DL8:DP8"/>
    <mergeCell ref="DQ8:DU8"/>
    <mergeCell ref="DV8:DZ8"/>
    <mergeCell ref="B9:P9"/>
    <mergeCell ref="Q9:U9"/>
    <mergeCell ref="V9:Z9"/>
    <mergeCell ref="AA9:AE9"/>
    <mergeCell ref="AF9:AJ9"/>
    <mergeCell ref="AK9:AO9"/>
    <mergeCell ref="AP9:AT9"/>
    <mergeCell ref="CH8:CL8"/>
    <mergeCell ref="CM8:CQ8"/>
    <mergeCell ref="CR8:CV8"/>
    <mergeCell ref="CW8:DA8"/>
    <mergeCell ref="DB8:DF8"/>
    <mergeCell ref="DG8:DK8"/>
    <mergeCell ref="DV10:DZ10"/>
    <mergeCell ref="B11:P11"/>
    <mergeCell ref="Q11:U11"/>
    <mergeCell ref="V11:Z11"/>
    <mergeCell ref="AA11:AE11"/>
    <mergeCell ref="AF11:AJ11"/>
    <mergeCell ref="AK11:AO11"/>
    <mergeCell ref="AP11:AT11"/>
    <mergeCell ref="AU11:AY11"/>
    <mergeCell ref="BS11:CG11"/>
    <mergeCell ref="CR10:CV10"/>
    <mergeCell ref="CW10:DA10"/>
    <mergeCell ref="DB10:DF10"/>
    <mergeCell ref="DG10:DK10"/>
    <mergeCell ref="DL10:DP10"/>
    <mergeCell ref="DQ10:DU10"/>
    <mergeCell ref="AK10:AO10"/>
    <mergeCell ref="AP10:AT10"/>
    <mergeCell ref="AU10:AY10"/>
    <mergeCell ref="BS10:CG10"/>
    <mergeCell ref="CH10:CL10"/>
    <mergeCell ref="CM10:CQ10"/>
    <mergeCell ref="DB12:DF12"/>
    <mergeCell ref="DG12:DK12"/>
    <mergeCell ref="DL12:DP12"/>
    <mergeCell ref="DQ12:DU12"/>
    <mergeCell ref="DV12:DZ12"/>
    <mergeCell ref="B13:P13"/>
    <mergeCell ref="Q13:U13"/>
    <mergeCell ref="V13:Z13"/>
    <mergeCell ref="AA13:AE13"/>
    <mergeCell ref="AF13:AJ13"/>
    <mergeCell ref="AU12:AY12"/>
    <mergeCell ref="BS12:CG12"/>
    <mergeCell ref="CH12:CL12"/>
    <mergeCell ref="CM12:CQ12"/>
    <mergeCell ref="CR12:CV12"/>
    <mergeCell ref="CW12:DA12"/>
    <mergeCell ref="DL11:DP11"/>
    <mergeCell ref="DQ11:DU11"/>
    <mergeCell ref="DV11:DZ11"/>
    <mergeCell ref="B12:P12"/>
    <mergeCell ref="Q12:U12"/>
    <mergeCell ref="V12:Z12"/>
    <mergeCell ref="AA12:AE12"/>
    <mergeCell ref="AF12:AJ12"/>
    <mergeCell ref="AK12:AO12"/>
    <mergeCell ref="AP12:AT12"/>
    <mergeCell ref="CH11:CL11"/>
    <mergeCell ref="CM11:CQ11"/>
    <mergeCell ref="CR11:CV11"/>
    <mergeCell ref="CW11:DA11"/>
    <mergeCell ref="DB11:DF11"/>
    <mergeCell ref="DG11:DK11"/>
    <mergeCell ref="DV13:DZ13"/>
    <mergeCell ref="B14:P14"/>
    <mergeCell ref="Q14:U14"/>
    <mergeCell ref="V14:Z14"/>
    <mergeCell ref="AA14:AE14"/>
    <mergeCell ref="AF14:AJ14"/>
    <mergeCell ref="AK14:AO14"/>
    <mergeCell ref="AP14:AT14"/>
    <mergeCell ref="AU14:AY14"/>
    <mergeCell ref="BS14:CG14"/>
    <mergeCell ref="CR13:CV13"/>
    <mergeCell ref="CW13:DA13"/>
    <mergeCell ref="DB13:DF13"/>
    <mergeCell ref="DG13:DK13"/>
    <mergeCell ref="DL13:DP13"/>
    <mergeCell ref="DQ13:DU13"/>
    <mergeCell ref="AK13:AO13"/>
    <mergeCell ref="AP13:AT13"/>
    <mergeCell ref="AU13:AY13"/>
    <mergeCell ref="BS13:CG13"/>
    <mergeCell ref="CH13:CL13"/>
    <mergeCell ref="CM13:CQ13"/>
    <mergeCell ref="DB15:DF15"/>
    <mergeCell ref="DG15:DK15"/>
    <mergeCell ref="DL15:DP15"/>
    <mergeCell ref="DQ15:DU15"/>
    <mergeCell ref="DV15:DZ15"/>
    <mergeCell ref="B16:P16"/>
    <mergeCell ref="Q16:U16"/>
    <mergeCell ref="V16:Z16"/>
    <mergeCell ref="AA16:AE16"/>
    <mergeCell ref="AF16:AJ16"/>
    <mergeCell ref="AU15:AY15"/>
    <mergeCell ref="BS15:CG15"/>
    <mergeCell ref="CH15:CL15"/>
    <mergeCell ref="CM15:CQ15"/>
    <mergeCell ref="CR15:CV15"/>
    <mergeCell ref="CW15:DA15"/>
    <mergeCell ref="DL14:DP14"/>
    <mergeCell ref="DQ14:DU14"/>
    <mergeCell ref="DV14:DZ14"/>
    <mergeCell ref="B15:P15"/>
    <mergeCell ref="Q15:U15"/>
    <mergeCell ref="V15:Z15"/>
    <mergeCell ref="AA15:AE15"/>
    <mergeCell ref="AF15:AJ15"/>
    <mergeCell ref="AK15:AO15"/>
    <mergeCell ref="AP15:AT15"/>
    <mergeCell ref="CH14:CL14"/>
    <mergeCell ref="CM14:CQ14"/>
    <mergeCell ref="CR14:CV14"/>
    <mergeCell ref="CW14:DA14"/>
    <mergeCell ref="DB14:DF14"/>
    <mergeCell ref="DG14:DK14"/>
    <mergeCell ref="DV16:DZ16"/>
    <mergeCell ref="B17:P17"/>
    <mergeCell ref="Q17:U17"/>
    <mergeCell ref="V17:Z17"/>
    <mergeCell ref="AA17:AE17"/>
    <mergeCell ref="AF17:AJ17"/>
    <mergeCell ref="AK17:AO17"/>
    <mergeCell ref="AP17:AT17"/>
    <mergeCell ref="AU17:AY17"/>
    <mergeCell ref="BS17:CG17"/>
    <mergeCell ref="CR16:CV16"/>
    <mergeCell ref="CW16:DA16"/>
    <mergeCell ref="DB16:DF16"/>
    <mergeCell ref="DG16:DK16"/>
    <mergeCell ref="DL16:DP16"/>
    <mergeCell ref="DQ16:DU16"/>
    <mergeCell ref="AK16:AO16"/>
    <mergeCell ref="AP16:AT16"/>
    <mergeCell ref="AU16:AY16"/>
    <mergeCell ref="BS16:CG16"/>
    <mergeCell ref="CH16:CL16"/>
    <mergeCell ref="CM16:CQ16"/>
    <mergeCell ref="DB18:DF18"/>
    <mergeCell ref="DG18:DK18"/>
    <mergeCell ref="DL18:DP18"/>
    <mergeCell ref="DQ18:DU18"/>
    <mergeCell ref="DV18:DZ18"/>
    <mergeCell ref="B19:P19"/>
    <mergeCell ref="Q19:U19"/>
    <mergeCell ref="V19:Z19"/>
    <mergeCell ref="AA19:AE19"/>
    <mergeCell ref="AF19:AJ19"/>
    <mergeCell ref="AU18:AY18"/>
    <mergeCell ref="BS18:CG18"/>
    <mergeCell ref="CH18:CL18"/>
    <mergeCell ref="CM18:CQ18"/>
    <mergeCell ref="CR18:CV18"/>
    <mergeCell ref="CW18:DA18"/>
    <mergeCell ref="DL17:DP17"/>
    <mergeCell ref="DQ17:DU17"/>
    <mergeCell ref="DV17:DZ17"/>
    <mergeCell ref="B18:P18"/>
    <mergeCell ref="Q18:U18"/>
    <mergeCell ref="V18:Z18"/>
    <mergeCell ref="AA18:AE18"/>
    <mergeCell ref="AF18:AJ18"/>
    <mergeCell ref="AK18:AO18"/>
    <mergeCell ref="AP18:AT18"/>
    <mergeCell ref="CH17:CL17"/>
    <mergeCell ref="CM17:CQ17"/>
    <mergeCell ref="CR17:CV17"/>
    <mergeCell ref="CW17:DA17"/>
    <mergeCell ref="DB17:DF17"/>
    <mergeCell ref="DG17:DK17"/>
    <mergeCell ref="DV19:DZ19"/>
    <mergeCell ref="B20:P20"/>
    <mergeCell ref="Q20:U20"/>
    <mergeCell ref="V20:Z20"/>
    <mergeCell ref="AA20:AE20"/>
    <mergeCell ref="AF20:AJ20"/>
    <mergeCell ref="AK20:AO20"/>
    <mergeCell ref="AP20:AT20"/>
    <mergeCell ref="AU20:AY20"/>
    <mergeCell ref="BS20:CG20"/>
    <mergeCell ref="CR19:CV19"/>
    <mergeCell ref="CW19:DA19"/>
    <mergeCell ref="DB19:DF19"/>
    <mergeCell ref="DG19:DK19"/>
    <mergeCell ref="DL19:DP19"/>
    <mergeCell ref="DQ19:DU19"/>
    <mergeCell ref="AK19:AO19"/>
    <mergeCell ref="AP19:AT19"/>
    <mergeCell ref="AU19:AY19"/>
    <mergeCell ref="BS19:CG19"/>
    <mergeCell ref="CH19:CL19"/>
    <mergeCell ref="CM19:CQ19"/>
    <mergeCell ref="DB21:DF21"/>
    <mergeCell ref="DG21:DK21"/>
    <mergeCell ref="DL21:DP21"/>
    <mergeCell ref="DQ21:DU21"/>
    <mergeCell ref="DV21:DZ21"/>
    <mergeCell ref="B22:P22"/>
    <mergeCell ref="Q22:U22"/>
    <mergeCell ref="V22:Z22"/>
    <mergeCell ref="AA22:AE22"/>
    <mergeCell ref="AF22:AJ22"/>
    <mergeCell ref="AU21:AY21"/>
    <mergeCell ref="BS21:CG21"/>
    <mergeCell ref="CH21:CL21"/>
    <mergeCell ref="CM21:CQ21"/>
    <mergeCell ref="CR21:CV21"/>
    <mergeCell ref="CW21:DA21"/>
    <mergeCell ref="DL20:DP20"/>
    <mergeCell ref="DQ20:DU20"/>
    <mergeCell ref="DV20:DZ20"/>
    <mergeCell ref="B21:P21"/>
    <mergeCell ref="Q21:U21"/>
    <mergeCell ref="V21:Z21"/>
    <mergeCell ref="AA21:AE21"/>
    <mergeCell ref="AF21:AJ21"/>
    <mergeCell ref="AK21:AO21"/>
    <mergeCell ref="AP21:AT21"/>
    <mergeCell ref="CH20:CL20"/>
    <mergeCell ref="CM20:CQ20"/>
    <mergeCell ref="CR20:CV20"/>
    <mergeCell ref="CW20:DA20"/>
    <mergeCell ref="DB20:DF20"/>
    <mergeCell ref="DG20:DK20"/>
    <mergeCell ref="DQ22:DU22"/>
    <mergeCell ref="DV22:DZ22"/>
    <mergeCell ref="B23:P23"/>
    <mergeCell ref="Q23:U23"/>
    <mergeCell ref="V23:Z23"/>
    <mergeCell ref="AA23:AE23"/>
    <mergeCell ref="AF23:AJ23"/>
    <mergeCell ref="AK23:AO23"/>
    <mergeCell ref="AP23:AT23"/>
    <mergeCell ref="AU23:AY23"/>
    <mergeCell ref="CM22:CQ22"/>
    <mergeCell ref="CR22:CV22"/>
    <mergeCell ref="CW22:DA22"/>
    <mergeCell ref="DB22:DF22"/>
    <mergeCell ref="DG22:DK22"/>
    <mergeCell ref="DL22:DP22"/>
    <mergeCell ref="AK22:AO22"/>
    <mergeCell ref="AP22:AT22"/>
    <mergeCell ref="AU22:AY22"/>
    <mergeCell ref="AZ22:BD22"/>
    <mergeCell ref="BS22:CG22"/>
    <mergeCell ref="CH22:CL22"/>
    <mergeCell ref="CW24:DA24"/>
    <mergeCell ref="DB24:DF24"/>
    <mergeCell ref="DG24:DK24"/>
    <mergeCell ref="DL24:DP24"/>
    <mergeCell ref="DQ24:DU24"/>
    <mergeCell ref="DV24:DZ24"/>
    <mergeCell ref="DB23:DF23"/>
    <mergeCell ref="DG23:DK23"/>
    <mergeCell ref="DL23:DP23"/>
    <mergeCell ref="DQ23:DU23"/>
    <mergeCell ref="DV23:DZ23"/>
    <mergeCell ref="A24:AY24"/>
    <mergeCell ref="BS24:CG24"/>
    <mergeCell ref="CH24:CL24"/>
    <mergeCell ref="CM24:CQ24"/>
    <mergeCell ref="CR24:CV24"/>
    <mergeCell ref="AZ23:BD23"/>
    <mergeCell ref="BS23:CG23"/>
    <mergeCell ref="CH23:CL23"/>
    <mergeCell ref="CM23:CQ23"/>
    <mergeCell ref="CR23:CV23"/>
    <mergeCell ref="CW23:DA23"/>
    <mergeCell ref="AZ26:BD27"/>
    <mergeCell ref="BE26:BI27"/>
    <mergeCell ref="BS26:CG26"/>
    <mergeCell ref="DB25:DF25"/>
    <mergeCell ref="DG25:DK25"/>
    <mergeCell ref="DL25:DP25"/>
    <mergeCell ref="DQ25:DU25"/>
    <mergeCell ref="DV25:DZ25"/>
    <mergeCell ref="A26:P27"/>
    <mergeCell ref="Q26:U27"/>
    <mergeCell ref="V26:Z27"/>
    <mergeCell ref="AA26:AE27"/>
    <mergeCell ref="AF26:AJ27"/>
    <mergeCell ref="A25:BI25"/>
    <mergeCell ref="BS25:CG25"/>
    <mergeCell ref="CH25:CL25"/>
    <mergeCell ref="CM25:CQ25"/>
    <mergeCell ref="CR25:CV25"/>
    <mergeCell ref="CW25:DA25"/>
    <mergeCell ref="BE28:BI28"/>
    <mergeCell ref="BS28:CG28"/>
    <mergeCell ref="CH28:CL28"/>
    <mergeCell ref="CM28:CQ28"/>
    <mergeCell ref="DL27:DP27"/>
    <mergeCell ref="DQ27:DU27"/>
    <mergeCell ref="DV27:DZ27"/>
    <mergeCell ref="B28:P28"/>
    <mergeCell ref="Q28:U28"/>
    <mergeCell ref="V28:Z28"/>
    <mergeCell ref="AA28:AE28"/>
    <mergeCell ref="AF28:AJ28"/>
    <mergeCell ref="AK28:AO28"/>
    <mergeCell ref="DL26:DP26"/>
    <mergeCell ref="DQ26:DU26"/>
    <mergeCell ref="DV26:DZ26"/>
    <mergeCell ref="BS27:CG27"/>
    <mergeCell ref="CH27:CL27"/>
    <mergeCell ref="CM27:CQ27"/>
    <mergeCell ref="CR27:CV27"/>
    <mergeCell ref="CW27:DA27"/>
    <mergeCell ref="DB27:DF27"/>
    <mergeCell ref="DG27:DK27"/>
    <mergeCell ref="CH26:CL26"/>
    <mergeCell ref="CM26:CQ26"/>
    <mergeCell ref="CR26:CV26"/>
    <mergeCell ref="CW26:DA26"/>
    <mergeCell ref="DB26:DF26"/>
    <mergeCell ref="DG26:DK26"/>
    <mergeCell ref="AK26:AO27"/>
    <mergeCell ref="AP26:AT27"/>
    <mergeCell ref="AU26:AY27"/>
    <mergeCell ref="DB29:DF29"/>
    <mergeCell ref="DG29:DK29"/>
    <mergeCell ref="DL29:DP29"/>
    <mergeCell ref="DQ29:DU29"/>
    <mergeCell ref="DV29:DZ29"/>
    <mergeCell ref="B30:P30"/>
    <mergeCell ref="Q30:U30"/>
    <mergeCell ref="V30:Z30"/>
    <mergeCell ref="AA30:AE30"/>
    <mergeCell ref="AF30:AJ30"/>
    <mergeCell ref="BE29:BI29"/>
    <mergeCell ref="BS29:CG29"/>
    <mergeCell ref="CH29:CL29"/>
    <mergeCell ref="CM29:CQ29"/>
    <mergeCell ref="CR29:CV29"/>
    <mergeCell ref="CW29:DA29"/>
    <mergeCell ref="DV28:DZ28"/>
    <mergeCell ref="B29:P29"/>
    <mergeCell ref="Q29:U29"/>
    <mergeCell ref="V29:Z29"/>
    <mergeCell ref="AA29:AE29"/>
    <mergeCell ref="AF29:AJ29"/>
    <mergeCell ref="AK29:AO29"/>
    <mergeCell ref="AP29:AT29"/>
    <mergeCell ref="AU29:AY29"/>
    <mergeCell ref="AZ29:BD29"/>
    <mergeCell ref="CR28:CV28"/>
    <mergeCell ref="CW28:DA28"/>
    <mergeCell ref="DB28:DF28"/>
    <mergeCell ref="DG28:DK28"/>
    <mergeCell ref="DL28:DP28"/>
    <mergeCell ref="DQ28:DU28"/>
    <mergeCell ref="AU31:AY31"/>
    <mergeCell ref="AZ31:BD31"/>
    <mergeCell ref="BE31:BI31"/>
    <mergeCell ref="BS31:CG31"/>
    <mergeCell ref="CH31:CL31"/>
    <mergeCell ref="CM31:CQ31"/>
    <mergeCell ref="DL30:DP30"/>
    <mergeCell ref="DQ30:DU30"/>
    <mergeCell ref="DV30:DZ30"/>
    <mergeCell ref="B31:P31"/>
    <mergeCell ref="Q31:U31"/>
    <mergeCell ref="V31:Z31"/>
    <mergeCell ref="AA31:AE31"/>
    <mergeCell ref="AF31:AJ31"/>
    <mergeCell ref="AK31:AO31"/>
    <mergeCell ref="AP31:AT31"/>
    <mergeCell ref="CH30:CL30"/>
    <mergeCell ref="CM30:CQ30"/>
    <mergeCell ref="CR30:CV30"/>
    <mergeCell ref="CW30:DA30"/>
    <mergeCell ref="DB30:DF30"/>
    <mergeCell ref="DG30:DK30"/>
    <mergeCell ref="AK30:AO30"/>
    <mergeCell ref="AP30:AT30"/>
    <mergeCell ref="AU30:AY30"/>
    <mergeCell ref="AZ30:BD30"/>
    <mergeCell ref="BE30:BI30"/>
    <mergeCell ref="BS30:CG30"/>
    <mergeCell ref="DB32:DF32"/>
    <mergeCell ref="DG32:DK32"/>
    <mergeCell ref="DL32:DP32"/>
    <mergeCell ref="DQ32:DU32"/>
    <mergeCell ref="DV32:DZ32"/>
    <mergeCell ref="B33:P33"/>
    <mergeCell ref="Q33:U33"/>
    <mergeCell ref="V33:Z33"/>
    <mergeCell ref="AA33:AE33"/>
    <mergeCell ref="AF33:AJ33"/>
    <mergeCell ref="BE32:BI32"/>
    <mergeCell ref="BS32:CG32"/>
    <mergeCell ref="CH32:CL32"/>
    <mergeCell ref="CM32:CQ32"/>
    <mergeCell ref="CR32:CV32"/>
    <mergeCell ref="CW32:DA32"/>
    <mergeCell ref="DV31:DZ31"/>
    <mergeCell ref="B32:P32"/>
    <mergeCell ref="Q32:U32"/>
    <mergeCell ref="V32:Z32"/>
    <mergeCell ref="AA32:AE32"/>
    <mergeCell ref="AF32:AJ32"/>
    <mergeCell ref="AK32:AO32"/>
    <mergeCell ref="AP32:AT32"/>
    <mergeCell ref="AU32:AY32"/>
    <mergeCell ref="AZ32:BD32"/>
    <mergeCell ref="CR31:CV31"/>
    <mergeCell ref="CW31:DA31"/>
    <mergeCell ref="DB31:DF31"/>
    <mergeCell ref="DG31:DK31"/>
    <mergeCell ref="DL31:DP31"/>
    <mergeCell ref="DQ31:DU31"/>
    <mergeCell ref="AU34:AY34"/>
    <mergeCell ref="AZ34:BD34"/>
    <mergeCell ref="BE34:BI34"/>
    <mergeCell ref="BS34:CG34"/>
    <mergeCell ref="CH34:CL34"/>
    <mergeCell ref="CM34:CQ34"/>
    <mergeCell ref="DL33:DP33"/>
    <mergeCell ref="DQ33:DU33"/>
    <mergeCell ref="DV33:DZ33"/>
    <mergeCell ref="B34:P34"/>
    <mergeCell ref="Q34:U34"/>
    <mergeCell ref="V34:Z34"/>
    <mergeCell ref="AA34:AE34"/>
    <mergeCell ref="AF34:AJ34"/>
    <mergeCell ref="AK34:AO34"/>
    <mergeCell ref="AP34:AT34"/>
    <mergeCell ref="CH33:CL33"/>
    <mergeCell ref="CM33:CQ33"/>
    <mergeCell ref="CR33:CV33"/>
    <mergeCell ref="CW33:DA33"/>
    <mergeCell ref="DB33:DF33"/>
    <mergeCell ref="DG33:DK33"/>
    <mergeCell ref="AK33:AO33"/>
    <mergeCell ref="AP33:AT33"/>
    <mergeCell ref="AU33:AY33"/>
    <mergeCell ref="AZ33:BD33"/>
    <mergeCell ref="BE33:BI33"/>
    <mergeCell ref="BS33:CG33"/>
    <mergeCell ref="DB35:DF35"/>
    <mergeCell ref="DG35:DK35"/>
    <mergeCell ref="DL35:DP35"/>
    <mergeCell ref="DQ35:DU35"/>
    <mergeCell ref="DV35:DZ35"/>
    <mergeCell ref="B36:P36"/>
    <mergeCell ref="Q36:U36"/>
    <mergeCell ref="V36:Z36"/>
    <mergeCell ref="AA36:AE36"/>
    <mergeCell ref="AF36:AJ36"/>
    <mergeCell ref="BE35:BI35"/>
    <mergeCell ref="BS35:CG35"/>
    <mergeCell ref="CH35:CL35"/>
    <mergeCell ref="CM35:CQ35"/>
    <mergeCell ref="CR35:CV35"/>
    <mergeCell ref="CW35:DA35"/>
    <mergeCell ref="DV34:DZ34"/>
    <mergeCell ref="B35:P35"/>
    <mergeCell ref="Q35:U35"/>
    <mergeCell ref="V35:Z35"/>
    <mergeCell ref="AA35:AE35"/>
    <mergeCell ref="AF35:AJ35"/>
    <mergeCell ref="AK35:AO35"/>
    <mergeCell ref="AP35:AT35"/>
    <mergeCell ref="AU35:AY35"/>
    <mergeCell ref="AZ35:BD35"/>
    <mergeCell ref="CR34:CV34"/>
    <mergeCell ref="CW34:DA34"/>
    <mergeCell ref="DB34:DF34"/>
    <mergeCell ref="DG34:DK34"/>
    <mergeCell ref="DL34:DP34"/>
    <mergeCell ref="DQ34:DU34"/>
    <mergeCell ref="AU37:AY37"/>
    <mergeCell ref="AZ37:BD37"/>
    <mergeCell ref="BE37:BI37"/>
    <mergeCell ref="BS37:CG37"/>
    <mergeCell ref="CH37:CL37"/>
    <mergeCell ref="CM37:CQ37"/>
    <mergeCell ref="DL36:DP36"/>
    <mergeCell ref="DQ36:DU36"/>
    <mergeCell ref="DV36:DZ36"/>
    <mergeCell ref="B37:P37"/>
    <mergeCell ref="Q37:U37"/>
    <mergeCell ref="V37:Z37"/>
    <mergeCell ref="AA37:AE37"/>
    <mergeCell ref="AF37:AJ37"/>
    <mergeCell ref="AK37:AO37"/>
    <mergeCell ref="AP37:AT37"/>
    <mergeCell ref="CH36:CL36"/>
    <mergeCell ref="CM36:CQ36"/>
    <mergeCell ref="CR36:CV36"/>
    <mergeCell ref="CW36:DA36"/>
    <mergeCell ref="DB36:DF36"/>
    <mergeCell ref="DG36:DK36"/>
    <mergeCell ref="AK36:AO36"/>
    <mergeCell ref="AP36:AT36"/>
    <mergeCell ref="AU36:AY36"/>
    <mergeCell ref="AZ36:BD36"/>
    <mergeCell ref="BE36:BI36"/>
    <mergeCell ref="BS36:CG36"/>
    <mergeCell ref="DB38:DF38"/>
    <mergeCell ref="DG38:DK38"/>
    <mergeCell ref="DL38:DP38"/>
    <mergeCell ref="DQ38:DU38"/>
    <mergeCell ref="DV38:DZ38"/>
    <mergeCell ref="B39:P39"/>
    <mergeCell ref="Q39:U39"/>
    <mergeCell ref="V39:Z39"/>
    <mergeCell ref="AA39:AE39"/>
    <mergeCell ref="AF39:AJ39"/>
    <mergeCell ref="BE38:BI38"/>
    <mergeCell ref="BS38:CG38"/>
    <mergeCell ref="CH38:CL38"/>
    <mergeCell ref="CM38:CQ38"/>
    <mergeCell ref="CR38:CV38"/>
    <mergeCell ref="CW38:DA38"/>
    <mergeCell ref="DV37:DZ37"/>
    <mergeCell ref="B38:P38"/>
    <mergeCell ref="Q38:U38"/>
    <mergeCell ref="V38:Z38"/>
    <mergeCell ref="AA38:AE38"/>
    <mergeCell ref="AF38:AJ38"/>
    <mergeCell ref="AK38:AO38"/>
    <mergeCell ref="AP38:AT38"/>
    <mergeCell ref="AU38:AY38"/>
    <mergeCell ref="AZ38:BD38"/>
    <mergeCell ref="CR37:CV37"/>
    <mergeCell ref="CW37:DA37"/>
    <mergeCell ref="DB37:DF37"/>
    <mergeCell ref="DG37:DK37"/>
    <mergeCell ref="DL37:DP37"/>
    <mergeCell ref="DQ37:DU37"/>
    <mergeCell ref="AU40:AY40"/>
    <mergeCell ref="AZ40:BD40"/>
    <mergeCell ref="BE40:BI40"/>
    <mergeCell ref="BS40:CG40"/>
    <mergeCell ref="CH40:CL40"/>
    <mergeCell ref="CM40:CQ40"/>
    <mergeCell ref="DL39:DP39"/>
    <mergeCell ref="DQ39:DU39"/>
    <mergeCell ref="DV39:DZ39"/>
    <mergeCell ref="B40:P40"/>
    <mergeCell ref="Q40:U40"/>
    <mergeCell ref="V40:Z40"/>
    <mergeCell ref="AA40:AE40"/>
    <mergeCell ref="AF40:AJ40"/>
    <mergeCell ref="AK40:AO40"/>
    <mergeCell ref="AP40:AT40"/>
    <mergeCell ref="CH39:CL39"/>
    <mergeCell ref="CM39:CQ39"/>
    <mergeCell ref="CR39:CV39"/>
    <mergeCell ref="CW39:DA39"/>
    <mergeCell ref="DB39:DF39"/>
    <mergeCell ref="DG39:DK39"/>
    <mergeCell ref="AK39:AO39"/>
    <mergeCell ref="AP39:AT39"/>
    <mergeCell ref="AU39:AY39"/>
    <mergeCell ref="AZ39:BD39"/>
    <mergeCell ref="BE39:BI39"/>
    <mergeCell ref="BS39:CG39"/>
    <mergeCell ref="DB41:DF41"/>
    <mergeCell ref="DG41:DK41"/>
    <mergeCell ref="DL41:DP41"/>
    <mergeCell ref="DQ41:DU41"/>
    <mergeCell ref="DV41:DZ41"/>
    <mergeCell ref="B42:P42"/>
    <mergeCell ref="Q42:U42"/>
    <mergeCell ref="V42:Z42"/>
    <mergeCell ref="AA42:AE42"/>
    <mergeCell ref="AF42:AJ42"/>
    <mergeCell ref="BE41:BI41"/>
    <mergeCell ref="BS41:CG41"/>
    <mergeCell ref="CH41:CL41"/>
    <mergeCell ref="CM41:CQ41"/>
    <mergeCell ref="CR41:CV41"/>
    <mergeCell ref="CW41:DA41"/>
    <mergeCell ref="DV40:DZ40"/>
    <mergeCell ref="B41:P41"/>
    <mergeCell ref="Q41:U41"/>
    <mergeCell ref="V41:Z41"/>
    <mergeCell ref="AA41:AE41"/>
    <mergeCell ref="AF41:AJ41"/>
    <mergeCell ref="AK41:AO41"/>
    <mergeCell ref="AP41:AT41"/>
    <mergeCell ref="AU41:AY41"/>
    <mergeCell ref="AZ41:BD41"/>
    <mergeCell ref="CR40:CV40"/>
    <mergeCell ref="CW40:DA40"/>
    <mergeCell ref="DB40:DF40"/>
    <mergeCell ref="DG40:DK40"/>
    <mergeCell ref="DL40:DP40"/>
    <mergeCell ref="DQ40:DU40"/>
    <mergeCell ref="AU43:AY43"/>
    <mergeCell ref="AZ43:BD43"/>
    <mergeCell ref="BE43:BI43"/>
    <mergeCell ref="BS43:CG43"/>
    <mergeCell ref="CH43:CL43"/>
    <mergeCell ref="CM43:CQ43"/>
    <mergeCell ref="DL42:DP42"/>
    <mergeCell ref="DQ42:DU42"/>
    <mergeCell ref="DV42:DZ42"/>
    <mergeCell ref="B43:P43"/>
    <mergeCell ref="Q43:U43"/>
    <mergeCell ref="V43:Z43"/>
    <mergeCell ref="AA43:AE43"/>
    <mergeCell ref="AF43:AJ43"/>
    <mergeCell ref="AK43:AO43"/>
    <mergeCell ref="AP43:AT43"/>
    <mergeCell ref="CH42:CL42"/>
    <mergeCell ref="CM42:CQ42"/>
    <mergeCell ref="CR42:CV42"/>
    <mergeCell ref="CW42:DA42"/>
    <mergeCell ref="DB42:DF42"/>
    <mergeCell ref="DG42:DK42"/>
    <mergeCell ref="AK42:AO42"/>
    <mergeCell ref="AP42:AT42"/>
    <mergeCell ref="AU42:AY42"/>
    <mergeCell ref="AZ42:BD42"/>
    <mergeCell ref="BE42:BI42"/>
    <mergeCell ref="BS42:CG42"/>
    <mergeCell ref="DB44:DF44"/>
    <mergeCell ref="DG44:DK44"/>
    <mergeCell ref="DL44:DP44"/>
    <mergeCell ref="DQ44:DU44"/>
    <mergeCell ref="DV44:DZ44"/>
    <mergeCell ref="B45:P45"/>
    <mergeCell ref="Q45:U45"/>
    <mergeCell ref="V45:Z45"/>
    <mergeCell ref="AA45:AE45"/>
    <mergeCell ref="AF45:AJ45"/>
    <mergeCell ref="BE44:BI44"/>
    <mergeCell ref="BS44:CG44"/>
    <mergeCell ref="CH44:CL44"/>
    <mergeCell ref="CM44:CQ44"/>
    <mergeCell ref="CR44:CV44"/>
    <mergeCell ref="CW44:DA44"/>
    <mergeCell ref="DV43:DZ43"/>
    <mergeCell ref="B44:P44"/>
    <mergeCell ref="Q44:U44"/>
    <mergeCell ref="V44:Z44"/>
    <mergeCell ref="AA44:AE44"/>
    <mergeCell ref="AF44:AJ44"/>
    <mergeCell ref="AK44:AO44"/>
    <mergeCell ref="AP44:AT44"/>
    <mergeCell ref="AU44:AY44"/>
    <mergeCell ref="AZ44:BD44"/>
    <mergeCell ref="CR43:CV43"/>
    <mergeCell ref="CW43:DA43"/>
    <mergeCell ref="DB43:DF43"/>
    <mergeCell ref="DG43:DK43"/>
    <mergeCell ref="DL43:DP43"/>
    <mergeCell ref="DQ43:DU43"/>
    <mergeCell ref="AU46:AY46"/>
    <mergeCell ref="AZ46:BD46"/>
    <mergeCell ref="BE46:BI46"/>
    <mergeCell ref="BS46:CG46"/>
    <mergeCell ref="CH46:CL46"/>
    <mergeCell ref="CM46:CQ46"/>
    <mergeCell ref="DL45:DP45"/>
    <mergeCell ref="DQ45:DU45"/>
    <mergeCell ref="DV45:DZ45"/>
    <mergeCell ref="B46:P46"/>
    <mergeCell ref="Q46:U46"/>
    <mergeCell ref="V46:Z46"/>
    <mergeCell ref="AA46:AE46"/>
    <mergeCell ref="AF46:AJ46"/>
    <mergeCell ref="AK46:AO46"/>
    <mergeCell ref="AP46:AT46"/>
    <mergeCell ref="CH45:CL45"/>
    <mergeCell ref="CM45:CQ45"/>
    <mergeCell ref="CR45:CV45"/>
    <mergeCell ref="CW45:DA45"/>
    <mergeCell ref="DB45:DF45"/>
    <mergeCell ref="DG45:DK45"/>
    <mergeCell ref="AK45:AO45"/>
    <mergeCell ref="AP45:AT45"/>
    <mergeCell ref="AU45:AY45"/>
    <mergeCell ref="AZ45:BD45"/>
    <mergeCell ref="BE45:BI45"/>
    <mergeCell ref="BS45:CG45"/>
    <mergeCell ref="DB47:DF47"/>
    <mergeCell ref="DG47:DK47"/>
    <mergeCell ref="DL47:DP47"/>
    <mergeCell ref="DQ47:DU47"/>
    <mergeCell ref="DV47:DZ47"/>
    <mergeCell ref="B48:P48"/>
    <mergeCell ref="Q48:U48"/>
    <mergeCell ref="V48:Z48"/>
    <mergeCell ref="AA48:AE48"/>
    <mergeCell ref="AF48:AJ48"/>
    <mergeCell ref="BE47:BI47"/>
    <mergeCell ref="BS47:CG47"/>
    <mergeCell ref="CH47:CL47"/>
    <mergeCell ref="CM47:CQ47"/>
    <mergeCell ref="CR47:CV47"/>
    <mergeCell ref="CW47:DA47"/>
    <mergeCell ref="DV46:DZ46"/>
    <mergeCell ref="B47:P47"/>
    <mergeCell ref="Q47:U47"/>
    <mergeCell ref="V47:Z47"/>
    <mergeCell ref="AA47:AE47"/>
    <mergeCell ref="AF47:AJ47"/>
    <mergeCell ref="AK47:AO47"/>
    <mergeCell ref="AP47:AT47"/>
    <mergeCell ref="AU47:AY47"/>
    <mergeCell ref="AZ47:BD47"/>
    <mergeCell ref="CR46:CV46"/>
    <mergeCell ref="CW46:DA46"/>
    <mergeCell ref="DB46:DF46"/>
    <mergeCell ref="DG46:DK46"/>
    <mergeCell ref="DL46:DP46"/>
    <mergeCell ref="DQ46:DU46"/>
    <mergeCell ref="AU49:AY49"/>
    <mergeCell ref="AZ49:BD49"/>
    <mergeCell ref="BE49:BI49"/>
    <mergeCell ref="BS49:CG49"/>
    <mergeCell ref="CH49:CL49"/>
    <mergeCell ref="CM49:CQ49"/>
    <mergeCell ref="DL48:DP48"/>
    <mergeCell ref="DQ48:DU48"/>
    <mergeCell ref="DV48:DZ48"/>
    <mergeCell ref="B49:P49"/>
    <mergeCell ref="Q49:U49"/>
    <mergeCell ref="V49:Z49"/>
    <mergeCell ref="AA49:AE49"/>
    <mergeCell ref="AF49:AJ49"/>
    <mergeCell ref="AK49:AO49"/>
    <mergeCell ref="AP49:AT49"/>
    <mergeCell ref="CH48:CL48"/>
    <mergeCell ref="CM48:CQ48"/>
    <mergeCell ref="CR48:CV48"/>
    <mergeCell ref="CW48:DA48"/>
    <mergeCell ref="DB48:DF48"/>
    <mergeCell ref="DG48:DK48"/>
    <mergeCell ref="AK48:AO48"/>
    <mergeCell ref="AP48:AT48"/>
    <mergeCell ref="AU48:AY48"/>
    <mergeCell ref="AZ48:BD48"/>
    <mergeCell ref="BE48:BI48"/>
    <mergeCell ref="BS48:CG48"/>
    <mergeCell ref="DB50:DF50"/>
    <mergeCell ref="DG50:DK50"/>
    <mergeCell ref="DL50:DP50"/>
    <mergeCell ref="DQ50:DU50"/>
    <mergeCell ref="DV50:DZ50"/>
    <mergeCell ref="B51:P51"/>
    <mergeCell ref="Q51:U51"/>
    <mergeCell ref="V51:Z51"/>
    <mergeCell ref="AA51:AE51"/>
    <mergeCell ref="AF51:AJ51"/>
    <mergeCell ref="BE50:BI50"/>
    <mergeCell ref="BS50:CG50"/>
    <mergeCell ref="CH50:CL50"/>
    <mergeCell ref="CM50:CQ50"/>
    <mergeCell ref="CR50:CV50"/>
    <mergeCell ref="CW50:DA50"/>
    <mergeCell ref="DV49:DZ49"/>
    <mergeCell ref="B50:P50"/>
    <mergeCell ref="Q50:U50"/>
    <mergeCell ref="V50:Z50"/>
    <mergeCell ref="AA50:AE50"/>
    <mergeCell ref="AF50:AJ50"/>
    <mergeCell ref="AK50:AO50"/>
    <mergeCell ref="AP50:AT50"/>
    <mergeCell ref="AU50:AY50"/>
    <mergeCell ref="AZ50:BD50"/>
    <mergeCell ref="CR49:CV49"/>
    <mergeCell ref="CW49:DA49"/>
    <mergeCell ref="DB49:DF49"/>
    <mergeCell ref="DG49:DK49"/>
    <mergeCell ref="DL49:DP49"/>
    <mergeCell ref="DQ49:DU49"/>
    <mergeCell ref="AU52:AY52"/>
    <mergeCell ref="AZ52:BD52"/>
    <mergeCell ref="BE52:BI52"/>
    <mergeCell ref="BS52:CG52"/>
    <mergeCell ref="CH52:CL52"/>
    <mergeCell ref="CM52:CQ52"/>
    <mergeCell ref="DL51:DP51"/>
    <mergeCell ref="DQ51:DU51"/>
    <mergeCell ref="DV51:DZ51"/>
    <mergeCell ref="B52:P52"/>
    <mergeCell ref="Q52:U52"/>
    <mergeCell ref="V52:Z52"/>
    <mergeCell ref="AA52:AE52"/>
    <mergeCell ref="AF52:AJ52"/>
    <mergeCell ref="AK52:AO52"/>
    <mergeCell ref="AP52:AT52"/>
    <mergeCell ref="CH51:CL51"/>
    <mergeCell ref="CM51:CQ51"/>
    <mergeCell ref="CR51:CV51"/>
    <mergeCell ref="CW51:DA51"/>
    <mergeCell ref="DB51:DF51"/>
    <mergeCell ref="DG51:DK51"/>
    <mergeCell ref="AK51:AO51"/>
    <mergeCell ref="AP51:AT51"/>
    <mergeCell ref="AU51:AY51"/>
    <mergeCell ref="AZ51:BD51"/>
    <mergeCell ref="BE51:BI51"/>
    <mergeCell ref="BS51:CG51"/>
    <mergeCell ref="DB53:DF53"/>
    <mergeCell ref="DG53:DK53"/>
    <mergeCell ref="DL53:DP53"/>
    <mergeCell ref="DQ53:DU53"/>
    <mergeCell ref="DV53:DZ53"/>
    <mergeCell ref="B54:P54"/>
    <mergeCell ref="Q54:U54"/>
    <mergeCell ref="V54:Z54"/>
    <mergeCell ref="AA54:AE54"/>
    <mergeCell ref="AF54:AJ54"/>
    <mergeCell ref="BE53:BI53"/>
    <mergeCell ref="BS53:CG53"/>
    <mergeCell ref="CH53:CL53"/>
    <mergeCell ref="CM53:CQ53"/>
    <mergeCell ref="CR53:CV53"/>
    <mergeCell ref="CW53:DA53"/>
    <mergeCell ref="DV52:DZ52"/>
    <mergeCell ref="B53:P53"/>
    <mergeCell ref="Q53:U53"/>
    <mergeCell ref="V53:Z53"/>
    <mergeCell ref="AA53:AE53"/>
    <mergeCell ref="AF53:AJ53"/>
    <mergeCell ref="AK53:AO53"/>
    <mergeCell ref="AP53:AT53"/>
    <mergeCell ref="AU53:AY53"/>
    <mergeCell ref="AZ53:BD53"/>
    <mergeCell ref="CR52:CV52"/>
    <mergeCell ref="CW52:DA52"/>
    <mergeCell ref="DB52:DF52"/>
    <mergeCell ref="DG52:DK52"/>
    <mergeCell ref="DL52:DP52"/>
    <mergeCell ref="DQ52:DU52"/>
    <mergeCell ref="AU55:AY55"/>
    <mergeCell ref="AZ55:BD55"/>
    <mergeCell ref="BE55:BI55"/>
    <mergeCell ref="BS55:CG55"/>
    <mergeCell ref="CH55:CL55"/>
    <mergeCell ref="CM55:CQ55"/>
    <mergeCell ref="DL54:DP54"/>
    <mergeCell ref="DQ54:DU54"/>
    <mergeCell ref="DV54:DZ54"/>
    <mergeCell ref="B55:P55"/>
    <mergeCell ref="Q55:U55"/>
    <mergeCell ref="V55:Z55"/>
    <mergeCell ref="AA55:AE55"/>
    <mergeCell ref="AF55:AJ55"/>
    <mergeCell ref="AK55:AO55"/>
    <mergeCell ref="AP55:AT55"/>
    <mergeCell ref="CH54:CL54"/>
    <mergeCell ref="CM54:CQ54"/>
    <mergeCell ref="CR54:CV54"/>
    <mergeCell ref="CW54:DA54"/>
    <mergeCell ref="DB54:DF54"/>
    <mergeCell ref="DG54:DK54"/>
    <mergeCell ref="AK54:AO54"/>
    <mergeCell ref="AP54:AT54"/>
    <mergeCell ref="AU54:AY54"/>
    <mergeCell ref="AZ54:BD54"/>
    <mergeCell ref="BE54:BI54"/>
    <mergeCell ref="BS54:CG54"/>
    <mergeCell ref="DB56:DF56"/>
    <mergeCell ref="DG56:DK56"/>
    <mergeCell ref="DL56:DP56"/>
    <mergeCell ref="DQ56:DU56"/>
    <mergeCell ref="DV56:DZ56"/>
    <mergeCell ref="B57:P57"/>
    <mergeCell ref="Q57:U57"/>
    <mergeCell ref="V57:Z57"/>
    <mergeCell ref="AA57:AE57"/>
    <mergeCell ref="AF57:AJ57"/>
    <mergeCell ref="BE56:BI56"/>
    <mergeCell ref="BS56:CG56"/>
    <mergeCell ref="CH56:CL56"/>
    <mergeCell ref="CM56:CQ56"/>
    <mergeCell ref="CR56:CV56"/>
    <mergeCell ref="CW56:DA56"/>
    <mergeCell ref="DV55:DZ55"/>
    <mergeCell ref="B56:P56"/>
    <mergeCell ref="Q56:U56"/>
    <mergeCell ref="V56:Z56"/>
    <mergeCell ref="AA56:AE56"/>
    <mergeCell ref="AF56:AJ56"/>
    <mergeCell ref="AK56:AO56"/>
    <mergeCell ref="AP56:AT56"/>
    <mergeCell ref="AU56:AY56"/>
    <mergeCell ref="AZ56:BD56"/>
    <mergeCell ref="CR55:CV55"/>
    <mergeCell ref="CW55:DA55"/>
    <mergeCell ref="DB55:DF55"/>
    <mergeCell ref="DG55:DK55"/>
    <mergeCell ref="DL55:DP55"/>
    <mergeCell ref="DQ55:DU55"/>
    <mergeCell ref="DV57:DZ57"/>
    <mergeCell ref="B58:P58"/>
    <mergeCell ref="Q58:U58"/>
    <mergeCell ref="V58:Z58"/>
    <mergeCell ref="AA58:AE58"/>
    <mergeCell ref="AF58:AJ58"/>
    <mergeCell ref="AK58:AO58"/>
    <mergeCell ref="AP58:AT58"/>
    <mergeCell ref="CH57:CL57"/>
    <mergeCell ref="CM57:CQ57"/>
    <mergeCell ref="CR57:CV57"/>
    <mergeCell ref="CW57:DA57"/>
    <mergeCell ref="DB57:DF57"/>
    <mergeCell ref="DG57:DK57"/>
    <mergeCell ref="AK57:AO57"/>
    <mergeCell ref="AP57:AT57"/>
    <mergeCell ref="AU57:AY57"/>
    <mergeCell ref="AZ57:BD57"/>
    <mergeCell ref="BE57:BI57"/>
    <mergeCell ref="BS57:CG57"/>
    <mergeCell ref="DV58:DZ58"/>
    <mergeCell ref="CR58:CV58"/>
    <mergeCell ref="CW58:DA58"/>
    <mergeCell ref="DB58:DF58"/>
    <mergeCell ref="DG58:DK58"/>
    <mergeCell ref="DL58:DP58"/>
    <mergeCell ref="DQ58:DU58"/>
    <mergeCell ref="AU58:AY58"/>
    <mergeCell ref="AZ58:BD58"/>
    <mergeCell ref="BE58:BI58"/>
    <mergeCell ref="BS58:CG58"/>
    <mergeCell ref="CH58:CL58"/>
    <mergeCell ref="CM58:CQ58"/>
    <mergeCell ref="DB59:DF59"/>
    <mergeCell ref="DG59:DK59"/>
    <mergeCell ref="DL59:DP59"/>
    <mergeCell ref="DQ59:DU59"/>
    <mergeCell ref="DL57:DP57"/>
    <mergeCell ref="DQ57:DU57"/>
    <mergeCell ref="B60:P60"/>
    <mergeCell ref="Q60:U60"/>
    <mergeCell ref="V60:Z60"/>
    <mergeCell ref="AA60:AE60"/>
    <mergeCell ref="AF60:AJ60"/>
    <mergeCell ref="BE59:BI59"/>
    <mergeCell ref="BS59:CG59"/>
    <mergeCell ref="CH59:CL59"/>
    <mergeCell ref="CM59:CQ59"/>
    <mergeCell ref="CR59:CV59"/>
    <mergeCell ref="CW59:DA59"/>
    <mergeCell ref="AP60:AT60"/>
    <mergeCell ref="AU60:AY60"/>
    <mergeCell ref="AZ60:BD60"/>
    <mergeCell ref="BE60:BI60"/>
    <mergeCell ref="BS60:CG60"/>
    <mergeCell ref="DL61:DP61"/>
    <mergeCell ref="DQ61:DU61"/>
    <mergeCell ref="AU61:AY61"/>
    <mergeCell ref="AZ61:BD61"/>
    <mergeCell ref="BE61:BI61"/>
    <mergeCell ref="BS61:CG61"/>
    <mergeCell ref="CH61:CL61"/>
    <mergeCell ref="CM61:CQ61"/>
    <mergeCell ref="DL60:DP60"/>
    <mergeCell ref="B59:P59"/>
    <mergeCell ref="Q59:U59"/>
    <mergeCell ref="V59:Z59"/>
    <mergeCell ref="DQ60:DU60"/>
    <mergeCell ref="B61:P61"/>
    <mergeCell ref="Q61:U61"/>
    <mergeCell ref="AA59:AE59"/>
    <mergeCell ref="AF59:AJ59"/>
    <mergeCell ref="AA61:AE61"/>
    <mergeCell ref="AF61:AJ61"/>
    <mergeCell ref="AK61:AO61"/>
    <mergeCell ref="AP61:AT61"/>
    <mergeCell ref="CH60:CL60"/>
    <mergeCell ref="CM60:CQ60"/>
    <mergeCell ref="CR60:CV60"/>
    <mergeCell ref="CW60:DA60"/>
    <mergeCell ref="DB60:DF60"/>
    <mergeCell ref="DG60:DK60"/>
    <mergeCell ref="AK60:AO60"/>
    <mergeCell ref="DV59:DZ59"/>
    <mergeCell ref="DV60:DZ60"/>
    <mergeCell ref="AK59:AO59"/>
    <mergeCell ref="AP59:AT59"/>
    <mergeCell ref="AU59:AY59"/>
    <mergeCell ref="AZ59:BD59"/>
    <mergeCell ref="DV61:DZ61"/>
    <mergeCell ref="B63:P63"/>
    <mergeCell ref="Q63:U63"/>
    <mergeCell ref="V63:Z63"/>
    <mergeCell ref="AA63:AE63"/>
    <mergeCell ref="AF63:AJ63"/>
    <mergeCell ref="AK63:AO63"/>
    <mergeCell ref="CW62:DA62"/>
    <mergeCell ref="DB62:DF62"/>
    <mergeCell ref="DG62:DK62"/>
    <mergeCell ref="DL62:DP62"/>
    <mergeCell ref="DQ62:DU62"/>
    <mergeCell ref="DV62:DZ62"/>
    <mergeCell ref="BE62:BI62"/>
    <mergeCell ref="BJ62:BN62"/>
    <mergeCell ref="BS62:CG62"/>
    <mergeCell ref="CH62:CL62"/>
    <mergeCell ref="CM62:CQ62"/>
    <mergeCell ref="CR62:CV62"/>
    <mergeCell ref="DL63:DP63"/>
    <mergeCell ref="DQ63:DU63"/>
    <mergeCell ref="DV63:DZ63"/>
    <mergeCell ref="B62:P62"/>
    <mergeCell ref="Q62:U62"/>
    <mergeCell ref="V62:Z62"/>
    <mergeCell ref="AA62:AE62"/>
    <mergeCell ref="AF62:AJ62"/>
    <mergeCell ref="AK62:AO62"/>
    <mergeCell ref="AP62:AT62"/>
    <mergeCell ref="AU62:AY62"/>
    <mergeCell ref="AZ62:BD62"/>
    <mergeCell ref="V61:Z61"/>
    <mergeCell ref="BS64:CG64"/>
    <mergeCell ref="CH64:CL64"/>
    <mergeCell ref="CM64:CQ64"/>
    <mergeCell ref="CR64:CV64"/>
    <mergeCell ref="CW64:DA64"/>
    <mergeCell ref="DB64:DF64"/>
    <mergeCell ref="DG64:DK64"/>
    <mergeCell ref="CH63:CL63"/>
    <mergeCell ref="CM63:CQ63"/>
    <mergeCell ref="CR63:CV63"/>
    <mergeCell ref="CW63:DA63"/>
    <mergeCell ref="DB63:DF63"/>
    <mergeCell ref="DG63:DK63"/>
    <mergeCell ref="AP63:AT63"/>
    <mergeCell ref="AU63:AY63"/>
    <mergeCell ref="AZ63:BD63"/>
    <mergeCell ref="BE63:BI63"/>
    <mergeCell ref="BJ63:BN63"/>
    <mergeCell ref="BS63:CG63"/>
    <mergeCell ref="CR61:CV61"/>
    <mergeCell ref="CW61:DA61"/>
    <mergeCell ref="DB61:DF61"/>
    <mergeCell ref="DG61:DK61"/>
    <mergeCell ref="DL65:DP65"/>
    <mergeCell ref="DQ65:DU65"/>
    <mergeCell ref="DV65:DZ65"/>
    <mergeCell ref="A66:P67"/>
    <mergeCell ref="Q66:U67"/>
    <mergeCell ref="V66:Z67"/>
    <mergeCell ref="AA66:AE67"/>
    <mergeCell ref="AF66:AJ67"/>
    <mergeCell ref="AK66:AO67"/>
    <mergeCell ref="AP66:AT67"/>
    <mergeCell ref="DL64:DP64"/>
    <mergeCell ref="DQ64:DU64"/>
    <mergeCell ref="DV64:DZ64"/>
    <mergeCell ref="BS65:CG65"/>
    <mergeCell ref="CH65:CL65"/>
    <mergeCell ref="CM65:CQ65"/>
    <mergeCell ref="CR65:CV65"/>
    <mergeCell ref="CW65:DA65"/>
    <mergeCell ref="DB65:DF65"/>
    <mergeCell ref="DG65:DK65"/>
    <mergeCell ref="DV67:DZ67"/>
    <mergeCell ref="CW66:DA66"/>
    <mergeCell ref="DB66:DF66"/>
    <mergeCell ref="DG66:DK66"/>
    <mergeCell ref="DL66:DP66"/>
    <mergeCell ref="DQ66:DU66"/>
    <mergeCell ref="DV66:DZ66"/>
    <mergeCell ref="AU66:AY67"/>
    <mergeCell ref="AZ66:BD67"/>
    <mergeCell ref="BS66:CG66"/>
    <mergeCell ref="CH66:CL66"/>
    <mergeCell ref="CM66:CQ66"/>
    <mergeCell ref="CR66:CV66"/>
    <mergeCell ref="BS67:CG67"/>
    <mergeCell ref="CH67:CL67"/>
    <mergeCell ref="CM67:CQ67"/>
    <mergeCell ref="CR67:CV67"/>
    <mergeCell ref="AP68:AT68"/>
    <mergeCell ref="AU68:AY68"/>
    <mergeCell ref="AZ68:BD68"/>
    <mergeCell ref="BS68:CG68"/>
    <mergeCell ref="CH68:CL68"/>
    <mergeCell ref="CM68:CQ68"/>
    <mergeCell ref="B68:P68"/>
    <mergeCell ref="Q68:U68"/>
    <mergeCell ref="V68:Z68"/>
    <mergeCell ref="AA68:AE68"/>
    <mergeCell ref="AF68:AJ68"/>
    <mergeCell ref="AK68:AO68"/>
    <mergeCell ref="CW67:DA67"/>
    <mergeCell ref="DB67:DF67"/>
    <mergeCell ref="DG67:DK67"/>
    <mergeCell ref="DL67:DP67"/>
    <mergeCell ref="DQ67:DU67"/>
    <mergeCell ref="DG69:DK69"/>
    <mergeCell ref="DL69:DP69"/>
    <mergeCell ref="DQ69:DU69"/>
    <mergeCell ref="DV69:DZ69"/>
    <mergeCell ref="B70:P70"/>
    <mergeCell ref="Q70:U70"/>
    <mergeCell ref="V70:Z70"/>
    <mergeCell ref="AA70:AE70"/>
    <mergeCell ref="AF70:AJ70"/>
    <mergeCell ref="AK70:AO70"/>
    <mergeCell ref="BS69:CG69"/>
    <mergeCell ref="CH69:CL69"/>
    <mergeCell ref="CM69:CQ69"/>
    <mergeCell ref="CR69:CV69"/>
    <mergeCell ref="CW69:DA69"/>
    <mergeCell ref="DB69:DF69"/>
    <mergeCell ref="DV68:DZ68"/>
    <mergeCell ref="B69:P69"/>
    <mergeCell ref="Q69:U69"/>
    <mergeCell ref="V69:Z69"/>
    <mergeCell ref="AA69:AE69"/>
    <mergeCell ref="AF69:AJ69"/>
    <mergeCell ref="AK69:AO69"/>
    <mergeCell ref="AP69:AT69"/>
    <mergeCell ref="AU69:AY69"/>
    <mergeCell ref="AZ69:BD69"/>
    <mergeCell ref="CR68:CV68"/>
    <mergeCell ref="CW68:DA68"/>
    <mergeCell ref="DB68:DF68"/>
    <mergeCell ref="DG68:DK68"/>
    <mergeCell ref="DL68:DP68"/>
    <mergeCell ref="DQ68:DU68"/>
    <mergeCell ref="DV70:DZ70"/>
    <mergeCell ref="B71:P71"/>
    <mergeCell ref="Q71:U71"/>
    <mergeCell ref="V71:Z71"/>
    <mergeCell ref="AA71:AE71"/>
    <mergeCell ref="AF71:AJ71"/>
    <mergeCell ref="AK71:AO71"/>
    <mergeCell ref="AP71:AT71"/>
    <mergeCell ref="AU71:AY71"/>
    <mergeCell ref="AZ71:BD71"/>
    <mergeCell ref="CR70:CV70"/>
    <mergeCell ref="CW70:DA70"/>
    <mergeCell ref="DB70:DF70"/>
    <mergeCell ref="DG70:DK70"/>
    <mergeCell ref="DL70:DP70"/>
    <mergeCell ref="DQ70:DU70"/>
    <mergeCell ref="AP70:AT70"/>
    <mergeCell ref="AU70:AY70"/>
    <mergeCell ref="AZ70:BD70"/>
    <mergeCell ref="BS70:CG70"/>
    <mergeCell ref="CH70:CL70"/>
    <mergeCell ref="CM70:CQ70"/>
    <mergeCell ref="AP72:AT72"/>
    <mergeCell ref="AU72:AY72"/>
    <mergeCell ref="AZ72:BD72"/>
    <mergeCell ref="BS72:CG72"/>
    <mergeCell ref="CH72:CL72"/>
    <mergeCell ref="CM72:CQ72"/>
    <mergeCell ref="DG71:DK71"/>
    <mergeCell ref="DL71:DP71"/>
    <mergeCell ref="DQ71:DU71"/>
    <mergeCell ref="DV71:DZ71"/>
    <mergeCell ref="B72:P72"/>
    <mergeCell ref="Q72:U72"/>
    <mergeCell ref="V72:Z72"/>
    <mergeCell ref="AA72:AE72"/>
    <mergeCell ref="AF72:AJ72"/>
    <mergeCell ref="AK72:AO72"/>
    <mergeCell ref="BS71:CG71"/>
    <mergeCell ref="CH71:CL71"/>
    <mergeCell ref="CM71:CQ71"/>
    <mergeCell ref="CR71:CV71"/>
    <mergeCell ref="CW71:DA71"/>
    <mergeCell ref="DB71:DF71"/>
    <mergeCell ref="DG73:DK73"/>
    <mergeCell ref="DL73:DP73"/>
    <mergeCell ref="DQ73:DU73"/>
    <mergeCell ref="DV73:DZ73"/>
    <mergeCell ref="B74:P74"/>
    <mergeCell ref="Q74:U74"/>
    <mergeCell ref="V74:Z74"/>
    <mergeCell ref="AA74:AE74"/>
    <mergeCell ref="AF74:AJ74"/>
    <mergeCell ref="AK74:AO74"/>
    <mergeCell ref="BS73:CG73"/>
    <mergeCell ref="CH73:CL73"/>
    <mergeCell ref="CM73:CQ73"/>
    <mergeCell ref="CR73:CV73"/>
    <mergeCell ref="CW73:DA73"/>
    <mergeCell ref="DB73:DF73"/>
    <mergeCell ref="DV72:DZ72"/>
    <mergeCell ref="B73:P73"/>
    <mergeCell ref="Q73:U73"/>
    <mergeCell ref="V73:Z73"/>
    <mergeCell ref="AA73:AE73"/>
    <mergeCell ref="AF73:AJ73"/>
    <mergeCell ref="AK73:AO73"/>
    <mergeCell ref="AP73:AT73"/>
    <mergeCell ref="AU73:AY73"/>
    <mergeCell ref="AZ73:BD73"/>
    <mergeCell ref="CR72:CV72"/>
    <mergeCell ref="CW72:DA72"/>
    <mergeCell ref="DB72:DF72"/>
    <mergeCell ref="DG72:DK72"/>
    <mergeCell ref="DL72:DP72"/>
    <mergeCell ref="DQ72:DU72"/>
    <mergeCell ref="DV74:DZ74"/>
    <mergeCell ref="B75:P75"/>
    <mergeCell ref="Q75:U75"/>
    <mergeCell ref="V75:Z75"/>
    <mergeCell ref="AA75:AE75"/>
    <mergeCell ref="AF75:AJ75"/>
    <mergeCell ref="AK75:AO75"/>
    <mergeCell ref="AP75:AT75"/>
    <mergeCell ref="AU75:AY75"/>
    <mergeCell ref="AZ75:BD75"/>
    <mergeCell ref="CR74:CV74"/>
    <mergeCell ref="CW74:DA74"/>
    <mergeCell ref="DB74:DF74"/>
    <mergeCell ref="DG74:DK74"/>
    <mergeCell ref="DL74:DP74"/>
    <mergeCell ref="DQ74:DU74"/>
    <mergeCell ref="AP74:AT74"/>
    <mergeCell ref="AU74:AY74"/>
    <mergeCell ref="AZ74:BD74"/>
    <mergeCell ref="BS74:CG74"/>
    <mergeCell ref="CH74:CL74"/>
    <mergeCell ref="CM74:CQ74"/>
    <mergeCell ref="AP76:AT76"/>
    <mergeCell ref="AU76:AY76"/>
    <mergeCell ref="AZ76:BD76"/>
    <mergeCell ref="BS76:CG76"/>
    <mergeCell ref="CH76:CL76"/>
    <mergeCell ref="CM76:CQ76"/>
    <mergeCell ref="DG75:DK75"/>
    <mergeCell ref="DL75:DP75"/>
    <mergeCell ref="DQ75:DU75"/>
    <mergeCell ref="DV75:DZ75"/>
    <mergeCell ref="B76:P76"/>
    <mergeCell ref="Q76:U76"/>
    <mergeCell ref="V76:Z76"/>
    <mergeCell ref="AA76:AE76"/>
    <mergeCell ref="AF76:AJ76"/>
    <mergeCell ref="AK76:AO76"/>
    <mergeCell ref="BS75:CG75"/>
    <mergeCell ref="CH75:CL75"/>
    <mergeCell ref="CM75:CQ75"/>
    <mergeCell ref="CR75:CV75"/>
    <mergeCell ref="CW75:DA75"/>
    <mergeCell ref="DB75:DF75"/>
    <mergeCell ref="DG77:DK77"/>
    <mergeCell ref="DL77:DP77"/>
    <mergeCell ref="DQ77:DU77"/>
    <mergeCell ref="DV77:DZ77"/>
    <mergeCell ref="B78:P78"/>
    <mergeCell ref="Q78:U78"/>
    <mergeCell ref="V78:Z78"/>
    <mergeCell ref="AA78:AE78"/>
    <mergeCell ref="AF78:AJ78"/>
    <mergeCell ref="AK78:AO78"/>
    <mergeCell ref="BS77:CG77"/>
    <mergeCell ref="CH77:CL77"/>
    <mergeCell ref="CM77:CQ77"/>
    <mergeCell ref="CR77:CV77"/>
    <mergeCell ref="CW77:DA77"/>
    <mergeCell ref="DB77:DF77"/>
    <mergeCell ref="DV76:DZ76"/>
    <mergeCell ref="B77:P77"/>
    <mergeCell ref="Q77:U77"/>
    <mergeCell ref="V77:Z77"/>
    <mergeCell ref="AA77:AE77"/>
    <mergeCell ref="AF77:AJ77"/>
    <mergeCell ref="AK77:AO77"/>
    <mergeCell ref="AP77:AT77"/>
    <mergeCell ref="AU77:AY77"/>
    <mergeCell ref="AZ77:BD77"/>
    <mergeCell ref="CR76:CV76"/>
    <mergeCell ref="CW76:DA76"/>
    <mergeCell ref="DB76:DF76"/>
    <mergeCell ref="DG76:DK76"/>
    <mergeCell ref="DL76:DP76"/>
    <mergeCell ref="DQ76:DU76"/>
    <mergeCell ref="DV78:DZ78"/>
    <mergeCell ref="B79:P79"/>
    <mergeCell ref="Q79:U79"/>
    <mergeCell ref="V79:Z79"/>
    <mergeCell ref="AA79:AE79"/>
    <mergeCell ref="AF79:AJ79"/>
    <mergeCell ref="AK79:AO79"/>
    <mergeCell ref="AP79:AT79"/>
    <mergeCell ref="AU79:AY79"/>
    <mergeCell ref="AZ79:BD79"/>
    <mergeCell ref="CR78:CV78"/>
    <mergeCell ref="CW78:DA78"/>
    <mergeCell ref="DB78:DF78"/>
    <mergeCell ref="DG78:DK78"/>
    <mergeCell ref="DL78:DP78"/>
    <mergeCell ref="DQ78:DU78"/>
    <mergeCell ref="AP78:AT78"/>
    <mergeCell ref="AU78:AY78"/>
    <mergeCell ref="AZ78:BD78"/>
    <mergeCell ref="BS78:CG78"/>
    <mergeCell ref="CH78:CL78"/>
    <mergeCell ref="CM78:CQ78"/>
    <mergeCell ref="AP80:AT80"/>
    <mergeCell ref="AU80:AY80"/>
    <mergeCell ref="AZ80:BD80"/>
    <mergeCell ref="BS80:CG80"/>
    <mergeCell ref="CH80:CL80"/>
    <mergeCell ref="CM80:CQ80"/>
    <mergeCell ref="DG79:DK79"/>
    <mergeCell ref="DL79:DP79"/>
    <mergeCell ref="DQ79:DU79"/>
    <mergeCell ref="DV79:DZ79"/>
    <mergeCell ref="B80:P80"/>
    <mergeCell ref="Q80:U80"/>
    <mergeCell ref="V80:Z80"/>
    <mergeCell ref="AA80:AE80"/>
    <mergeCell ref="AF80:AJ80"/>
    <mergeCell ref="AK80:AO80"/>
    <mergeCell ref="BS79:CG79"/>
    <mergeCell ref="CH79:CL79"/>
    <mergeCell ref="CM79:CQ79"/>
    <mergeCell ref="CR79:CV79"/>
    <mergeCell ref="CW79:DA79"/>
    <mergeCell ref="DB79:DF79"/>
    <mergeCell ref="DG81:DK81"/>
    <mergeCell ref="DL81:DP81"/>
    <mergeCell ref="DQ81:DU81"/>
    <mergeCell ref="DV81:DZ81"/>
    <mergeCell ref="B82:P82"/>
    <mergeCell ref="Q82:U82"/>
    <mergeCell ref="V82:Z82"/>
    <mergeCell ref="AA82:AE82"/>
    <mergeCell ref="AF82:AJ82"/>
    <mergeCell ref="AK82:AO82"/>
    <mergeCell ref="BS81:CG81"/>
    <mergeCell ref="CH81:CL81"/>
    <mergeCell ref="CM81:CQ81"/>
    <mergeCell ref="CR81:CV81"/>
    <mergeCell ref="CW81:DA81"/>
    <mergeCell ref="DB81:DF81"/>
    <mergeCell ref="DV80:DZ80"/>
    <mergeCell ref="B81:P81"/>
    <mergeCell ref="Q81:U81"/>
    <mergeCell ref="V81:Z81"/>
    <mergeCell ref="AA81:AE81"/>
    <mergeCell ref="AF81:AJ81"/>
    <mergeCell ref="AK81:AO81"/>
    <mergeCell ref="AP81:AT81"/>
    <mergeCell ref="AU81:AY81"/>
    <mergeCell ref="AZ81:BD81"/>
    <mergeCell ref="CR80:CV80"/>
    <mergeCell ref="CW80:DA80"/>
    <mergeCell ref="DB80:DF80"/>
    <mergeCell ref="DG80:DK80"/>
    <mergeCell ref="DL80:DP80"/>
    <mergeCell ref="DQ80:DU80"/>
    <mergeCell ref="DV82:DZ82"/>
    <mergeCell ref="B83:P83"/>
    <mergeCell ref="Q83:U83"/>
    <mergeCell ref="V83:Z83"/>
    <mergeCell ref="AA83:AE83"/>
    <mergeCell ref="AF83:AJ83"/>
    <mergeCell ref="AK83:AO83"/>
    <mergeCell ref="AP83:AT83"/>
    <mergeCell ref="AU83:AY83"/>
    <mergeCell ref="AZ83:BD83"/>
    <mergeCell ref="CR82:CV82"/>
    <mergeCell ref="CW82:DA82"/>
    <mergeCell ref="DB82:DF82"/>
    <mergeCell ref="DG82:DK82"/>
    <mergeCell ref="DL82:DP82"/>
    <mergeCell ref="DQ82:DU82"/>
    <mergeCell ref="AP82:AT82"/>
    <mergeCell ref="AU82:AY82"/>
    <mergeCell ref="AZ82:BD82"/>
    <mergeCell ref="BS82:CG82"/>
    <mergeCell ref="CH82:CL82"/>
    <mergeCell ref="CM82:CQ82"/>
    <mergeCell ref="AP84:AT84"/>
    <mergeCell ref="AU84:AY84"/>
    <mergeCell ref="AZ84:BD84"/>
    <mergeCell ref="BS84:CG84"/>
    <mergeCell ref="CH84:CL84"/>
    <mergeCell ref="CM84:CQ84"/>
    <mergeCell ref="DG83:DK83"/>
    <mergeCell ref="DL83:DP83"/>
    <mergeCell ref="DQ83:DU83"/>
    <mergeCell ref="DV83:DZ83"/>
    <mergeCell ref="B84:P84"/>
    <mergeCell ref="Q84:U84"/>
    <mergeCell ref="V84:Z84"/>
    <mergeCell ref="AA84:AE84"/>
    <mergeCell ref="AF84:AJ84"/>
    <mergeCell ref="AK84:AO84"/>
    <mergeCell ref="BS83:CG83"/>
    <mergeCell ref="CH83:CL83"/>
    <mergeCell ref="CM83:CQ83"/>
    <mergeCell ref="CR83:CV83"/>
    <mergeCell ref="CW83:DA83"/>
    <mergeCell ref="DB83:DF83"/>
    <mergeCell ref="DG85:DK85"/>
    <mergeCell ref="DL85:DP85"/>
    <mergeCell ref="DQ85:DU85"/>
    <mergeCell ref="DV85:DZ85"/>
    <mergeCell ref="B86:P86"/>
    <mergeCell ref="Q86:U86"/>
    <mergeCell ref="V86:Z86"/>
    <mergeCell ref="AA86:AE86"/>
    <mergeCell ref="AF86:AJ86"/>
    <mergeCell ref="AK86:AO86"/>
    <mergeCell ref="BS85:CG85"/>
    <mergeCell ref="CH85:CL85"/>
    <mergeCell ref="CM85:CQ85"/>
    <mergeCell ref="CR85:CV85"/>
    <mergeCell ref="CW85:DA85"/>
    <mergeCell ref="DB85:DF85"/>
    <mergeCell ref="DV84:DZ84"/>
    <mergeCell ref="B85:P85"/>
    <mergeCell ref="Q85:U85"/>
    <mergeCell ref="V85:Z85"/>
    <mergeCell ref="AA85:AE85"/>
    <mergeCell ref="AF85:AJ85"/>
    <mergeCell ref="AK85:AO85"/>
    <mergeCell ref="AP85:AT85"/>
    <mergeCell ref="AU85:AY85"/>
    <mergeCell ref="AZ85:BD85"/>
    <mergeCell ref="CR84:CV84"/>
    <mergeCell ref="CW84:DA84"/>
    <mergeCell ref="DB84:DF84"/>
    <mergeCell ref="DG84:DK84"/>
    <mergeCell ref="DL84:DP84"/>
    <mergeCell ref="DQ84:DU84"/>
    <mergeCell ref="DV86:DZ86"/>
    <mergeCell ref="B87:P87"/>
    <mergeCell ref="Q87:U87"/>
    <mergeCell ref="V87:Z87"/>
    <mergeCell ref="AA87:AE87"/>
    <mergeCell ref="AF87:AJ87"/>
    <mergeCell ref="AK87:AO87"/>
    <mergeCell ref="AP87:AT87"/>
    <mergeCell ref="AU87:AY87"/>
    <mergeCell ref="AZ87:BD87"/>
    <mergeCell ref="CR86:CV86"/>
    <mergeCell ref="CW86:DA86"/>
    <mergeCell ref="DB86:DF86"/>
    <mergeCell ref="DG86:DK86"/>
    <mergeCell ref="DL86:DP86"/>
    <mergeCell ref="DQ86:DU86"/>
    <mergeCell ref="AP86:AT86"/>
    <mergeCell ref="AU86:AY86"/>
    <mergeCell ref="AZ86:BD86"/>
    <mergeCell ref="BS86:CG86"/>
    <mergeCell ref="CH86:CL86"/>
    <mergeCell ref="CM86:CQ86"/>
    <mergeCell ref="AP88:AT88"/>
    <mergeCell ref="AU88:AY88"/>
    <mergeCell ref="AZ88:BD88"/>
    <mergeCell ref="BS88:CG88"/>
    <mergeCell ref="CH88:CL88"/>
    <mergeCell ref="CM88:CQ88"/>
    <mergeCell ref="DG87:DK87"/>
    <mergeCell ref="DL87:DP87"/>
    <mergeCell ref="DQ87:DU87"/>
    <mergeCell ref="DV87:DZ87"/>
    <mergeCell ref="B88:P88"/>
    <mergeCell ref="Q88:U88"/>
    <mergeCell ref="V88:Z88"/>
    <mergeCell ref="AA88:AE88"/>
    <mergeCell ref="AF88:AJ88"/>
    <mergeCell ref="AK88:AO88"/>
    <mergeCell ref="BS87:CG87"/>
    <mergeCell ref="CH87:CL87"/>
    <mergeCell ref="CM87:CQ87"/>
    <mergeCell ref="CR87:CV87"/>
    <mergeCell ref="CW87:DA87"/>
    <mergeCell ref="DB87:DF87"/>
    <mergeCell ref="DV89:DZ89"/>
    <mergeCell ref="BS90:CG90"/>
    <mergeCell ref="CH90:CL90"/>
    <mergeCell ref="CM90:CQ90"/>
    <mergeCell ref="CR90:CV90"/>
    <mergeCell ref="CW90:DA90"/>
    <mergeCell ref="DB90:DF90"/>
    <mergeCell ref="DG90:DK90"/>
    <mergeCell ref="DL90:DP90"/>
    <mergeCell ref="DQ90:DU90"/>
    <mergeCell ref="DV88:DZ88"/>
    <mergeCell ref="BS89:CG89"/>
    <mergeCell ref="CH89:CL89"/>
    <mergeCell ref="CM89:CQ89"/>
    <mergeCell ref="CR89:CV89"/>
    <mergeCell ref="CW89:DA89"/>
    <mergeCell ref="DB89:DF89"/>
    <mergeCell ref="DG89:DK89"/>
    <mergeCell ref="DL89:DP89"/>
    <mergeCell ref="DQ89:DU89"/>
    <mergeCell ref="CR88:CV88"/>
    <mergeCell ref="CW88:DA88"/>
    <mergeCell ref="DB88:DF88"/>
    <mergeCell ref="DG88:DK88"/>
    <mergeCell ref="DL88:DP88"/>
    <mergeCell ref="DQ88:DU88"/>
    <mergeCell ref="DV91:DZ91"/>
    <mergeCell ref="BS92:CG92"/>
    <mergeCell ref="CH92:CL92"/>
    <mergeCell ref="CM92:CQ92"/>
    <mergeCell ref="CR92:CV92"/>
    <mergeCell ref="CW92:DA92"/>
    <mergeCell ref="DB92:DF92"/>
    <mergeCell ref="DG92:DK92"/>
    <mergeCell ref="DL92:DP92"/>
    <mergeCell ref="DQ92:DU92"/>
    <mergeCell ref="DV90:DZ90"/>
    <mergeCell ref="BS91:CG91"/>
    <mergeCell ref="CH91:CL91"/>
    <mergeCell ref="CM91:CQ91"/>
    <mergeCell ref="CR91:CV91"/>
    <mergeCell ref="CW91:DA91"/>
    <mergeCell ref="DB91:DF91"/>
    <mergeCell ref="DG91:DK91"/>
    <mergeCell ref="DL91:DP91"/>
    <mergeCell ref="DQ91:DU91"/>
    <mergeCell ref="DV93:DZ93"/>
    <mergeCell ref="BS94:CG94"/>
    <mergeCell ref="CH94:CL94"/>
    <mergeCell ref="CM94:CQ94"/>
    <mergeCell ref="CR94:CV94"/>
    <mergeCell ref="CW94:DA94"/>
    <mergeCell ref="DB94:DF94"/>
    <mergeCell ref="DG94:DK94"/>
    <mergeCell ref="DL94:DP94"/>
    <mergeCell ref="DQ94:DU94"/>
    <mergeCell ref="DV92:DZ92"/>
    <mergeCell ref="BS93:CG93"/>
    <mergeCell ref="CH93:CL93"/>
    <mergeCell ref="CM93:CQ93"/>
    <mergeCell ref="CR93:CV93"/>
    <mergeCell ref="CW93:DA93"/>
    <mergeCell ref="DB93:DF93"/>
    <mergeCell ref="DG93:DK93"/>
    <mergeCell ref="DL93:DP93"/>
    <mergeCell ref="DQ93:DU93"/>
    <mergeCell ref="DV95:DZ95"/>
    <mergeCell ref="BS96:CG96"/>
    <mergeCell ref="CH96:CL96"/>
    <mergeCell ref="CM96:CQ96"/>
    <mergeCell ref="CR96:CV96"/>
    <mergeCell ref="CW96:DA96"/>
    <mergeCell ref="DB96:DF96"/>
    <mergeCell ref="DG96:DK96"/>
    <mergeCell ref="DL96:DP96"/>
    <mergeCell ref="DQ96:DU96"/>
    <mergeCell ref="DV94:DZ94"/>
    <mergeCell ref="BS95:CG95"/>
    <mergeCell ref="CH95:CL95"/>
    <mergeCell ref="CM95:CQ95"/>
    <mergeCell ref="CR95:CV95"/>
    <mergeCell ref="CW95:DA95"/>
    <mergeCell ref="DB95:DF95"/>
    <mergeCell ref="DG95:DK95"/>
    <mergeCell ref="DL95:DP95"/>
    <mergeCell ref="DQ95:DU95"/>
    <mergeCell ref="DV97:DZ97"/>
    <mergeCell ref="BS98:CG98"/>
    <mergeCell ref="CH98:CL98"/>
    <mergeCell ref="CM98:CQ98"/>
    <mergeCell ref="CR98:CV98"/>
    <mergeCell ref="CW98:DA98"/>
    <mergeCell ref="DB98:DF98"/>
    <mergeCell ref="DG98:DK98"/>
    <mergeCell ref="DL98:DP98"/>
    <mergeCell ref="DQ98:DU98"/>
    <mergeCell ref="DV96:DZ96"/>
    <mergeCell ref="BS97:CG97"/>
    <mergeCell ref="CH97:CL97"/>
    <mergeCell ref="CM97:CQ97"/>
    <mergeCell ref="CR97:CV97"/>
    <mergeCell ref="CW97:DA97"/>
    <mergeCell ref="DB97:DF97"/>
    <mergeCell ref="DG97:DK97"/>
    <mergeCell ref="DL97:DP97"/>
    <mergeCell ref="DQ97:DU97"/>
    <mergeCell ref="DV99:DZ99"/>
    <mergeCell ref="BS100:CG100"/>
    <mergeCell ref="CH100:CL100"/>
    <mergeCell ref="CM100:CQ100"/>
    <mergeCell ref="CR100:CV100"/>
    <mergeCell ref="CW100:DA100"/>
    <mergeCell ref="DB100:DF100"/>
    <mergeCell ref="DG100:DK100"/>
    <mergeCell ref="DL100:DP100"/>
    <mergeCell ref="DQ100:DU100"/>
    <mergeCell ref="DV98:DZ98"/>
    <mergeCell ref="BS99:CG99"/>
    <mergeCell ref="CH99:CL99"/>
    <mergeCell ref="CM99:CQ99"/>
    <mergeCell ref="CR99:CV99"/>
    <mergeCell ref="CW99:DA99"/>
    <mergeCell ref="DB99:DF99"/>
    <mergeCell ref="DG99:DK99"/>
    <mergeCell ref="DL99:DP99"/>
    <mergeCell ref="DQ99:DU99"/>
    <mergeCell ref="DV101:DZ101"/>
    <mergeCell ref="BR102:CG102"/>
    <mergeCell ref="CH102:CL102"/>
    <mergeCell ref="CM102:CQ102"/>
    <mergeCell ref="CR102:CV102"/>
    <mergeCell ref="CW102:DA102"/>
    <mergeCell ref="DB102:DF102"/>
    <mergeCell ref="DG102:DK102"/>
    <mergeCell ref="DL102:DP102"/>
    <mergeCell ref="DQ102:DU102"/>
    <mergeCell ref="DV100:DZ100"/>
    <mergeCell ref="BS101:CG101"/>
    <mergeCell ref="CH101:CL101"/>
    <mergeCell ref="CM101:CQ101"/>
    <mergeCell ref="CR101:CV101"/>
    <mergeCell ref="CW101:DA101"/>
    <mergeCell ref="DB101:DF101"/>
    <mergeCell ref="DG101:DK101"/>
    <mergeCell ref="DL101:DP101"/>
    <mergeCell ref="DQ101:DU101"/>
    <mergeCell ref="DG109:DK109"/>
    <mergeCell ref="DL109:DP109"/>
    <mergeCell ref="DQ109:DU109"/>
    <mergeCell ref="DV109:DZ109"/>
    <mergeCell ref="A110:Z110"/>
    <mergeCell ref="AA110:AE110"/>
    <mergeCell ref="AF110:AJ110"/>
    <mergeCell ref="AK110:AO110"/>
    <mergeCell ref="AP110:AT110"/>
    <mergeCell ref="AU110:AY119"/>
    <mergeCell ref="AU109:BP109"/>
    <mergeCell ref="BQ109:BU109"/>
    <mergeCell ref="BV109:BZ109"/>
    <mergeCell ref="CA109:CE109"/>
    <mergeCell ref="CF109:CJ109"/>
    <mergeCell ref="CK109:DF109"/>
    <mergeCell ref="DV102:DZ102"/>
    <mergeCell ref="BQ103:DZ103"/>
    <mergeCell ref="BQ104:DZ104"/>
    <mergeCell ref="A108:AT108"/>
    <mergeCell ref="AU108:DZ108"/>
    <mergeCell ref="A109:Z109"/>
    <mergeCell ref="AA109:AE109"/>
    <mergeCell ref="AF109:AJ109"/>
    <mergeCell ref="AK109:AO109"/>
    <mergeCell ref="AP109:AT109"/>
    <mergeCell ref="CF111:CJ111"/>
    <mergeCell ref="CM111:DF111"/>
    <mergeCell ref="DG111:DK111"/>
    <mergeCell ref="DL111:DP111"/>
    <mergeCell ref="DQ111:DU111"/>
    <mergeCell ref="DV111:DZ111"/>
    <mergeCell ref="CM110:DF110"/>
    <mergeCell ref="DG110:DK110"/>
    <mergeCell ref="DL110:DP110"/>
    <mergeCell ref="DQ110:DU110"/>
    <mergeCell ref="DV110:DZ110"/>
    <mergeCell ref="A111:Z111"/>
    <mergeCell ref="AA111:AE111"/>
    <mergeCell ref="AF111:AJ111"/>
    <mergeCell ref="AK111:AO111"/>
    <mergeCell ref="AP111:AT111"/>
    <mergeCell ref="AZ110:BP110"/>
    <mergeCell ref="BQ110:BU110"/>
    <mergeCell ref="BV110:BZ110"/>
    <mergeCell ref="CA110:CE110"/>
    <mergeCell ref="CF110:CJ110"/>
    <mergeCell ref="CK110:CL119"/>
    <mergeCell ref="AZ111:BP111"/>
    <mergeCell ref="BQ111:BU111"/>
    <mergeCell ref="BV111:BZ111"/>
    <mergeCell ref="CA111:CE111"/>
    <mergeCell ref="DG112:DK112"/>
    <mergeCell ref="DL112:DP112"/>
    <mergeCell ref="DQ112:DU112"/>
    <mergeCell ref="DV112:DZ112"/>
    <mergeCell ref="C113:Z113"/>
    <mergeCell ref="AA113:AE113"/>
    <mergeCell ref="AF113:AJ113"/>
    <mergeCell ref="AK113:AO113"/>
    <mergeCell ref="AP113:AT113"/>
    <mergeCell ref="AZ113:BP113"/>
    <mergeCell ref="AZ112:BP112"/>
    <mergeCell ref="BQ112:BU112"/>
    <mergeCell ref="BV112:BZ112"/>
    <mergeCell ref="CA112:CE112"/>
    <mergeCell ref="CF112:CJ112"/>
    <mergeCell ref="CM112:DF112"/>
    <mergeCell ref="A112:B116"/>
    <mergeCell ref="C112:Z112"/>
    <mergeCell ref="AA112:AE112"/>
    <mergeCell ref="AF112:AJ112"/>
    <mergeCell ref="AK112:AO112"/>
    <mergeCell ref="AP112:AT112"/>
    <mergeCell ref="DQ114:DU114"/>
    <mergeCell ref="DV114:DZ114"/>
    <mergeCell ref="C115:Z115"/>
    <mergeCell ref="AA115:AE115"/>
    <mergeCell ref="AF115:AJ115"/>
    <mergeCell ref="AK115:AO115"/>
    <mergeCell ref="AP115:AT115"/>
    <mergeCell ref="AZ115:BP115"/>
    <mergeCell ref="BQ115:BU115"/>
    <mergeCell ref="BV115:BZ115"/>
    <mergeCell ref="BV114:BZ114"/>
    <mergeCell ref="CA114:CE114"/>
    <mergeCell ref="CF114:CJ114"/>
    <mergeCell ref="CM114:DF114"/>
    <mergeCell ref="DG114:DK114"/>
    <mergeCell ref="DL114:DP114"/>
    <mergeCell ref="DL113:DP113"/>
    <mergeCell ref="DQ113:DU113"/>
    <mergeCell ref="DV113:DZ113"/>
    <mergeCell ref="C114:Z114"/>
    <mergeCell ref="AA114:AE114"/>
    <mergeCell ref="AF114:AJ114"/>
    <mergeCell ref="AK114:AO114"/>
    <mergeCell ref="AP114:AT114"/>
    <mergeCell ref="AZ114:BP114"/>
    <mergeCell ref="BQ114:BU114"/>
    <mergeCell ref="BQ113:BU113"/>
    <mergeCell ref="BV113:BZ113"/>
    <mergeCell ref="CA113:CE113"/>
    <mergeCell ref="CF113:CJ113"/>
    <mergeCell ref="CM113:DF113"/>
    <mergeCell ref="DG113:DK113"/>
    <mergeCell ref="CF116:CJ116"/>
    <mergeCell ref="CM116:DF116"/>
    <mergeCell ref="DG116:DK116"/>
    <mergeCell ref="DL116:DP116"/>
    <mergeCell ref="DQ116:DU116"/>
    <mergeCell ref="DV116:DZ116"/>
    <mergeCell ref="DV115:DZ115"/>
    <mergeCell ref="C116:Z116"/>
    <mergeCell ref="AA116:AE116"/>
    <mergeCell ref="AF116:AJ116"/>
    <mergeCell ref="AK116:AO116"/>
    <mergeCell ref="AP116:AT116"/>
    <mergeCell ref="AZ116:BP116"/>
    <mergeCell ref="BQ116:BU116"/>
    <mergeCell ref="BV116:BZ116"/>
    <mergeCell ref="CA116:CE116"/>
    <mergeCell ref="CA115:CE115"/>
    <mergeCell ref="CF115:CJ115"/>
    <mergeCell ref="CM115:DF115"/>
    <mergeCell ref="DG115:DK115"/>
    <mergeCell ref="DL115:DP115"/>
    <mergeCell ref="DQ115:DU115"/>
    <mergeCell ref="DG117:DK117"/>
    <mergeCell ref="DL117:DP117"/>
    <mergeCell ref="DQ117:DU117"/>
    <mergeCell ref="DV117:DZ117"/>
    <mergeCell ref="A118:Z118"/>
    <mergeCell ref="AA118:AE118"/>
    <mergeCell ref="AF118:AJ118"/>
    <mergeCell ref="AK118:AO118"/>
    <mergeCell ref="AP118:AT118"/>
    <mergeCell ref="AZ118:BP118"/>
    <mergeCell ref="AZ117:BP117"/>
    <mergeCell ref="BQ117:BU117"/>
    <mergeCell ref="BV117:BZ117"/>
    <mergeCell ref="CA117:CE117"/>
    <mergeCell ref="CF117:CJ117"/>
    <mergeCell ref="CM117:DF117"/>
    <mergeCell ref="A117:X117"/>
    <mergeCell ref="Y117:Z117"/>
    <mergeCell ref="AA117:AE117"/>
    <mergeCell ref="AF117:AJ117"/>
    <mergeCell ref="AK117:AO117"/>
    <mergeCell ref="AP117:AT117"/>
    <mergeCell ref="DL119:DP119"/>
    <mergeCell ref="DQ119:DU119"/>
    <mergeCell ref="DV119:DZ119"/>
    <mergeCell ref="C120:Z120"/>
    <mergeCell ref="AA120:AE120"/>
    <mergeCell ref="AF120:AJ120"/>
    <mergeCell ref="AK120:AO120"/>
    <mergeCell ref="AP120:AT120"/>
    <mergeCell ref="AU120:AY123"/>
    <mergeCell ref="AZ120:BP120"/>
    <mergeCell ref="BQ119:BU119"/>
    <mergeCell ref="BV119:BZ119"/>
    <mergeCell ref="CA119:CE119"/>
    <mergeCell ref="CF119:CJ119"/>
    <mergeCell ref="CM119:DF119"/>
    <mergeCell ref="DG119:DK119"/>
    <mergeCell ref="DL118:DP118"/>
    <mergeCell ref="DQ118:DU118"/>
    <mergeCell ref="DV118:DZ118"/>
    <mergeCell ref="C119:Z119"/>
    <mergeCell ref="AA119:AE119"/>
    <mergeCell ref="AF119:AJ119"/>
    <mergeCell ref="AK119:AO119"/>
    <mergeCell ref="AP119:AT119"/>
    <mergeCell ref="BO119:BP119"/>
    <mergeCell ref="BQ118:BU118"/>
    <mergeCell ref="BV118:BZ118"/>
    <mergeCell ref="CA118:CE118"/>
    <mergeCell ref="CF118:CJ118"/>
    <mergeCell ref="CM118:DF118"/>
    <mergeCell ref="DG118:DK118"/>
    <mergeCell ref="DG120:DK120"/>
    <mergeCell ref="DL120:DP120"/>
    <mergeCell ref="DQ120:DU120"/>
    <mergeCell ref="DV120:DZ120"/>
    <mergeCell ref="C121:Z121"/>
    <mergeCell ref="AA121:AE121"/>
    <mergeCell ref="AF121:AJ121"/>
    <mergeCell ref="AK121:AO121"/>
    <mergeCell ref="AP121:AT121"/>
    <mergeCell ref="AZ121:BP121"/>
    <mergeCell ref="BQ120:BU120"/>
    <mergeCell ref="BV120:BZ120"/>
    <mergeCell ref="CA120:CE120"/>
    <mergeCell ref="CF120:CJ120"/>
    <mergeCell ref="CK120:CO124"/>
    <mergeCell ref="CP120:DF120"/>
    <mergeCell ref="BQ121:BU121"/>
    <mergeCell ref="BV121:BZ121"/>
    <mergeCell ref="CA121:CE121"/>
    <mergeCell ref="CF121:CJ121"/>
    <mergeCell ref="DG122:DK122"/>
    <mergeCell ref="DL122:DP122"/>
    <mergeCell ref="DQ122:DU122"/>
    <mergeCell ref="DV122:DZ122"/>
    <mergeCell ref="C123:Z123"/>
    <mergeCell ref="AA123:AE123"/>
    <mergeCell ref="AF123:AJ123"/>
    <mergeCell ref="AK123:AO123"/>
    <mergeCell ref="AP123:AT123"/>
    <mergeCell ref="BO123:BP123"/>
    <mergeCell ref="AZ122:BP122"/>
    <mergeCell ref="BQ122:BU122"/>
    <mergeCell ref="BV122:BZ122"/>
    <mergeCell ref="CA122:CE122"/>
    <mergeCell ref="CF122:CJ122"/>
    <mergeCell ref="CP122:DF122"/>
    <mergeCell ref="CP121:DF121"/>
    <mergeCell ref="DG121:DK121"/>
    <mergeCell ref="DL121:DP121"/>
    <mergeCell ref="DQ121:DU121"/>
    <mergeCell ref="DV121:DZ121"/>
    <mergeCell ref="C122:Z122"/>
    <mergeCell ref="AA122:AE122"/>
    <mergeCell ref="AF122:AJ122"/>
    <mergeCell ref="AK122:AO122"/>
    <mergeCell ref="AP122:AT122"/>
    <mergeCell ref="DQ124:DU124"/>
    <mergeCell ref="DV124:DZ124"/>
    <mergeCell ref="C125:Z125"/>
    <mergeCell ref="AA125:AE125"/>
    <mergeCell ref="AF125:AJ125"/>
    <mergeCell ref="AK125:AO125"/>
    <mergeCell ref="AP125:AT125"/>
    <mergeCell ref="CK125:CO128"/>
    <mergeCell ref="CP125:DF125"/>
    <mergeCell ref="DG125:DK125"/>
    <mergeCell ref="BV124:BZ124"/>
    <mergeCell ref="CA124:CE124"/>
    <mergeCell ref="CF124:CJ124"/>
    <mergeCell ref="CP124:DF124"/>
    <mergeCell ref="DG124:DK124"/>
    <mergeCell ref="DL124:DP124"/>
    <mergeCell ref="DL123:DP123"/>
    <mergeCell ref="DQ123:DU123"/>
    <mergeCell ref="DV123:DZ123"/>
    <mergeCell ref="CF123:CJ123"/>
    <mergeCell ref="CP123:DF123"/>
    <mergeCell ref="DG123:DK123"/>
    <mergeCell ref="DL126:DP126"/>
    <mergeCell ref="DQ126:DU126"/>
    <mergeCell ref="DV126:DZ126"/>
    <mergeCell ref="C127:Z127"/>
    <mergeCell ref="AA127:AE127"/>
    <mergeCell ref="AF127:AJ127"/>
    <mergeCell ref="AK127:AO127"/>
    <mergeCell ref="AP127:AT127"/>
    <mergeCell ref="AX127:BE127"/>
    <mergeCell ref="BF127:BL127"/>
    <mergeCell ref="DL125:DP125"/>
    <mergeCell ref="DQ125:DU125"/>
    <mergeCell ref="DV125:DZ125"/>
    <mergeCell ref="C126:Z126"/>
    <mergeCell ref="AA126:AE126"/>
    <mergeCell ref="AF126:AJ126"/>
    <mergeCell ref="AK126:AO126"/>
    <mergeCell ref="AP126:AT126"/>
    <mergeCell ref="CP126:DF126"/>
    <mergeCell ref="DG126:DK126"/>
    <mergeCell ref="CP128:DF128"/>
    <mergeCell ref="DG128:DK128"/>
    <mergeCell ref="DL128:DP128"/>
    <mergeCell ref="DQ128:DU128"/>
    <mergeCell ref="DV128:DZ128"/>
    <mergeCell ref="DV127:DZ127"/>
    <mergeCell ref="A128:V128"/>
    <mergeCell ref="W128:Z128"/>
    <mergeCell ref="AA128:AE128"/>
    <mergeCell ref="AF128:AJ128"/>
    <mergeCell ref="AK128:AO128"/>
    <mergeCell ref="AP128:AT128"/>
    <mergeCell ref="AX128:BE128"/>
    <mergeCell ref="BF128:BL128"/>
    <mergeCell ref="BM128:BS128"/>
    <mergeCell ref="BM127:BS127"/>
    <mergeCell ref="BT127:BZ127"/>
    <mergeCell ref="CP127:DF127"/>
    <mergeCell ref="DG127:DK127"/>
    <mergeCell ref="DL127:DP127"/>
    <mergeCell ref="DQ127:DU127"/>
    <mergeCell ref="A119:B127"/>
    <mergeCell ref="C124:Z124"/>
    <mergeCell ref="AA124:AE124"/>
    <mergeCell ref="AF124:AJ124"/>
    <mergeCell ref="AK124:AO124"/>
    <mergeCell ref="AP124:AT124"/>
    <mergeCell ref="AU124:BP124"/>
    <mergeCell ref="BQ124:BU124"/>
    <mergeCell ref="BQ123:BU123"/>
    <mergeCell ref="BV123:BZ123"/>
    <mergeCell ref="CA123:CE123"/>
    <mergeCell ref="AX129:BE129"/>
    <mergeCell ref="BF129:BL129"/>
    <mergeCell ref="BM129:BS129"/>
    <mergeCell ref="BT129:BZ129"/>
    <mergeCell ref="A130:V130"/>
    <mergeCell ref="W130:Z130"/>
    <mergeCell ref="AA130:AE130"/>
    <mergeCell ref="AF130:AJ130"/>
    <mergeCell ref="AK130:AO130"/>
    <mergeCell ref="AP130:AT130"/>
    <mergeCell ref="A129:V129"/>
    <mergeCell ref="W129:Z129"/>
    <mergeCell ref="AA129:AE129"/>
    <mergeCell ref="AF129:AJ129"/>
    <mergeCell ref="AK129:AO129"/>
    <mergeCell ref="AP129:AT129"/>
    <mergeCell ref="BT128:BZ128"/>
    <mergeCell ref="V133:Z133"/>
    <mergeCell ref="AA133:AE133"/>
    <mergeCell ref="AF133:AJ133"/>
    <mergeCell ref="AK133:AO133"/>
    <mergeCell ref="AP133:AT133"/>
    <mergeCell ref="AX131:BE131"/>
    <mergeCell ref="BF131:BL131"/>
    <mergeCell ref="BM131:BS131"/>
    <mergeCell ref="BT131:BZ131"/>
    <mergeCell ref="A132:U133"/>
    <mergeCell ref="V132:Z132"/>
    <mergeCell ref="AA132:AE132"/>
    <mergeCell ref="AF132:AJ132"/>
    <mergeCell ref="AK132:AO132"/>
    <mergeCell ref="AP132:AT132"/>
    <mergeCell ref="AX130:BE130"/>
    <mergeCell ref="BF130:BL130"/>
    <mergeCell ref="BM130:BS130"/>
    <mergeCell ref="BT130:BZ130"/>
    <mergeCell ref="A131:V131"/>
    <mergeCell ref="W131:Z131"/>
    <mergeCell ref="AA131:AE131"/>
    <mergeCell ref="AF131:AJ131"/>
    <mergeCell ref="AK131:AO131"/>
    <mergeCell ref="AP131:AT131"/>
  </mergeCells>
  <phoneticPr fontId="2"/>
  <pageMargins left="0.59055118110236227" right="0" top="0.59055118110236227" bottom="0.59055118110236227" header="0.39370078740157483" footer="0.39370078740157483"/>
  <pageSetup paperSize="8" scale="38" orientation="portrait" horizontalDpi="1200" verticalDpi="1200" r:id="rId1"/>
  <headerFooter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Q105"/>
  <sheetViews>
    <sheetView showGridLines="0" view="pageBreakPreview" topLeftCell="A7" zoomScale="63" zoomScaleNormal="85" zoomScaleSheetLayoutView="63" workbookViewId="0">
      <selection activeCell="AM19" sqref="AM19:AT19"/>
    </sheetView>
  </sheetViews>
  <sheetFormatPr defaultColWidth="0" defaultRowHeight="13.5" customHeight="1" zeroHeight="1" x14ac:dyDescent="0.2"/>
  <cols>
    <col min="1" max="120" width="2.5546875" style="289" customWidth="1"/>
    <col min="121" max="121" width="0" style="288" hidden="1" customWidth="1"/>
    <col min="122" max="16384" width="9" style="288" hidden="1"/>
  </cols>
  <sheetData>
    <row r="1" spans="1:120" ht="13.2" x14ac:dyDescent="0.2">
      <c r="A1" s="288"/>
      <c r="B1" s="288"/>
      <c r="C1" s="288"/>
      <c r="D1" s="288"/>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8"/>
      <c r="AK1" s="288"/>
      <c r="AL1" s="288"/>
      <c r="AM1" s="288"/>
      <c r="AN1" s="288"/>
      <c r="AO1" s="288"/>
      <c r="AP1" s="288"/>
      <c r="AQ1" s="288"/>
      <c r="AR1" s="288"/>
      <c r="AS1" s="288"/>
      <c r="AT1" s="288"/>
      <c r="AU1" s="288"/>
      <c r="AV1" s="288"/>
      <c r="AW1" s="288"/>
      <c r="AX1" s="288"/>
      <c r="AY1" s="288"/>
      <c r="AZ1" s="288"/>
      <c r="BA1" s="288"/>
      <c r="BB1" s="288"/>
      <c r="BC1" s="288"/>
      <c r="BD1" s="288"/>
      <c r="BE1" s="288"/>
      <c r="BF1" s="288"/>
      <c r="BG1" s="288"/>
      <c r="BH1" s="288"/>
      <c r="BI1" s="288"/>
      <c r="BJ1" s="288"/>
      <c r="BK1" s="288"/>
      <c r="BL1" s="288"/>
      <c r="BM1" s="288"/>
      <c r="BN1" s="288"/>
      <c r="BO1" s="288"/>
      <c r="BP1" s="288"/>
      <c r="BQ1" s="288"/>
      <c r="BR1" s="288"/>
      <c r="BS1" s="288"/>
      <c r="BT1" s="288"/>
      <c r="BU1" s="288"/>
      <c r="BV1" s="288"/>
      <c r="BW1" s="288"/>
      <c r="BX1" s="288"/>
      <c r="BY1" s="288"/>
      <c r="BZ1" s="288"/>
      <c r="CA1" s="288"/>
      <c r="CB1" s="288"/>
      <c r="CC1" s="288"/>
      <c r="CD1" s="288"/>
      <c r="CE1" s="288"/>
      <c r="CF1" s="288"/>
      <c r="CG1" s="288"/>
      <c r="CH1" s="288"/>
      <c r="CI1" s="288"/>
      <c r="CJ1" s="288"/>
      <c r="CK1" s="288"/>
      <c r="CL1" s="288"/>
      <c r="CM1" s="288"/>
      <c r="CN1" s="288"/>
      <c r="CO1" s="288"/>
      <c r="CP1" s="288"/>
      <c r="CQ1" s="288"/>
      <c r="CR1" s="288"/>
      <c r="CS1" s="288"/>
      <c r="CT1" s="288"/>
      <c r="CU1" s="288"/>
      <c r="CV1" s="288"/>
      <c r="CW1" s="288"/>
      <c r="CX1" s="288"/>
      <c r="CY1" s="288"/>
      <c r="CZ1" s="288"/>
      <c r="DA1" s="288"/>
      <c r="DB1" s="288"/>
      <c r="DC1" s="288"/>
      <c r="DD1" s="288"/>
      <c r="DE1" s="288"/>
      <c r="DF1" s="288"/>
      <c r="DG1" s="288"/>
      <c r="DH1" s="288"/>
      <c r="DI1" s="288"/>
      <c r="DJ1" s="288"/>
      <c r="DK1" s="288"/>
      <c r="DL1" s="288"/>
      <c r="DM1" s="288"/>
      <c r="DN1" s="288"/>
      <c r="DO1" s="288"/>
      <c r="DP1" s="288"/>
    </row>
    <row r="2" spans="1:120" ht="13.2" x14ac:dyDescent="0.2"/>
    <row r="3" spans="1:120" ht="13.2" x14ac:dyDescent="0.2"/>
    <row r="4" spans="1:120" ht="13.2" x14ac:dyDescent="0.2"/>
    <row r="5" spans="1:120" ht="13.2" x14ac:dyDescent="0.2"/>
    <row r="6" spans="1:120" ht="13.2" x14ac:dyDescent="0.2"/>
    <row r="7" spans="1:120" ht="13.2" x14ac:dyDescent="0.2"/>
    <row r="8" spans="1:120" ht="13.2" x14ac:dyDescent="0.2"/>
    <row r="9" spans="1:120" ht="13.2" x14ac:dyDescent="0.2"/>
    <row r="10" spans="1:120" ht="13.2" x14ac:dyDescent="0.2"/>
    <row r="11" spans="1:120" ht="13.2" x14ac:dyDescent="0.2"/>
    <row r="12" spans="1:120" ht="13.2" x14ac:dyDescent="0.2"/>
    <row r="13" spans="1:120" ht="13.2" x14ac:dyDescent="0.2"/>
    <row r="14" spans="1:120" ht="13.2" x14ac:dyDescent="0.2"/>
    <row r="15" spans="1:120" ht="13.2" x14ac:dyDescent="0.2"/>
    <row r="16" spans="1:120" ht="13.2" x14ac:dyDescent="0.2">
      <c r="DP16" s="288"/>
    </row>
    <row r="17" spans="119:120" ht="13.2" x14ac:dyDescent="0.2">
      <c r="DP17" s="288"/>
    </row>
    <row r="18" spans="119:120" ht="13.2" x14ac:dyDescent="0.2"/>
    <row r="19" spans="119:120" ht="13.2" x14ac:dyDescent="0.2"/>
    <row r="20" spans="119:120" ht="13.2" x14ac:dyDescent="0.2">
      <c r="DO20" s="288"/>
      <c r="DP20" s="288"/>
    </row>
    <row r="21" spans="119:120" ht="13.2" x14ac:dyDescent="0.2">
      <c r="DP21" s="288"/>
    </row>
    <row r="22" spans="119:120" ht="13.2" x14ac:dyDescent="0.2"/>
    <row r="23" spans="119:120" ht="13.2" x14ac:dyDescent="0.2">
      <c r="DO23" s="288"/>
      <c r="DP23" s="288"/>
    </row>
    <row r="24" spans="119:120" ht="13.2" x14ac:dyDescent="0.2">
      <c r="DP24" s="288"/>
    </row>
    <row r="25" spans="119:120" ht="13.2" x14ac:dyDescent="0.2">
      <c r="DP25" s="288"/>
    </row>
    <row r="26" spans="119:120" ht="13.2" x14ac:dyDescent="0.2">
      <c r="DO26" s="288"/>
      <c r="DP26" s="288"/>
    </row>
    <row r="27" spans="119:120" ht="13.2" x14ac:dyDescent="0.2"/>
    <row r="28" spans="119:120" ht="13.2" x14ac:dyDescent="0.2">
      <c r="DO28" s="288"/>
      <c r="DP28" s="288"/>
    </row>
    <row r="29" spans="119:120" ht="13.2" x14ac:dyDescent="0.2">
      <c r="DP29" s="288"/>
    </row>
    <row r="30" spans="119:120" ht="13.2" x14ac:dyDescent="0.2"/>
    <row r="31" spans="119:120" ht="13.2" x14ac:dyDescent="0.2">
      <c r="DO31" s="288"/>
      <c r="DP31" s="288"/>
    </row>
    <row r="32" spans="119:120" ht="13.2" x14ac:dyDescent="0.2"/>
    <row r="33" spans="98:120" ht="13.2" x14ac:dyDescent="0.2">
      <c r="DO33" s="288"/>
      <c r="DP33" s="288"/>
    </row>
    <row r="34" spans="98:120" ht="13.2" x14ac:dyDescent="0.2">
      <c r="DM34" s="288"/>
    </row>
    <row r="35" spans="98:120" ht="13.2" x14ac:dyDescent="0.2">
      <c r="CT35" s="288"/>
      <c r="CU35" s="288"/>
      <c r="CV35" s="288"/>
      <c r="CY35" s="288"/>
      <c r="CZ35" s="288"/>
      <c r="DA35" s="288"/>
      <c r="DD35" s="288"/>
      <c r="DE35" s="288"/>
      <c r="DF35" s="288"/>
      <c r="DI35" s="288"/>
      <c r="DJ35" s="288"/>
      <c r="DK35" s="288"/>
      <c r="DM35" s="288"/>
      <c r="DN35" s="288"/>
      <c r="DO35" s="288"/>
      <c r="DP35" s="288"/>
    </row>
    <row r="36" spans="98:120" ht="13.2" x14ac:dyDescent="0.2"/>
    <row r="37" spans="98:120" ht="13.2" x14ac:dyDescent="0.2">
      <c r="CW37" s="288"/>
      <c r="DB37" s="288"/>
      <c r="DG37" s="288"/>
      <c r="DL37" s="288"/>
      <c r="DP37" s="288"/>
    </row>
    <row r="38" spans="98:120" ht="13.2" x14ac:dyDescent="0.2">
      <c r="CT38" s="288"/>
      <c r="CU38" s="288"/>
      <c r="CV38" s="288"/>
      <c r="CW38" s="288"/>
      <c r="CY38" s="288"/>
      <c r="CZ38" s="288"/>
      <c r="DA38" s="288"/>
      <c r="DB38" s="288"/>
      <c r="DD38" s="288"/>
      <c r="DE38" s="288"/>
      <c r="DF38" s="288"/>
      <c r="DG38" s="288"/>
      <c r="DI38" s="288"/>
      <c r="DJ38" s="288"/>
      <c r="DK38" s="288"/>
      <c r="DL38" s="288"/>
      <c r="DN38" s="288"/>
      <c r="DO38" s="288"/>
      <c r="DP38" s="288"/>
    </row>
    <row r="39" spans="98:120" ht="13.2" x14ac:dyDescent="0.2"/>
    <row r="40" spans="98:120" ht="13.2" x14ac:dyDescent="0.2"/>
    <row r="41" spans="98:120" ht="13.2" x14ac:dyDescent="0.2"/>
    <row r="42" spans="98:120" ht="13.2" x14ac:dyDescent="0.2"/>
    <row r="43" spans="98:120" ht="13.2" x14ac:dyDescent="0.2"/>
    <row r="44" spans="98:120" ht="13.2" x14ac:dyDescent="0.2"/>
    <row r="45" spans="98:120" ht="13.2" x14ac:dyDescent="0.2"/>
    <row r="46" spans="98:120" ht="13.2" x14ac:dyDescent="0.2"/>
    <row r="47" spans="98:120" ht="13.2" x14ac:dyDescent="0.2"/>
    <row r="48" spans="98:120" ht="13.2" x14ac:dyDescent="0.2"/>
    <row r="49" spans="22:120" ht="13.2" x14ac:dyDescent="0.2">
      <c r="DN49" s="288"/>
      <c r="DO49" s="288"/>
      <c r="DP49" s="288"/>
    </row>
    <row r="50" spans="22:120" ht="13.2" x14ac:dyDescent="0.2"/>
    <row r="51" spans="22:120" ht="13.2" x14ac:dyDescent="0.2"/>
    <row r="52" spans="22:120" ht="13.2" x14ac:dyDescent="0.2"/>
    <row r="53" spans="22:120" ht="13.2" x14ac:dyDescent="0.2"/>
    <row r="54" spans="22:120" ht="13.2" x14ac:dyDescent="0.2"/>
    <row r="55" spans="22:120" ht="13.2" x14ac:dyDescent="0.2"/>
    <row r="56" spans="22:120" ht="13.2" x14ac:dyDescent="0.2"/>
    <row r="57" spans="22:120" ht="13.2" x14ac:dyDescent="0.2"/>
    <row r="58" spans="22:120" ht="13.2" x14ac:dyDescent="0.2"/>
    <row r="59" spans="22:120" ht="13.2" x14ac:dyDescent="0.2"/>
    <row r="60" spans="22:120" ht="13.2" x14ac:dyDescent="0.2"/>
    <row r="61" spans="22:120" ht="13.2" x14ac:dyDescent="0.2"/>
    <row r="62" spans="22:120" ht="13.2" x14ac:dyDescent="0.2"/>
    <row r="63" spans="22:120" ht="13.2" x14ac:dyDescent="0.2">
      <c r="W63" s="288"/>
      <c r="CS63" s="288"/>
      <c r="CX63" s="288"/>
      <c r="DC63" s="288"/>
      <c r="DH63" s="288"/>
    </row>
    <row r="64" spans="22:120" ht="13.2" x14ac:dyDescent="0.2">
      <c r="V64" s="288"/>
    </row>
    <row r="65" spans="15:120" ht="13.2" x14ac:dyDescent="0.2">
      <c r="X65" s="288"/>
      <c r="Z65" s="288"/>
      <c r="AA65" s="288"/>
      <c r="AB65" s="288"/>
      <c r="AC65" s="288"/>
      <c r="AD65" s="288"/>
      <c r="AE65" s="288"/>
      <c r="AF65" s="288"/>
      <c r="AG65" s="288"/>
      <c r="AH65" s="288"/>
      <c r="AI65" s="288"/>
      <c r="AJ65" s="288"/>
      <c r="AK65" s="288"/>
      <c r="AL65" s="288"/>
      <c r="AM65" s="288"/>
      <c r="AN65" s="288"/>
      <c r="AO65" s="288"/>
      <c r="AP65" s="288"/>
      <c r="AQ65" s="288"/>
      <c r="AR65" s="288"/>
      <c r="AS65" s="288"/>
      <c r="AT65" s="288"/>
      <c r="AU65" s="288"/>
      <c r="AV65" s="288"/>
      <c r="AW65" s="288"/>
      <c r="AX65" s="288"/>
      <c r="AY65" s="288"/>
      <c r="AZ65" s="288"/>
      <c r="BA65" s="288"/>
      <c r="BB65" s="288"/>
      <c r="BC65" s="288"/>
      <c r="BD65" s="288"/>
      <c r="BE65" s="288"/>
      <c r="BF65" s="288"/>
      <c r="BG65" s="288"/>
      <c r="BH65" s="288"/>
      <c r="BI65" s="288"/>
      <c r="BJ65" s="288"/>
      <c r="BK65" s="288"/>
      <c r="BL65" s="288"/>
      <c r="BM65" s="288"/>
      <c r="BN65" s="288"/>
      <c r="BO65" s="288"/>
      <c r="BP65" s="288"/>
      <c r="BQ65" s="288"/>
      <c r="BR65" s="288"/>
      <c r="BS65" s="288"/>
      <c r="BT65" s="288"/>
      <c r="BU65" s="288"/>
      <c r="BV65" s="288"/>
      <c r="BW65" s="288"/>
      <c r="BX65" s="288"/>
      <c r="BY65" s="288"/>
      <c r="BZ65" s="288"/>
      <c r="CA65" s="288"/>
      <c r="CB65" s="288"/>
      <c r="CC65" s="288"/>
      <c r="CD65" s="288"/>
      <c r="CE65" s="288"/>
      <c r="CF65" s="288"/>
      <c r="CG65" s="288"/>
      <c r="CH65" s="288"/>
      <c r="CI65" s="288"/>
      <c r="CJ65" s="288"/>
      <c r="CK65" s="288"/>
      <c r="CL65" s="288"/>
      <c r="CM65" s="288"/>
      <c r="CN65" s="288"/>
      <c r="CO65" s="288"/>
      <c r="CP65" s="288"/>
      <c r="CQ65" s="288"/>
      <c r="CR65" s="288"/>
      <c r="CU65" s="288"/>
      <c r="CZ65" s="288"/>
      <c r="DE65" s="288"/>
      <c r="DJ65" s="288"/>
    </row>
    <row r="66" spans="15:120" ht="13.2" x14ac:dyDescent="0.2">
      <c r="Q66" s="288"/>
      <c r="S66" s="288"/>
      <c r="U66" s="288"/>
      <c r="DM66" s="288"/>
    </row>
    <row r="67" spans="15:120" ht="13.2" x14ac:dyDescent="0.2">
      <c r="O67" s="288"/>
      <c r="P67" s="288"/>
      <c r="R67" s="288"/>
      <c r="T67" s="288"/>
      <c r="Y67" s="288"/>
      <c r="CT67" s="288"/>
      <c r="CV67" s="288"/>
      <c r="CW67" s="288"/>
      <c r="CY67" s="288"/>
      <c r="DA67" s="288"/>
      <c r="DB67" s="288"/>
      <c r="DD67" s="288"/>
      <c r="DF67" s="288"/>
      <c r="DG67" s="288"/>
      <c r="DI67" s="288"/>
      <c r="DK67" s="288"/>
      <c r="DL67" s="288"/>
      <c r="DN67" s="288"/>
      <c r="DO67" s="288"/>
      <c r="DP67" s="288"/>
    </row>
    <row r="68" spans="15:120" ht="13.2" x14ac:dyDescent="0.2"/>
    <row r="69" spans="15:120" ht="13.2" x14ac:dyDescent="0.2"/>
    <row r="70" spans="15:120" ht="13.2" x14ac:dyDescent="0.2"/>
    <row r="71" spans="15:120" ht="13.2" x14ac:dyDescent="0.2"/>
    <row r="72" spans="15:120" ht="13.2" x14ac:dyDescent="0.2">
      <c r="DP72" s="288"/>
    </row>
    <row r="73" spans="15:120" ht="13.2" x14ac:dyDescent="0.2">
      <c r="DP73" s="288"/>
    </row>
    <row r="74" spans="15:120" ht="13.2" x14ac:dyDescent="0.2"/>
    <row r="75" spans="15:120" ht="13.2" x14ac:dyDescent="0.2"/>
    <row r="76" spans="15:120" ht="13.2" x14ac:dyDescent="0.2"/>
    <row r="77" spans="15:120" ht="13.2" x14ac:dyDescent="0.2"/>
    <row r="78" spans="15:120" ht="13.2" x14ac:dyDescent="0.2"/>
    <row r="79" spans="15:120" ht="13.2" x14ac:dyDescent="0.2"/>
    <row r="80" spans="15:120" ht="13.2" x14ac:dyDescent="0.2"/>
    <row r="81" spans="97:112" ht="13.2" x14ac:dyDescent="0.2"/>
    <row r="82" spans="97:112" ht="13.2" x14ac:dyDescent="0.2"/>
    <row r="83" spans="97:112" ht="13.2" x14ac:dyDescent="0.2"/>
    <row r="84" spans="97:112" ht="13.2" x14ac:dyDescent="0.2"/>
    <row r="85" spans="97:112" ht="13.2" x14ac:dyDescent="0.2"/>
    <row r="86" spans="97:112" ht="13.2" x14ac:dyDescent="0.2"/>
    <row r="87" spans="97:112" ht="13.2" x14ac:dyDescent="0.2"/>
    <row r="88" spans="97:112" ht="13.2" x14ac:dyDescent="0.2"/>
    <row r="89" spans="97:112" ht="13.2" x14ac:dyDescent="0.2"/>
    <row r="90" spans="97:112" ht="13.2" x14ac:dyDescent="0.2"/>
    <row r="91" spans="97:112" ht="13.2" x14ac:dyDescent="0.2"/>
    <row r="92" spans="97:112" ht="13.2" x14ac:dyDescent="0.2"/>
    <row r="93" spans="97:112" ht="13.2" x14ac:dyDescent="0.2"/>
    <row r="94" spans="97:112" ht="13.2" x14ac:dyDescent="0.2"/>
    <row r="95" spans="97:112" ht="13.2" x14ac:dyDescent="0.2"/>
    <row r="96" spans="97:112" ht="13.2" x14ac:dyDescent="0.2">
      <c r="CS96" s="288"/>
      <c r="CX96" s="288"/>
      <c r="DC96" s="288"/>
      <c r="DH96" s="288"/>
    </row>
    <row r="97" spans="24:120" ht="13.2" x14ac:dyDescent="0.2">
      <c r="CS97" s="288"/>
      <c r="CX97" s="288"/>
      <c r="DC97" s="288"/>
      <c r="DH97" s="288"/>
      <c r="DP97" s="289" t="s">
        <v>515</v>
      </c>
    </row>
    <row r="98" spans="24:120" ht="13.2" hidden="1" x14ac:dyDescent="0.2">
      <c r="CS98" s="288"/>
      <c r="CX98" s="288"/>
      <c r="DC98" s="288"/>
      <c r="DH98" s="288"/>
    </row>
    <row r="99" spans="24:120" ht="13.2" hidden="1" x14ac:dyDescent="0.2">
      <c r="CS99" s="288"/>
      <c r="CX99" s="288"/>
      <c r="DC99" s="288"/>
      <c r="DH99" s="288"/>
    </row>
    <row r="101" spans="24:120" ht="12" hidden="1" customHeight="1" x14ac:dyDescent="0.2">
      <c r="X101" s="288"/>
      <c r="Y101" s="288"/>
      <c r="Z101" s="288"/>
      <c r="AA101" s="288"/>
      <c r="AB101" s="288"/>
      <c r="AC101" s="288"/>
      <c r="AD101" s="288"/>
      <c r="AE101" s="288"/>
      <c r="AF101" s="288"/>
      <c r="AG101" s="288"/>
      <c r="AH101" s="288"/>
      <c r="AI101" s="288"/>
      <c r="AJ101" s="288"/>
      <c r="AK101" s="288"/>
      <c r="AL101" s="288"/>
      <c r="AM101" s="288"/>
      <c r="AN101" s="288"/>
      <c r="AO101" s="288"/>
      <c r="AP101" s="288"/>
      <c r="AQ101" s="288"/>
      <c r="AR101" s="288"/>
      <c r="AS101" s="288"/>
      <c r="AT101" s="288"/>
      <c r="AU101" s="288"/>
      <c r="AV101" s="288"/>
      <c r="AW101" s="288"/>
      <c r="AX101" s="288"/>
      <c r="AY101" s="288"/>
      <c r="AZ101" s="288"/>
      <c r="BA101" s="288"/>
      <c r="BB101" s="288"/>
      <c r="BC101" s="288"/>
      <c r="BD101" s="288"/>
      <c r="BE101" s="288"/>
      <c r="BF101" s="288"/>
      <c r="BG101" s="288"/>
      <c r="BH101" s="288"/>
      <c r="BI101" s="288"/>
      <c r="BJ101" s="288"/>
      <c r="BK101" s="288"/>
      <c r="BL101" s="288"/>
      <c r="BM101" s="288"/>
      <c r="BN101" s="288"/>
      <c r="BO101" s="288"/>
      <c r="BP101" s="288"/>
      <c r="BQ101" s="288"/>
      <c r="BR101" s="288"/>
      <c r="BS101" s="288"/>
      <c r="BT101" s="288"/>
      <c r="BU101" s="288"/>
      <c r="BV101" s="288"/>
      <c r="BW101" s="288"/>
      <c r="BX101" s="288"/>
      <c r="BY101" s="288"/>
      <c r="BZ101" s="288"/>
      <c r="CA101" s="288"/>
      <c r="CB101" s="288"/>
      <c r="CC101" s="288"/>
      <c r="CD101" s="288"/>
      <c r="CE101" s="288"/>
      <c r="CF101" s="288"/>
      <c r="CG101" s="288"/>
      <c r="CH101" s="288"/>
      <c r="CI101" s="288"/>
      <c r="CJ101" s="288"/>
      <c r="CK101" s="288"/>
      <c r="CL101" s="288"/>
      <c r="CM101" s="288"/>
      <c r="CN101" s="288"/>
      <c r="CO101" s="288"/>
      <c r="CP101" s="288"/>
      <c r="CQ101" s="288"/>
      <c r="CR101" s="288"/>
      <c r="CU101" s="288"/>
      <c r="CZ101" s="288"/>
      <c r="DE101" s="288"/>
      <c r="DJ101" s="288"/>
    </row>
    <row r="102" spans="24:120" ht="1.5" hidden="1" customHeight="1" x14ac:dyDescent="0.2">
      <c r="CU102" s="288"/>
      <c r="CZ102" s="288"/>
      <c r="DE102" s="288"/>
      <c r="DJ102" s="288"/>
      <c r="DM102" s="288"/>
    </row>
    <row r="103" spans="24:120" ht="13.2" hidden="1" x14ac:dyDescent="0.2">
      <c r="CT103" s="288"/>
      <c r="CV103" s="288"/>
      <c r="CW103" s="288"/>
      <c r="CY103" s="288"/>
      <c r="DA103" s="288"/>
      <c r="DB103" s="288"/>
      <c r="DD103" s="288"/>
      <c r="DF103" s="288"/>
      <c r="DG103" s="288"/>
      <c r="DI103" s="288"/>
      <c r="DK103" s="288"/>
      <c r="DL103" s="288"/>
      <c r="DM103" s="288"/>
      <c r="DN103" s="288"/>
      <c r="DO103" s="288"/>
      <c r="DP103" s="288"/>
    </row>
    <row r="104" spans="24:120" ht="13.2" hidden="1" x14ac:dyDescent="0.2">
      <c r="CV104" s="288"/>
      <c r="CW104" s="288"/>
      <c r="DA104" s="288"/>
      <c r="DB104" s="288"/>
      <c r="DF104" s="288"/>
      <c r="DG104" s="288"/>
      <c r="DK104" s="288"/>
      <c r="DL104" s="288"/>
      <c r="DN104" s="288"/>
      <c r="DO104" s="288"/>
      <c r="DP104" s="288"/>
    </row>
    <row r="105" spans="24:120" ht="12.75" hidden="1" customHeight="1" x14ac:dyDescent="0.2"/>
  </sheetData>
  <sheetProtection algorithmName="SHA-512" hashValue="jNpM5lJDBzDsNG0Jd47Yqxs0yWazcCEzDzdIVVrJVXhu5KpZLmuexM8mhH9mmcXJsMdb25Q6WbLo9QhIhAXkbw==" saltValue="oiU2nwMk82btYQUIgZvI/A==" spinCount="100000" sheet="1" objects="1" scenarios="1"/>
  <dataConsolidate/>
  <phoneticPr fontId="2"/>
  <printOptions horizontalCentered="1" verticalCentered="1"/>
  <pageMargins left="0" right="0" top="0" bottom="0" header="0" footer="0"/>
  <pageSetup paperSize="9" scale="47" orientation="landscape" r:id="rId1"/>
  <headerFooter alignWithMargins="0">
    <oddFooter>&amp;C&amp;P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L89"/>
  <sheetViews>
    <sheetView showGridLines="0" topLeftCell="X40" zoomScale="85" zoomScaleNormal="85" zoomScaleSheetLayoutView="55" workbookViewId="0">
      <selection activeCell="AM19" sqref="AM19:AT19"/>
    </sheetView>
  </sheetViews>
  <sheetFormatPr defaultColWidth="0" defaultRowHeight="13.5" customHeight="1" zeroHeight="1" x14ac:dyDescent="0.2"/>
  <cols>
    <col min="1" max="116" width="2.44140625" style="289" customWidth="1"/>
    <col min="117" max="16384" width="9" style="288" hidden="1"/>
  </cols>
  <sheetData>
    <row r="1" spans="2:116" ht="13.2" x14ac:dyDescent="0.2">
      <c r="B1" s="288"/>
      <c r="C1" s="288"/>
      <c r="D1" s="288"/>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8"/>
      <c r="AK1" s="288"/>
      <c r="AL1" s="288"/>
      <c r="AM1" s="288"/>
      <c r="AN1" s="288"/>
      <c r="AO1" s="288"/>
      <c r="AP1" s="288"/>
      <c r="AQ1" s="288"/>
      <c r="AR1" s="288"/>
      <c r="AS1" s="288"/>
      <c r="AT1" s="288"/>
      <c r="AU1" s="288"/>
      <c r="AV1" s="288"/>
      <c r="AW1" s="288"/>
      <c r="AX1" s="288"/>
      <c r="AY1" s="288"/>
      <c r="AZ1" s="288"/>
      <c r="BA1" s="288"/>
      <c r="BB1" s="288"/>
      <c r="BC1" s="288"/>
      <c r="BD1" s="288"/>
      <c r="BE1" s="288"/>
      <c r="BF1" s="288"/>
      <c r="BG1" s="288"/>
      <c r="BH1" s="288"/>
      <c r="BI1" s="288"/>
      <c r="BJ1" s="288"/>
      <c r="BK1" s="288"/>
      <c r="BL1" s="288"/>
      <c r="BM1" s="288"/>
      <c r="BN1" s="288"/>
      <c r="BO1" s="288"/>
      <c r="BP1" s="288"/>
      <c r="BQ1" s="288"/>
      <c r="BR1" s="288"/>
      <c r="BS1" s="288"/>
      <c r="BT1" s="288"/>
      <c r="BU1" s="288"/>
      <c r="BV1" s="288"/>
      <c r="BW1" s="288"/>
      <c r="BX1" s="288"/>
      <c r="BY1" s="288"/>
      <c r="BZ1" s="288"/>
      <c r="CA1" s="288"/>
      <c r="CB1" s="288"/>
      <c r="CC1" s="288"/>
      <c r="CD1" s="288"/>
      <c r="CE1" s="288"/>
      <c r="CF1" s="288"/>
      <c r="CG1" s="288"/>
      <c r="CH1" s="288"/>
      <c r="CI1" s="288"/>
      <c r="CJ1" s="288"/>
      <c r="CK1" s="288"/>
      <c r="CL1" s="288"/>
      <c r="CM1" s="288"/>
      <c r="CN1" s="288"/>
      <c r="CO1" s="288"/>
      <c r="CP1" s="288"/>
      <c r="CQ1" s="288"/>
      <c r="CR1" s="288"/>
      <c r="CS1" s="288"/>
      <c r="CT1" s="288"/>
      <c r="CU1" s="288"/>
      <c r="CV1" s="288"/>
      <c r="CW1" s="288"/>
      <c r="CX1" s="288"/>
      <c r="CY1" s="288"/>
      <c r="CZ1" s="288"/>
      <c r="DA1" s="288"/>
      <c r="DB1" s="288"/>
      <c r="DC1" s="288"/>
      <c r="DD1" s="288"/>
      <c r="DE1" s="288"/>
      <c r="DF1" s="288"/>
      <c r="DG1" s="288"/>
      <c r="DH1" s="288"/>
      <c r="DI1" s="288"/>
      <c r="DJ1" s="288"/>
      <c r="DK1" s="288"/>
      <c r="DL1" s="288"/>
    </row>
    <row r="2" spans="2:116" ht="13.2" x14ac:dyDescent="0.2"/>
    <row r="3" spans="2:116" ht="13.2" x14ac:dyDescent="0.2"/>
    <row r="4" spans="2:116" ht="13.2" x14ac:dyDescent="0.2">
      <c r="R4" s="288"/>
      <c r="S4" s="288"/>
      <c r="T4" s="288"/>
      <c r="U4" s="288"/>
      <c r="V4" s="288"/>
      <c r="W4" s="288"/>
      <c r="X4" s="288"/>
      <c r="Y4" s="288"/>
      <c r="Z4" s="288"/>
      <c r="AA4" s="288"/>
      <c r="AB4" s="288"/>
      <c r="AC4" s="288"/>
      <c r="AD4" s="288"/>
      <c r="AE4" s="288"/>
      <c r="AF4" s="288"/>
      <c r="AG4" s="288"/>
      <c r="AH4" s="288"/>
      <c r="AI4" s="288"/>
      <c r="AJ4" s="288"/>
      <c r="AK4" s="288"/>
      <c r="AL4" s="288"/>
      <c r="AM4" s="288"/>
      <c r="AN4" s="288"/>
      <c r="AO4" s="288"/>
      <c r="AP4" s="288"/>
      <c r="AQ4" s="288"/>
      <c r="AR4" s="288"/>
      <c r="AS4" s="288"/>
      <c r="AT4" s="288"/>
      <c r="AU4" s="288"/>
      <c r="AV4" s="288"/>
      <c r="AW4" s="288"/>
      <c r="AX4" s="288"/>
      <c r="AY4" s="288"/>
      <c r="AZ4" s="288"/>
      <c r="BA4" s="288"/>
      <c r="BB4" s="288"/>
      <c r="BC4" s="288"/>
      <c r="BD4" s="288"/>
      <c r="BE4" s="288"/>
      <c r="BF4" s="288"/>
      <c r="BG4" s="288"/>
      <c r="BH4" s="288"/>
      <c r="BI4" s="288"/>
      <c r="BJ4" s="288"/>
      <c r="BK4" s="288"/>
      <c r="BL4" s="288"/>
      <c r="BM4" s="288"/>
      <c r="BN4" s="288"/>
      <c r="BO4" s="288"/>
      <c r="BP4" s="288"/>
      <c r="BQ4" s="288"/>
      <c r="BR4" s="288"/>
      <c r="BS4" s="288"/>
      <c r="BT4" s="288"/>
      <c r="BU4" s="288"/>
      <c r="BV4" s="288"/>
      <c r="BW4" s="288"/>
      <c r="BX4" s="288"/>
      <c r="BY4" s="288"/>
      <c r="BZ4" s="288"/>
      <c r="CA4" s="288"/>
      <c r="CB4" s="288"/>
      <c r="CC4" s="288"/>
      <c r="CD4" s="288"/>
      <c r="CE4" s="288"/>
      <c r="CF4" s="288"/>
      <c r="CG4" s="288"/>
      <c r="CH4" s="288"/>
      <c r="CI4" s="288"/>
      <c r="CJ4" s="288"/>
      <c r="CK4" s="288"/>
      <c r="CL4" s="288"/>
      <c r="CM4" s="288"/>
      <c r="CN4" s="288"/>
      <c r="CO4" s="288"/>
      <c r="CP4" s="288"/>
      <c r="CQ4" s="288"/>
      <c r="CR4" s="288"/>
      <c r="CS4" s="288"/>
      <c r="CT4" s="288"/>
      <c r="CU4" s="288"/>
      <c r="CV4" s="288"/>
      <c r="CW4" s="288"/>
      <c r="CX4" s="288"/>
      <c r="CY4" s="288"/>
      <c r="CZ4" s="288"/>
      <c r="DA4" s="288"/>
      <c r="DB4" s="288"/>
      <c r="DC4" s="288"/>
      <c r="DD4" s="288"/>
      <c r="DE4" s="288"/>
      <c r="DF4" s="288"/>
      <c r="DG4" s="288"/>
      <c r="DH4" s="288"/>
      <c r="DI4" s="288"/>
      <c r="DJ4" s="288"/>
      <c r="DK4" s="288"/>
      <c r="DL4" s="288"/>
    </row>
    <row r="5" spans="2:116" ht="13.2" x14ac:dyDescent="0.2">
      <c r="R5" s="288"/>
      <c r="S5" s="288"/>
      <c r="T5" s="288"/>
      <c r="U5" s="288"/>
      <c r="V5" s="288"/>
      <c r="W5" s="288"/>
      <c r="X5" s="288"/>
      <c r="Y5" s="288"/>
      <c r="Z5" s="288"/>
      <c r="AA5" s="288"/>
      <c r="AB5" s="288"/>
      <c r="AC5" s="288"/>
      <c r="AD5" s="288"/>
      <c r="AE5" s="288"/>
      <c r="AF5" s="288"/>
      <c r="AG5" s="288"/>
      <c r="AH5" s="288"/>
      <c r="AI5" s="288"/>
      <c r="AJ5" s="288"/>
      <c r="AK5" s="288"/>
      <c r="AL5" s="288"/>
      <c r="AM5" s="288"/>
      <c r="AN5" s="288"/>
      <c r="AO5" s="288"/>
      <c r="AP5" s="288"/>
      <c r="AQ5" s="288"/>
      <c r="AR5" s="288"/>
      <c r="AS5" s="288"/>
      <c r="AT5" s="288"/>
      <c r="AU5" s="288"/>
      <c r="AV5" s="288"/>
      <c r="AW5" s="288"/>
      <c r="AX5" s="288"/>
      <c r="AY5" s="288"/>
      <c r="AZ5" s="288"/>
      <c r="BA5" s="288"/>
      <c r="BB5" s="288"/>
      <c r="BC5" s="288"/>
      <c r="BD5" s="288"/>
      <c r="BE5" s="288"/>
      <c r="BF5" s="288"/>
      <c r="BG5" s="288"/>
      <c r="BH5" s="288"/>
      <c r="BI5" s="288"/>
      <c r="BJ5" s="288"/>
      <c r="BK5" s="288"/>
      <c r="BL5" s="288"/>
      <c r="BM5" s="288"/>
      <c r="BN5" s="288"/>
      <c r="BO5" s="288"/>
      <c r="BP5" s="288"/>
      <c r="BQ5" s="288"/>
      <c r="BR5" s="288"/>
      <c r="BS5" s="288"/>
      <c r="BT5" s="288"/>
      <c r="BU5" s="288"/>
      <c r="BV5" s="288"/>
      <c r="BW5" s="288"/>
      <c r="BX5" s="288"/>
      <c r="BY5" s="288"/>
      <c r="BZ5" s="288"/>
      <c r="CA5" s="288"/>
      <c r="CB5" s="288"/>
      <c r="CC5" s="288"/>
      <c r="CD5" s="288"/>
      <c r="CE5" s="288"/>
      <c r="CF5" s="288"/>
      <c r="CG5" s="288"/>
      <c r="CH5" s="288"/>
      <c r="CI5" s="288"/>
      <c r="CJ5" s="288"/>
      <c r="CK5" s="288"/>
      <c r="CL5" s="288"/>
      <c r="CM5" s="288"/>
      <c r="CN5" s="288"/>
      <c r="CO5" s="288"/>
      <c r="CP5" s="288"/>
      <c r="CQ5" s="288"/>
      <c r="CR5" s="288"/>
      <c r="CS5" s="288"/>
      <c r="CT5" s="288"/>
      <c r="CU5" s="288"/>
      <c r="CV5" s="288"/>
      <c r="CW5" s="288"/>
      <c r="CX5" s="288"/>
      <c r="CY5" s="288"/>
      <c r="CZ5" s="288"/>
      <c r="DA5" s="288"/>
      <c r="DB5" s="288"/>
      <c r="DC5" s="288"/>
      <c r="DD5" s="288"/>
      <c r="DE5" s="288"/>
      <c r="DF5" s="288"/>
      <c r="DG5" s="288"/>
      <c r="DH5" s="288"/>
      <c r="DI5" s="288"/>
      <c r="DJ5" s="288"/>
      <c r="DK5" s="288"/>
      <c r="DL5" s="288"/>
    </row>
    <row r="6" spans="2:116" ht="13.2" x14ac:dyDescent="0.2"/>
    <row r="7" spans="2:116" ht="13.2" x14ac:dyDescent="0.2"/>
    <row r="8" spans="2:116" ht="13.2" x14ac:dyDescent="0.2"/>
    <row r="9" spans="2:116" ht="13.2" x14ac:dyDescent="0.2"/>
    <row r="10" spans="2:116" ht="13.2" x14ac:dyDescent="0.2"/>
    <row r="11" spans="2:116" ht="13.2" x14ac:dyDescent="0.2"/>
    <row r="12" spans="2:116" ht="13.2" x14ac:dyDescent="0.2"/>
    <row r="13" spans="2:116" ht="13.2" x14ac:dyDescent="0.2"/>
    <row r="14" spans="2:116" ht="13.2" x14ac:dyDescent="0.2"/>
    <row r="15" spans="2:116" ht="13.2" x14ac:dyDescent="0.2"/>
    <row r="16" spans="2:116" ht="13.2" x14ac:dyDescent="0.2"/>
    <row r="17" spans="9:116" ht="13.2" x14ac:dyDescent="0.2"/>
    <row r="18" spans="9:116" ht="13.2" x14ac:dyDescent="0.2">
      <c r="I18" s="288"/>
      <c r="J18" s="288"/>
      <c r="K18" s="288"/>
      <c r="L18" s="288"/>
      <c r="M18" s="288"/>
      <c r="N18" s="288"/>
      <c r="O18" s="288"/>
      <c r="P18" s="288"/>
      <c r="Q18" s="288"/>
      <c r="R18" s="288"/>
      <c r="S18" s="288"/>
      <c r="T18" s="288"/>
      <c r="U18" s="288"/>
      <c r="V18" s="288"/>
      <c r="W18" s="288"/>
      <c r="X18" s="288"/>
      <c r="Y18" s="288"/>
      <c r="Z18" s="288"/>
      <c r="AA18" s="288"/>
      <c r="AB18" s="288"/>
      <c r="AC18" s="288"/>
      <c r="AD18" s="288"/>
      <c r="AE18" s="288"/>
      <c r="AF18" s="288"/>
      <c r="AG18" s="288"/>
      <c r="AH18" s="288"/>
      <c r="AI18" s="288"/>
      <c r="AJ18" s="288"/>
      <c r="AK18" s="288"/>
      <c r="AL18" s="288"/>
      <c r="AM18" s="288"/>
      <c r="AN18" s="288"/>
      <c r="AO18" s="288"/>
      <c r="AP18" s="288"/>
      <c r="AQ18" s="288"/>
      <c r="AR18" s="288"/>
      <c r="AS18" s="288"/>
      <c r="AT18" s="288"/>
      <c r="AU18" s="288"/>
      <c r="AV18" s="288"/>
      <c r="AW18" s="288"/>
      <c r="AX18" s="288"/>
      <c r="AY18" s="288"/>
      <c r="AZ18" s="288"/>
      <c r="BA18" s="288"/>
      <c r="BB18" s="288"/>
      <c r="BC18" s="288"/>
      <c r="BD18" s="288"/>
      <c r="BE18" s="288"/>
      <c r="BF18" s="288"/>
      <c r="BG18" s="288"/>
      <c r="BH18" s="288"/>
      <c r="BI18" s="288"/>
      <c r="BJ18" s="288"/>
      <c r="BK18" s="288"/>
      <c r="BL18" s="288"/>
      <c r="BM18" s="288"/>
      <c r="BN18" s="288"/>
      <c r="BO18" s="288"/>
      <c r="BP18" s="288"/>
      <c r="BQ18" s="288"/>
      <c r="BR18" s="288"/>
      <c r="BS18" s="288"/>
      <c r="BT18" s="288"/>
      <c r="BU18" s="288"/>
      <c r="BV18" s="288"/>
      <c r="BW18" s="288"/>
      <c r="BX18" s="288"/>
      <c r="BY18" s="288"/>
      <c r="BZ18" s="288"/>
      <c r="CA18" s="288"/>
      <c r="CB18" s="288"/>
      <c r="CC18" s="288"/>
      <c r="CD18" s="288"/>
      <c r="CE18" s="288"/>
      <c r="CF18" s="288"/>
      <c r="CG18" s="288"/>
      <c r="CH18" s="288"/>
      <c r="CI18" s="288"/>
      <c r="CJ18" s="288"/>
      <c r="CK18" s="288"/>
      <c r="CL18" s="288"/>
      <c r="CM18" s="288"/>
      <c r="CN18" s="288"/>
      <c r="CO18" s="288"/>
      <c r="CP18" s="288"/>
      <c r="CQ18" s="288"/>
      <c r="CR18" s="288"/>
      <c r="CS18" s="288"/>
      <c r="CT18" s="288"/>
      <c r="CU18" s="288"/>
      <c r="CV18" s="288"/>
      <c r="CW18" s="288"/>
      <c r="CX18" s="288"/>
      <c r="CY18" s="288"/>
      <c r="CZ18" s="288"/>
      <c r="DA18" s="288"/>
      <c r="DB18" s="288"/>
      <c r="DC18" s="288"/>
      <c r="DD18" s="288"/>
      <c r="DE18" s="288"/>
      <c r="DF18" s="288"/>
      <c r="DG18" s="288"/>
      <c r="DH18" s="288"/>
      <c r="DI18" s="288"/>
      <c r="DJ18" s="288"/>
      <c r="DK18" s="288"/>
      <c r="DL18" s="288"/>
    </row>
    <row r="19" spans="9:116" ht="13.2" x14ac:dyDescent="0.2"/>
    <row r="20" spans="9:116" ht="13.2" x14ac:dyDescent="0.2"/>
    <row r="21" spans="9:116" ht="13.2" x14ac:dyDescent="0.2">
      <c r="DL21" s="288"/>
    </row>
    <row r="22" spans="9:116" ht="13.2" x14ac:dyDescent="0.2">
      <c r="DI22" s="288"/>
      <c r="DJ22" s="288"/>
      <c r="DK22" s="288"/>
      <c r="DL22" s="288"/>
    </row>
    <row r="23" spans="9:116" ht="13.2" x14ac:dyDescent="0.2">
      <c r="CY23" s="288"/>
      <c r="CZ23" s="288"/>
      <c r="DA23" s="288"/>
      <c r="DB23" s="288"/>
      <c r="DC23" s="288"/>
      <c r="DD23" s="288"/>
      <c r="DE23" s="288"/>
      <c r="DF23" s="288"/>
      <c r="DG23" s="288"/>
      <c r="DH23" s="288"/>
      <c r="DI23" s="288"/>
      <c r="DJ23" s="288"/>
      <c r="DK23" s="288"/>
      <c r="DL23" s="288"/>
    </row>
    <row r="24" spans="9:116" ht="13.2" x14ac:dyDescent="0.2"/>
    <row r="25" spans="9:116" ht="13.2" x14ac:dyDescent="0.2"/>
    <row r="26" spans="9:116" ht="13.2" x14ac:dyDescent="0.2"/>
    <row r="27" spans="9:116" ht="13.2" x14ac:dyDescent="0.2"/>
    <row r="28" spans="9:116" ht="13.2" x14ac:dyDescent="0.2"/>
    <row r="29" spans="9:116" ht="13.2" x14ac:dyDescent="0.2"/>
    <row r="30" spans="9:116" ht="13.2" x14ac:dyDescent="0.2"/>
    <row r="31" spans="9:116" ht="13.2" x14ac:dyDescent="0.2"/>
    <row r="32" spans="9:116" ht="13.2" x14ac:dyDescent="0.2"/>
    <row r="33" spans="15:116" ht="13.2" x14ac:dyDescent="0.2"/>
    <row r="34" spans="15:116" ht="13.2" x14ac:dyDescent="0.2"/>
    <row r="35" spans="15:116" ht="13.2" x14ac:dyDescent="0.2">
      <c r="CZ35" s="288"/>
      <c r="DA35" s="288"/>
      <c r="DB35" s="288"/>
      <c r="DC35" s="288"/>
      <c r="DD35" s="288"/>
      <c r="DE35" s="288"/>
      <c r="DF35" s="288"/>
      <c r="DG35" s="288"/>
      <c r="DH35" s="288"/>
      <c r="DI35" s="288"/>
      <c r="DJ35" s="288"/>
      <c r="DK35" s="288"/>
      <c r="DL35" s="288"/>
    </row>
    <row r="36" spans="15:116" ht="13.2" x14ac:dyDescent="0.2"/>
    <row r="37" spans="15:116" ht="13.2" x14ac:dyDescent="0.2">
      <c r="DL37" s="288"/>
    </row>
    <row r="38" spans="15:116" ht="13.2" x14ac:dyDescent="0.2">
      <c r="DI38" s="288"/>
      <c r="DJ38" s="288"/>
      <c r="DK38" s="288"/>
      <c r="DL38" s="288"/>
    </row>
    <row r="39" spans="15:116" ht="13.2" x14ac:dyDescent="0.2"/>
    <row r="40" spans="15:116" ht="13.2" x14ac:dyDescent="0.2"/>
    <row r="41" spans="15:116" ht="13.2" x14ac:dyDescent="0.2"/>
    <row r="42" spans="15:116" ht="13.2" x14ac:dyDescent="0.2"/>
    <row r="43" spans="15:116" ht="13.2" x14ac:dyDescent="0.2">
      <c r="O43" s="288"/>
      <c r="P43" s="288"/>
      <c r="Q43" s="288"/>
      <c r="R43" s="288"/>
      <c r="S43" s="288"/>
      <c r="T43" s="288"/>
      <c r="U43" s="288"/>
      <c r="V43" s="288"/>
      <c r="W43" s="288"/>
      <c r="X43" s="288"/>
      <c r="Y43" s="288"/>
      <c r="Z43" s="288"/>
      <c r="AA43" s="288"/>
      <c r="AB43" s="288"/>
      <c r="AC43" s="288"/>
      <c r="AD43" s="288"/>
      <c r="AE43" s="288"/>
      <c r="AF43" s="288"/>
      <c r="AG43" s="288"/>
      <c r="AH43" s="288"/>
      <c r="AI43" s="288"/>
      <c r="AJ43" s="288"/>
      <c r="AK43" s="288"/>
      <c r="AL43" s="288"/>
      <c r="AM43" s="288"/>
      <c r="AN43" s="288"/>
      <c r="AO43" s="288"/>
      <c r="AP43" s="288"/>
      <c r="AQ43" s="288"/>
      <c r="AR43" s="288"/>
      <c r="AS43" s="288"/>
      <c r="AT43" s="288"/>
      <c r="AU43" s="288"/>
      <c r="AV43" s="288"/>
      <c r="AW43" s="288"/>
      <c r="AX43" s="288"/>
      <c r="AY43" s="288"/>
      <c r="AZ43" s="288"/>
      <c r="BA43" s="288"/>
      <c r="BB43" s="288"/>
      <c r="BC43" s="288"/>
      <c r="BD43" s="288"/>
      <c r="BE43" s="288"/>
      <c r="BF43" s="288"/>
      <c r="BG43" s="288"/>
      <c r="BH43" s="288"/>
      <c r="BI43" s="288"/>
      <c r="BJ43" s="288"/>
      <c r="BK43" s="288"/>
      <c r="BL43" s="288"/>
      <c r="BM43" s="288"/>
      <c r="BN43" s="288"/>
      <c r="BO43" s="288"/>
      <c r="BP43" s="288"/>
      <c r="BQ43" s="288"/>
      <c r="BR43" s="288"/>
      <c r="BS43" s="288"/>
      <c r="BT43" s="288"/>
      <c r="BU43" s="288"/>
      <c r="BV43" s="288"/>
      <c r="BW43" s="288"/>
      <c r="BX43" s="288"/>
      <c r="BY43" s="288"/>
      <c r="BZ43" s="288"/>
      <c r="CA43" s="288"/>
      <c r="CB43" s="288"/>
      <c r="CC43" s="288"/>
      <c r="CD43" s="288"/>
      <c r="CE43" s="288"/>
      <c r="CF43" s="288"/>
      <c r="CG43" s="288"/>
      <c r="CH43" s="288"/>
      <c r="CI43" s="288"/>
      <c r="CJ43" s="288"/>
      <c r="CK43" s="288"/>
      <c r="CL43" s="288"/>
      <c r="CM43" s="288"/>
      <c r="CN43" s="288"/>
      <c r="CO43" s="288"/>
      <c r="CP43" s="288"/>
      <c r="CQ43" s="288"/>
      <c r="CR43" s="288"/>
      <c r="CS43" s="288"/>
      <c r="CT43" s="288"/>
      <c r="CU43" s="288"/>
      <c r="CV43" s="288"/>
      <c r="CW43" s="288"/>
      <c r="CX43" s="288"/>
      <c r="CY43" s="288"/>
      <c r="CZ43" s="288"/>
      <c r="DA43" s="288"/>
      <c r="DB43" s="288"/>
      <c r="DC43" s="288"/>
      <c r="DD43" s="288"/>
      <c r="DE43" s="288"/>
      <c r="DF43" s="288"/>
      <c r="DG43" s="288"/>
      <c r="DH43" s="288"/>
      <c r="DI43" s="288"/>
      <c r="DJ43" s="288"/>
      <c r="DK43" s="288"/>
      <c r="DL43" s="288"/>
    </row>
    <row r="44" spans="15:116" ht="13.2" x14ac:dyDescent="0.2">
      <c r="DL44" s="288"/>
    </row>
    <row r="45" spans="15:116" ht="13.2" x14ac:dyDescent="0.2"/>
    <row r="46" spans="15:116" ht="13.2" x14ac:dyDescent="0.2">
      <c r="DA46" s="288"/>
      <c r="DB46" s="288"/>
      <c r="DC46" s="288"/>
      <c r="DD46" s="288"/>
      <c r="DE46" s="288"/>
      <c r="DF46" s="288"/>
      <c r="DG46" s="288"/>
      <c r="DH46" s="288"/>
      <c r="DI46" s="288"/>
      <c r="DJ46" s="288"/>
      <c r="DK46" s="288"/>
      <c r="DL46" s="288"/>
    </row>
    <row r="47" spans="15:116" ht="13.2" x14ac:dyDescent="0.2"/>
    <row r="48" spans="15:116" ht="13.2" x14ac:dyDescent="0.2"/>
    <row r="49" spans="104:116" ht="13.2" x14ac:dyDescent="0.2"/>
    <row r="50" spans="104:116" ht="13.2" x14ac:dyDescent="0.2">
      <c r="CZ50" s="288"/>
      <c r="DA50" s="288"/>
      <c r="DB50" s="288"/>
      <c r="DC50" s="288"/>
      <c r="DD50" s="288"/>
      <c r="DE50" s="288"/>
      <c r="DF50" s="288"/>
      <c r="DG50" s="288"/>
      <c r="DH50" s="288"/>
      <c r="DI50" s="288"/>
      <c r="DJ50" s="288"/>
      <c r="DK50" s="288"/>
      <c r="DL50" s="288"/>
    </row>
    <row r="51" spans="104:116" ht="13.2" x14ac:dyDescent="0.2"/>
    <row r="52" spans="104:116" ht="13.2" x14ac:dyDescent="0.2"/>
    <row r="53" spans="104:116" ht="13.2" x14ac:dyDescent="0.2">
      <c r="DL53" s="288"/>
    </row>
    <row r="54" spans="104:116" ht="13.2" x14ac:dyDescent="0.2"/>
    <row r="55" spans="104:116" ht="13.2" x14ac:dyDescent="0.2"/>
    <row r="56" spans="104:116" ht="13.2" x14ac:dyDescent="0.2"/>
    <row r="57" spans="104:116" ht="13.2" x14ac:dyDescent="0.2"/>
    <row r="58" spans="104:116" ht="13.2" x14ac:dyDescent="0.2"/>
    <row r="59" spans="104:116" ht="13.2" x14ac:dyDescent="0.2"/>
    <row r="60" spans="104:116" ht="13.2" x14ac:dyDescent="0.2"/>
    <row r="61" spans="104:116" ht="13.2" x14ac:dyDescent="0.2"/>
    <row r="62" spans="104:116" ht="13.2" x14ac:dyDescent="0.2"/>
    <row r="63" spans="104:116" ht="13.2" x14ac:dyDescent="0.2"/>
    <row r="64" spans="104:116" ht="13.2" x14ac:dyDescent="0.2"/>
    <row r="65" spans="107:116" ht="13.2" x14ac:dyDescent="0.2"/>
    <row r="66" spans="107:116" ht="13.2" x14ac:dyDescent="0.2"/>
    <row r="67" spans="107:116" ht="13.2" x14ac:dyDescent="0.2">
      <c r="DC67" s="288"/>
      <c r="DD67" s="288"/>
      <c r="DE67" s="288"/>
      <c r="DF67" s="288"/>
      <c r="DG67" s="288"/>
      <c r="DH67" s="288"/>
      <c r="DI67" s="288"/>
      <c r="DJ67" s="288"/>
      <c r="DK67" s="288"/>
      <c r="DL67" s="288"/>
    </row>
    <row r="68" spans="107:116" ht="13.2" x14ac:dyDescent="0.2"/>
    <row r="69" spans="107:116" ht="13.2" x14ac:dyDescent="0.2"/>
    <row r="70" spans="107:116" ht="13.2" x14ac:dyDescent="0.2"/>
    <row r="71" spans="107:116" ht="13.2" x14ac:dyDescent="0.2"/>
    <row r="72" spans="107:116" ht="13.2" x14ac:dyDescent="0.2"/>
    <row r="73" spans="107:116" ht="13.2" x14ac:dyDescent="0.2"/>
    <row r="74" spans="107:116" ht="13.2" x14ac:dyDescent="0.2"/>
    <row r="75" spans="107:116" ht="13.2" x14ac:dyDescent="0.2"/>
    <row r="76" spans="107:116" ht="13.2" x14ac:dyDescent="0.2"/>
    <row r="77" spans="107:116" ht="13.2" x14ac:dyDescent="0.2"/>
    <row r="78" spans="107:116" ht="13.2" x14ac:dyDescent="0.2"/>
    <row r="79" spans="107:116" ht="13.2" x14ac:dyDescent="0.2"/>
    <row r="80" spans="107:116" ht="13.2" x14ac:dyDescent="0.2"/>
    <row r="81" ht="13.2" x14ac:dyDescent="0.2"/>
    <row r="82" ht="13.2" x14ac:dyDescent="0.2"/>
    <row r="83" ht="13.2" x14ac:dyDescent="0.2"/>
    <row r="84" ht="13.2" x14ac:dyDescent="0.2"/>
    <row r="85" ht="13.2" x14ac:dyDescent="0.2"/>
    <row r="86" ht="13.2" x14ac:dyDescent="0.2"/>
    <row r="87" ht="13.2" x14ac:dyDescent="0.2"/>
    <row r="88" ht="13.2" x14ac:dyDescent="0.2"/>
    <row r="89" ht="13.2" x14ac:dyDescent="0.2"/>
  </sheetData>
  <sheetProtection algorithmName="SHA-512" hashValue="rvpB/BkGDSqFh627nTMt38ER1+DKZ4Cm9mKoQm/AjYtmIdVU/LeeHt+LPgTow6Q+SM3h8BZ4mR3Tx7LGgcXgbg==" saltValue="EJcDdWtG2TMJQdrVkQJ6pw==" spinCount="100000" sheet="1" objects="1" scenarios="1"/>
  <dataConsolidate/>
  <phoneticPr fontId="2"/>
  <printOptions horizontalCentered="1" verticalCentered="1"/>
  <pageMargins left="0" right="0" top="0" bottom="0" header="0" footer="0"/>
  <pageSetup paperSize="9" scale="49" orientation="landscape" horizontalDpi="300" verticalDpi="300" r:id="rId1"/>
  <headerFooter alignWithMargins="0">
    <oddFooter>&amp;C&amp;P/&amp;N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Z73"/>
  <sheetViews>
    <sheetView showGridLines="0" view="pageBreakPreview" zoomScale="55" zoomScaleSheetLayoutView="55" workbookViewId="0">
      <selection activeCell="AM19" sqref="AM19:AT19"/>
    </sheetView>
  </sheetViews>
  <sheetFormatPr defaultColWidth="0" defaultRowHeight="13.5" customHeight="1" zeroHeight="1" x14ac:dyDescent="0.2"/>
  <cols>
    <col min="1" max="36" width="2.44140625" style="290" customWidth="1"/>
    <col min="37" max="44" width="17" style="290" customWidth="1"/>
    <col min="45" max="45" width="6.109375" style="297" customWidth="1"/>
    <col min="46" max="46" width="3" style="295" customWidth="1"/>
    <col min="47" max="47" width="19.109375" style="290" hidden="1" customWidth="1"/>
    <col min="48" max="52" width="12.44140625" style="290" hidden="1" customWidth="1"/>
    <col min="53" max="16384" width="8.44140625" style="290" hidden="1"/>
  </cols>
  <sheetData>
    <row r="1" spans="1:46" ht="13.2" x14ac:dyDescent="0.2">
      <c r="AS1" s="291"/>
      <c r="AT1" s="291"/>
    </row>
    <row r="2" spans="1:46" ht="13.2" x14ac:dyDescent="0.2">
      <c r="AS2" s="291"/>
      <c r="AT2" s="291"/>
    </row>
    <row r="3" spans="1:46" ht="13.2" x14ac:dyDescent="0.2">
      <c r="AS3" s="291"/>
      <c r="AT3" s="291"/>
    </row>
    <row r="4" spans="1:46" ht="13.2" x14ac:dyDescent="0.2">
      <c r="AS4" s="291"/>
      <c r="AT4" s="291"/>
    </row>
    <row r="5" spans="1:46" ht="16.2" x14ac:dyDescent="0.2">
      <c r="A5" s="292" t="s">
        <v>516</v>
      </c>
      <c r="B5" s="293"/>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c r="AD5" s="293"/>
      <c r="AE5" s="293"/>
      <c r="AF5" s="293"/>
      <c r="AG5" s="293"/>
      <c r="AH5" s="293"/>
      <c r="AI5" s="293"/>
      <c r="AJ5" s="293"/>
      <c r="AK5" s="293"/>
      <c r="AL5" s="293"/>
      <c r="AM5" s="293"/>
      <c r="AN5" s="293"/>
      <c r="AO5" s="293"/>
      <c r="AP5" s="293"/>
      <c r="AQ5" s="293"/>
      <c r="AR5" s="293"/>
      <c r="AS5" s="294"/>
    </row>
    <row r="6" spans="1:46" ht="13.2" x14ac:dyDescent="0.2">
      <c r="A6" s="295"/>
      <c r="B6" s="291"/>
      <c r="C6" s="291"/>
      <c r="D6" s="291"/>
      <c r="E6" s="291"/>
      <c r="F6" s="291"/>
      <c r="G6" s="291"/>
      <c r="H6" s="291"/>
      <c r="I6" s="291"/>
      <c r="J6" s="291"/>
      <c r="K6" s="291"/>
      <c r="L6" s="291"/>
      <c r="M6" s="291"/>
      <c r="N6" s="291"/>
      <c r="O6" s="291"/>
      <c r="P6" s="291"/>
      <c r="Q6" s="291"/>
      <c r="R6" s="291"/>
      <c r="S6" s="291"/>
      <c r="T6" s="291"/>
      <c r="U6" s="291"/>
      <c r="V6" s="291"/>
      <c r="W6" s="291"/>
      <c r="X6" s="291"/>
      <c r="Y6" s="291"/>
      <c r="Z6" s="291"/>
      <c r="AA6" s="291"/>
      <c r="AB6" s="291"/>
      <c r="AC6" s="291"/>
      <c r="AD6" s="291"/>
      <c r="AE6" s="291"/>
      <c r="AF6" s="291"/>
      <c r="AG6" s="291"/>
      <c r="AH6" s="291"/>
      <c r="AI6" s="291"/>
      <c r="AJ6" s="291"/>
      <c r="AK6" s="296" t="s">
        <v>517</v>
      </c>
      <c r="AL6" s="296"/>
      <c r="AM6" s="296"/>
      <c r="AN6" s="296"/>
      <c r="AO6" s="291"/>
      <c r="AP6" s="291"/>
      <c r="AQ6" s="291"/>
      <c r="AR6" s="291"/>
    </row>
    <row r="7" spans="1:46" ht="13.5" customHeight="1" x14ac:dyDescent="0.2">
      <c r="A7" s="295"/>
      <c r="B7" s="291"/>
      <c r="C7" s="291"/>
      <c r="D7" s="291"/>
      <c r="E7" s="291"/>
      <c r="F7" s="291"/>
      <c r="G7" s="291"/>
      <c r="H7" s="291"/>
      <c r="I7" s="291"/>
      <c r="J7" s="291"/>
      <c r="K7" s="291"/>
      <c r="L7" s="291"/>
      <c r="M7" s="291"/>
      <c r="N7" s="291"/>
      <c r="O7" s="291"/>
      <c r="P7" s="291"/>
      <c r="Q7" s="291"/>
      <c r="R7" s="291"/>
      <c r="S7" s="291"/>
      <c r="T7" s="291"/>
      <c r="U7" s="291"/>
      <c r="V7" s="291"/>
      <c r="W7" s="291"/>
      <c r="X7" s="291"/>
      <c r="Y7" s="291"/>
      <c r="Z7" s="291"/>
      <c r="AA7" s="291"/>
      <c r="AB7" s="291"/>
      <c r="AC7" s="291"/>
      <c r="AD7" s="291"/>
      <c r="AE7" s="291"/>
      <c r="AF7" s="291"/>
      <c r="AG7" s="291"/>
      <c r="AH7" s="291"/>
      <c r="AI7" s="291"/>
      <c r="AJ7" s="291"/>
      <c r="AK7" s="298"/>
      <c r="AL7" s="299"/>
      <c r="AM7" s="299"/>
      <c r="AN7" s="300"/>
      <c r="AO7" s="1241" t="s">
        <v>518</v>
      </c>
      <c r="AP7" s="301"/>
      <c r="AQ7" s="302" t="s">
        <v>519</v>
      </c>
      <c r="AR7" s="303"/>
    </row>
    <row r="8" spans="1:46" ht="13.2" x14ac:dyDescent="0.2">
      <c r="A8" s="295"/>
      <c r="B8" s="291"/>
      <c r="C8" s="291"/>
      <c r="D8" s="291"/>
      <c r="E8" s="291"/>
      <c r="F8" s="291"/>
      <c r="G8" s="291"/>
      <c r="H8" s="291"/>
      <c r="I8" s="291"/>
      <c r="J8" s="291"/>
      <c r="K8" s="291"/>
      <c r="L8" s="291"/>
      <c r="M8" s="291"/>
      <c r="N8" s="291"/>
      <c r="O8" s="291"/>
      <c r="P8" s="291"/>
      <c r="Q8" s="291"/>
      <c r="R8" s="291"/>
      <c r="S8" s="291"/>
      <c r="T8" s="291"/>
      <c r="U8" s="291"/>
      <c r="V8" s="291"/>
      <c r="W8" s="291"/>
      <c r="X8" s="291"/>
      <c r="Y8" s="291"/>
      <c r="Z8" s="291"/>
      <c r="AA8" s="291"/>
      <c r="AB8" s="291"/>
      <c r="AC8" s="291"/>
      <c r="AD8" s="291"/>
      <c r="AE8" s="291"/>
      <c r="AF8" s="291"/>
      <c r="AG8" s="291"/>
      <c r="AH8" s="291"/>
      <c r="AI8" s="291"/>
      <c r="AJ8" s="291"/>
      <c r="AK8" s="304"/>
      <c r="AL8" s="305"/>
      <c r="AM8" s="305"/>
      <c r="AN8" s="306"/>
      <c r="AO8" s="1242"/>
      <c r="AP8" s="307" t="s">
        <v>520</v>
      </c>
      <c r="AQ8" s="308" t="s">
        <v>521</v>
      </c>
      <c r="AR8" s="309" t="s">
        <v>522</v>
      </c>
    </row>
    <row r="9" spans="1:46" ht="13.2" x14ac:dyDescent="0.2">
      <c r="A9" s="295"/>
      <c r="B9" s="291"/>
      <c r="C9" s="291"/>
      <c r="D9" s="291"/>
      <c r="E9" s="291"/>
      <c r="F9" s="291"/>
      <c r="G9" s="291"/>
      <c r="H9" s="291"/>
      <c r="I9" s="291"/>
      <c r="J9" s="291"/>
      <c r="K9" s="291"/>
      <c r="L9" s="291"/>
      <c r="M9" s="291"/>
      <c r="N9" s="291"/>
      <c r="O9" s="291"/>
      <c r="P9" s="291"/>
      <c r="Q9" s="291"/>
      <c r="R9" s="291"/>
      <c r="S9" s="291"/>
      <c r="T9" s="291"/>
      <c r="U9" s="291"/>
      <c r="V9" s="291"/>
      <c r="W9" s="291"/>
      <c r="X9" s="291"/>
      <c r="Y9" s="291"/>
      <c r="Z9" s="291"/>
      <c r="AA9" s="291"/>
      <c r="AB9" s="291"/>
      <c r="AC9" s="291"/>
      <c r="AD9" s="291"/>
      <c r="AE9" s="291"/>
      <c r="AF9" s="291"/>
      <c r="AG9" s="291"/>
      <c r="AH9" s="291"/>
      <c r="AI9" s="291"/>
      <c r="AJ9" s="291"/>
      <c r="AK9" s="1232" t="s">
        <v>523</v>
      </c>
      <c r="AL9" s="1233"/>
      <c r="AM9" s="1233"/>
      <c r="AN9" s="1234"/>
      <c r="AO9" s="310">
        <v>469800</v>
      </c>
      <c r="AP9" s="310">
        <v>296217</v>
      </c>
      <c r="AQ9" s="311">
        <v>224098</v>
      </c>
      <c r="AR9" s="312">
        <v>32.200000000000003</v>
      </c>
    </row>
    <row r="10" spans="1:46" ht="13.5" customHeight="1" x14ac:dyDescent="0.2">
      <c r="A10" s="295"/>
      <c r="B10" s="291"/>
      <c r="C10" s="291"/>
      <c r="D10" s="291"/>
      <c r="E10" s="291"/>
      <c r="F10" s="291"/>
      <c r="G10" s="291"/>
      <c r="H10" s="291"/>
      <c r="I10" s="291"/>
      <c r="J10" s="291"/>
      <c r="K10" s="291"/>
      <c r="L10" s="291"/>
      <c r="M10" s="291"/>
      <c r="N10" s="291"/>
      <c r="O10" s="291"/>
      <c r="P10" s="291"/>
      <c r="Q10" s="291"/>
      <c r="R10" s="291"/>
      <c r="S10" s="291"/>
      <c r="T10" s="291"/>
      <c r="U10" s="291"/>
      <c r="V10" s="291"/>
      <c r="W10" s="291"/>
      <c r="X10" s="291"/>
      <c r="Y10" s="291"/>
      <c r="Z10" s="291"/>
      <c r="AA10" s="291"/>
      <c r="AB10" s="291"/>
      <c r="AC10" s="291"/>
      <c r="AD10" s="291"/>
      <c r="AE10" s="291"/>
      <c r="AF10" s="291"/>
      <c r="AG10" s="291"/>
      <c r="AH10" s="291"/>
      <c r="AI10" s="291"/>
      <c r="AJ10" s="291"/>
      <c r="AK10" s="1232" t="s">
        <v>524</v>
      </c>
      <c r="AL10" s="1233"/>
      <c r="AM10" s="1233"/>
      <c r="AN10" s="1234"/>
      <c r="AO10" s="313">
        <v>14194</v>
      </c>
      <c r="AP10" s="313">
        <v>8950</v>
      </c>
      <c r="AQ10" s="314">
        <v>32087</v>
      </c>
      <c r="AR10" s="315">
        <v>-72.099999999999994</v>
      </c>
    </row>
    <row r="11" spans="1:46" ht="13.5" customHeight="1" x14ac:dyDescent="0.2">
      <c r="A11" s="295"/>
      <c r="B11" s="291"/>
      <c r="C11" s="291"/>
      <c r="D11" s="291"/>
      <c r="E11" s="291"/>
      <c r="F11" s="291"/>
      <c r="G11" s="291"/>
      <c r="H11" s="291"/>
      <c r="I11" s="291"/>
      <c r="J11" s="291"/>
      <c r="K11" s="291"/>
      <c r="L11" s="291"/>
      <c r="M11" s="291"/>
      <c r="N11" s="291"/>
      <c r="O11" s="291"/>
      <c r="P11" s="291"/>
      <c r="Q11" s="291"/>
      <c r="R11" s="291"/>
      <c r="S11" s="291"/>
      <c r="T11" s="291"/>
      <c r="U11" s="291"/>
      <c r="V11" s="291"/>
      <c r="W11" s="291"/>
      <c r="X11" s="291"/>
      <c r="Y11" s="291"/>
      <c r="Z11" s="291"/>
      <c r="AA11" s="291"/>
      <c r="AB11" s="291"/>
      <c r="AC11" s="291"/>
      <c r="AD11" s="291"/>
      <c r="AE11" s="291"/>
      <c r="AF11" s="291"/>
      <c r="AG11" s="291"/>
      <c r="AH11" s="291"/>
      <c r="AI11" s="291"/>
      <c r="AJ11" s="291"/>
      <c r="AK11" s="1232" t="s">
        <v>525</v>
      </c>
      <c r="AL11" s="1233"/>
      <c r="AM11" s="1233"/>
      <c r="AN11" s="1234"/>
      <c r="AO11" s="313" t="s">
        <v>526</v>
      </c>
      <c r="AP11" s="313" t="s">
        <v>526</v>
      </c>
      <c r="AQ11" s="314">
        <v>3587</v>
      </c>
      <c r="AR11" s="315" t="s">
        <v>526</v>
      </c>
    </row>
    <row r="12" spans="1:46" ht="13.5" customHeight="1" x14ac:dyDescent="0.2">
      <c r="A12" s="295"/>
      <c r="B12" s="291"/>
      <c r="C12" s="291"/>
      <c r="D12" s="291"/>
      <c r="E12" s="291"/>
      <c r="F12" s="291"/>
      <c r="G12" s="291"/>
      <c r="H12" s="291"/>
      <c r="I12" s="291"/>
      <c r="J12" s="291"/>
      <c r="K12" s="291"/>
      <c r="L12" s="291"/>
      <c r="M12" s="291"/>
      <c r="N12" s="291"/>
      <c r="O12" s="291"/>
      <c r="P12" s="291"/>
      <c r="Q12" s="291"/>
      <c r="R12" s="291"/>
      <c r="S12" s="291"/>
      <c r="T12" s="291"/>
      <c r="U12" s="291"/>
      <c r="V12" s="291"/>
      <c r="W12" s="291"/>
      <c r="X12" s="291"/>
      <c r="Y12" s="291"/>
      <c r="Z12" s="291"/>
      <c r="AA12" s="291"/>
      <c r="AB12" s="291"/>
      <c r="AC12" s="291"/>
      <c r="AD12" s="291"/>
      <c r="AE12" s="291"/>
      <c r="AF12" s="291"/>
      <c r="AG12" s="291"/>
      <c r="AH12" s="291"/>
      <c r="AI12" s="291"/>
      <c r="AJ12" s="291"/>
      <c r="AK12" s="1232" t="s">
        <v>527</v>
      </c>
      <c r="AL12" s="1233"/>
      <c r="AM12" s="1233"/>
      <c r="AN12" s="1234"/>
      <c r="AO12" s="313" t="s">
        <v>526</v>
      </c>
      <c r="AP12" s="313" t="s">
        <v>526</v>
      </c>
      <c r="AQ12" s="314" t="s">
        <v>526</v>
      </c>
      <c r="AR12" s="315" t="s">
        <v>526</v>
      </c>
    </row>
    <row r="13" spans="1:46" ht="13.5" customHeight="1" x14ac:dyDescent="0.2">
      <c r="A13" s="295"/>
      <c r="B13" s="291"/>
      <c r="C13" s="291"/>
      <c r="D13" s="291"/>
      <c r="E13" s="291"/>
      <c r="F13" s="291"/>
      <c r="G13" s="291"/>
      <c r="H13" s="291"/>
      <c r="I13" s="291"/>
      <c r="J13" s="291"/>
      <c r="K13" s="291"/>
      <c r="L13" s="291"/>
      <c r="M13" s="291"/>
      <c r="N13" s="291"/>
      <c r="O13" s="291"/>
      <c r="P13" s="291"/>
      <c r="Q13" s="291"/>
      <c r="R13" s="291"/>
      <c r="S13" s="291"/>
      <c r="T13" s="291"/>
      <c r="U13" s="291"/>
      <c r="V13" s="291"/>
      <c r="W13" s="291"/>
      <c r="X13" s="291"/>
      <c r="Y13" s="291"/>
      <c r="Z13" s="291"/>
      <c r="AA13" s="291"/>
      <c r="AB13" s="291"/>
      <c r="AC13" s="291"/>
      <c r="AD13" s="291"/>
      <c r="AE13" s="291"/>
      <c r="AF13" s="291"/>
      <c r="AG13" s="291"/>
      <c r="AH13" s="291"/>
      <c r="AI13" s="291"/>
      <c r="AJ13" s="291"/>
      <c r="AK13" s="1232" t="s">
        <v>528</v>
      </c>
      <c r="AL13" s="1233"/>
      <c r="AM13" s="1233"/>
      <c r="AN13" s="1234"/>
      <c r="AO13" s="313">
        <v>118424</v>
      </c>
      <c r="AP13" s="313">
        <v>74668</v>
      </c>
      <c r="AQ13" s="314">
        <v>11579</v>
      </c>
      <c r="AR13" s="315">
        <v>544.9</v>
      </c>
    </row>
    <row r="14" spans="1:46" ht="13.5" customHeight="1" x14ac:dyDescent="0.2">
      <c r="A14" s="295"/>
      <c r="B14" s="291"/>
      <c r="C14" s="291"/>
      <c r="D14" s="291"/>
      <c r="E14" s="291"/>
      <c r="F14" s="291"/>
      <c r="G14" s="291"/>
      <c r="H14" s="291"/>
      <c r="I14" s="291"/>
      <c r="J14" s="291"/>
      <c r="K14" s="291"/>
      <c r="L14" s="291"/>
      <c r="M14" s="291"/>
      <c r="N14" s="291"/>
      <c r="O14" s="291"/>
      <c r="P14" s="291"/>
      <c r="Q14" s="291"/>
      <c r="R14" s="291"/>
      <c r="S14" s="291"/>
      <c r="T14" s="291"/>
      <c r="U14" s="291"/>
      <c r="V14" s="291"/>
      <c r="W14" s="291"/>
      <c r="X14" s="291"/>
      <c r="Y14" s="291"/>
      <c r="Z14" s="291"/>
      <c r="AA14" s="291"/>
      <c r="AB14" s="291"/>
      <c r="AC14" s="291"/>
      <c r="AD14" s="291"/>
      <c r="AE14" s="291"/>
      <c r="AF14" s="291"/>
      <c r="AG14" s="291"/>
      <c r="AH14" s="291"/>
      <c r="AI14" s="291"/>
      <c r="AJ14" s="291"/>
      <c r="AK14" s="1232" t="s">
        <v>529</v>
      </c>
      <c r="AL14" s="1233"/>
      <c r="AM14" s="1233"/>
      <c r="AN14" s="1234"/>
      <c r="AO14" s="313">
        <v>19748</v>
      </c>
      <c r="AP14" s="313">
        <v>12451</v>
      </c>
      <c r="AQ14" s="314">
        <v>4496</v>
      </c>
      <c r="AR14" s="315">
        <v>176.9</v>
      </c>
    </row>
    <row r="15" spans="1:46" ht="13.5" customHeight="1" x14ac:dyDescent="0.2">
      <c r="A15" s="295"/>
      <c r="B15" s="291"/>
      <c r="C15" s="291"/>
      <c r="D15" s="291"/>
      <c r="E15" s="291"/>
      <c r="F15" s="291"/>
      <c r="G15" s="291"/>
      <c r="H15" s="291"/>
      <c r="I15" s="291"/>
      <c r="J15" s="291"/>
      <c r="K15" s="291"/>
      <c r="L15" s="291"/>
      <c r="M15" s="291"/>
      <c r="N15" s="291"/>
      <c r="O15" s="291"/>
      <c r="P15" s="291"/>
      <c r="Q15" s="291"/>
      <c r="R15" s="291"/>
      <c r="S15" s="291"/>
      <c r="T15" s="291"/>
      <c r="U15" s="291"/>
      <c r="V15" s="291"/>
      <c r="W15" s="291"/>
      <c r="X15" s="291"/>
      <c r="Y15" s="291"/>
      <c r="Z15" s="291"/>
      <c r="AA15" s="291"/>
      <c r="AB15" s="291"/>
      <c r="AC15" s="291"/>
      <c r="AD15" s="291"/>
      <c r="AE15" s="291"/>
      <c r="AF15" s="291"/>
      <c r="AG15" s="291"/>
      <c r="AH15" s="291"/>
      <c r="AI15" s="291"/>
      <c r="AJ15" s="291"/>
      <c r="AK15" s="1235" t="s">
        <v>530</v>
      </c>
      <c r="AL15" s="1236"/>
      <c r="AM15" s="1236"/>
      <c r="AN15" s="1237"/>
      <c r="AO15" s="313">
        <v>-35336</v>
      </c>
      <c r="AP15" s="313">
        <v>-22280</v>
      </c>
      <c r="AQ15" s="314">
        <v>-17592</v>
      </c>
      <c r="AR15" s="315">
        <v>26.6</v>
      </c>
    </row>
    <row r="16" spans="1:46" ht="13.2" x14ac:dyDescent="0.2">
      <c r="A16" s="295"/>
      <c r="B16" s="291"/>
      <c r="C16" s="291"/>
      <c r="D16" s="291"/>
      <c r="E16" s="291"/>
      <c r="F16" s="291"/>
      <c r="G16" s="291"/>
      <c r="H16" s="291"/>
      <c r="I16" s="291"/>
      <c r="J16" s="291"/>
      <c r="K16" s="291"/>
      <c r="L16" s="291"/>
      <c r="M16" s="291"/>
      <c r="N16" s="291"/>
      <c r="O16" s="291"/>
      <c r="P16" s="291"/>
      <c r="Q16" s="291"/>
      <c r="R16" s="291"/>
      <c r="S16" s="291"/>
      <c r="T16" s="291"/>
      <c r="U16" s="291"/>
      <c r="V16" s="291"/>
      <c r="W16" s="291"/>
      <c r="X16" s="291"/>
      <c r="Y16" s="291"/>
      <c r="Z16" s="291"/>
      <c r="AA16" s="291"/>
      <c r="AB16" s="291"/>
      <c r="AC16" s="291"/>
      <c r="AD16" s="291"/>
      <c r="AE16" s="291"/>
      <c r="AF16" s="291"/>
      <c r="AG16" s="291"/>
      <c r="AH16" s="291"/>
      <c r="AI16" s="291"/>
      <c r="AJ16" s="291"/>
      <c r="AK16" s="1235" t="s">
        <v>185</v>
      </c>
      <c r="AL16" s="1236"/>
      <c r="AM16" s="1236"/>
      <c r="AN16" s="1237"/>
      <c r="AO16" s="313">
        <v>586830</v>
      </c>
      <c r="AP16" s="313">
        <v>370006</v>
      </c>
      <c r="AQ16" s="314">
        <v>258255</v>
      </c>
      <c r="AR16" s="315">
        <v>43.3</v>
      </c>
    </row>
    <row r="17" spans="1:46" ht="13.2" x14ac:dyDescent="0.2">
      <c r="A17" s="295"/>
      <c r="B17" s="291"/>
      <c r="C17" s="291"/>
      <c r="D17" s="291"/>
      <c r="E17" s="291"/>
      <c r="F17" s="291"/>
      <c r="G17" s="291"/>
      <c r="H17" s="291"/>
      <c r="I17" s="291"/>
      <c r="J17" s="291"/>
      <c r="K17" s="291"/>
      <c r="L17" s="291"/>
      <c r="M17" s="291"/>
      <c r="N17" s="291"/>
      <c r="O17" s="291"/>
      <c r="P17" s="291"/>
      <c r="Q17" s="291"/>
      <c r="R17" s="291"/>
      <c r="S17" s="291"/>
      <c r="T17" s="291"/>
      <c r="U17" s="291"/>
      <c r="V17" s="291"/>
      <c r="W17" s="291"/>
      <c r="X17" s="291"/>
      <c r="Y17" s="291"/>
      <c r="Z17" s="291"/>
      <c r="AA17" s="291"/>
      <c r="AB17" s="291"/>
      <c r="AC17" s="291"/>
      <c r="AD17" s="291"/>
      <c r="AE17" s="291"/>
      <c r="AF17" s="291"/>
      <c r="AG17" s="291"/>
      <c r="AH17" s="291"/>
      <c r="AI17" s="291"/>
      <c r="AJ17" s="291"/>
      <c r="AK17" s="291"/>
      <c r="AL17" s="291"/>
      <c r="AM17" s="291"/>
      <c r="AN17" s="291"/>
      <c r="AO17" s="291"/>
      <c r="AP17" s="291"/>
      <c r="AQ17" s="291"/>
      <c r="AR17" s="316"/>
    </row>
    <row r="18" spans="1:46" ht="13.2" x14ac:dyDescent="0.2">
      <c r="A18" s="295"/>
      <c r="B18" s="291"/>
      <c r="C18" s="291"/>
      <c r="D18" s="291"/>
      <c r="E18" s="291"/>
      <c r="F18" s="291"/>
      <c r="G18" s="291"/>
      <c r="H18" s="291"/>
      <c r="I18" s="291"/>
      <c r="J18" s="291"/>
      <c r="K18" s="291"/>
      <c r="L18" s="291"/>
      <c r="M18" s="291"/>
      <c r="N18" s="291"/>
      <c r="O18" s="291"/>
      <c r="P18" s="291"/>
      <c r="Q18" s="291"/>
      <c r="R18" s="291"/>
      <c r="S18" s="291"/>
      <c r="T18" s="291"/>
      <c r="U18" s="291"/>
      <c r="V18" s="291"/>
      <c r="W18" s="291"/>
      <c r="X18" s="291"/>
      <c r="Y18" s="291"/>
      <c r="Z18" s="291"/>
      <c r="AA18" s="291"/>
      <c r="AB18" s="291"/>
      <c r="AC18" s="291"/>
      <c r="AD18" s="291"/>
      <c r="AE18" s="291"/>
      <c r="AF18" s="291"/>
      <c r="AG18" s="291"/>
      <c r="AH18" s="291"/>
      <c r="AI18" s="291"/>
      <c r="AJ18" s="291"/>
      <c r="AK18" s="291"/>
      <c r="AL18" s="291"/>
      <c r="AM18" s="291"/>
      <c r="AN18" s="291"/>
      <c r="AO18" s="291"/>
      <c r="AP18" s="291"/>
      <c r="AQ18" s="317"/>
      <c r="AR18" s="317"/>
    </row>
    <row r="19" spans="1:46" ht="13.2" x14ac:dyDescent="0.2">
      <c r="A19" s="295"/>
      <c r="B19" s="291"/>
      <c r="C19" s="291"/>
      <c r="D19" s="291"/>
      <c r="E19" s="291"/>
      <c r="F19" s="291"/>
      <c r="G19" s="291"/>
      <c r="H19" s="291"/>
      <c r="I19" s="291"/>
      <c r="J19" s="291"/>
      <c r="K19" s="291"/>
      <c r="L19" s="291"/>
      <c r="M19" s="291"/>
      <c r="N19" s="291"/>
      <c r="O19" s="291"/>
      <c r="P19" s="291"/>
      <c r="Q19" s="291"/>
      <c r="R19" s="291"/>
      <c r="S19" s="291"/>
      <c r="T19" s="291"/>
      <c r="U19" s="291"/>
      <c r="V19" s="291"/>
      <c r="W19" s="291"/>
      <c r="X19" s="291"/>
      <c r="Y19" s="291"/>
      <c r="Z19" s="291"/>
      <c r="AA19" s="291"/>
      <c r="AB19" s="291"/>
      <c r="AC19" s="291"/>
      <c r="AD19" s="291"/>
      <c r="AE19" s="291"/>
      <c r="AF19" s="291"/>
      <c r="AG19" s="291"/>
      <c r="AH19" s="291"/>
      <c r="AI19" s="291"/>
      <c r="AJ19" s="291"/>
      <c r="AK19" s="291" t="s">
        <v>531</v>
      </c>
      <c r="AL19" s="291"/>
      <c r="AM19" s="291"/>
      <c r="AN19" s="291"/>
      <c r="AO19" s="291"/>
      <c r="AP19" s="291"/>
      <c r="AQ19" s="291"/>
      <c r="AR19" s="291"/>
    </row>
    <row r="20" spans="1:46" ht="13.2" x14ac:dyDescent="0.2">
      <c r="A20" s="295"/>
      <c r="B20" s="291"/>
      <c r="C20" s="291"/>
      <c r="D20" s="291"/>
      <c r="E20" s="291"/>
      <c r="F20" s="291"/>
      <c r="G20" s="291"/>
      <c r="H20" s="291"/>
      <c r="I20" s="291"/>
      <c r="J20" s="291"/>
      <c r="K20" s="291"/>
      <c r="L20" s="291"/>
      <c r="M20" s="291"/>
      <c r="N20" s="291"/>
      <c r="O20" s="291"/>
      <c r="P20" s="291"/>
      <c r="Q20" s="291"/>
      <c r="R20" s="291"/>
      <c r="S20" s="291"/>
      <c r="T20" s="291"/>
      <c r="U20" s="291"/>
      <c r="V20" s="291"/>
      <c r="W20" s="291"/>
      <c r="X20" s="291"/>
      <c r="Y20" s="291"/>
      <c r="Z20" s="291"/>
      <c r="AA20" s="291"/>
      <c r="AB20" s="291"/>
      <c r="AC20" s="291"/>
      <c r="AD20" s="291"/>
      <c r="AE20" s="291"/>
      <c r="AF20" s="291"/>
      <c r="AG20" s="291"/>
      <c r="AH20" s="291"/>
      <c r="AI20" s="291"/>
      <c r="AJ20" s="291"/>
      <c r="AK20" s="318"/>
      <c r="AL20" s="319"/>
      <c r="AM20" s="319"/>
      <c r="AN20" s="320"/>
      <c r="AO20" s="321" t="s">
        <v>532</v>
      </c>
      <c r="AP20" s="322" t="s">
        <v>533</v>
      </c>
      <c r="AQ20" s="323" t="s">
        <v>534</v>
      </c>
      <c r="AR20" s="324"/>
    </row>
    <row r="21" spans="1:46" s="330" customFormat="1" ht="13.2" x14ac:dyDescent="0.2">
      <c r="A21" s="325"/>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296"/>
      <c r="AE21" s="296"/>
      <c r="AF21" s="296"/>
      <c r="AG21" s="296"/>
      <c r="AH21" s="296"/>
      <c r="AI21" s="296"/>
      <c r="AJ21" s="296"/>
      <c r="AK21" s="1238" t="s">
        <v>535</v>
      </c>
      <c r="AL21" s="1239"/>
      <c r="AM21" s="1239"/>
      <c r="AN21" s="1240"/>
      <c r="AO21" s="326">
        <v>35.94</v>
      </c>
      <c r="AP21" s="327">
        <v>22.75</v>
      </c>
      <c r="AQ21" s="328">
        <v>13.19</v>
      </c>
      <c r="AR21" s="296"/>
      <c r="AS21" s="329"/>
      <c r="AT21" s="325"/>
    </row>
    <row r="22" spans="1:46" s="330" customFormat="1" ht="13.2" x14ac:dyDescent="0.2">
      <c r="A22" s="325"/>
      <c r="B22" s="296"/>
      <c r="C22" s="296"/>
      <c r="D22" s="296"/>
      <c r="E22" s="296"/>
      <c r="F22" s="296"/>
      <c r="G22" s="296"/>
      <c r="H22" s="296"/>
      <c r="I22" s="296"/>
      <c r="J22" s="296"/>
      <c r="K22" s="296"/>
      <c r="L22" s="296"/>
      <c r="M22" s="296"/>
      <c r="N22" s="296"/>
      <c r="O22" s="296"/>
      <c r="P22" s="296"/>
      <c r="Q22" s="296"/>
      <c r="R22" s="296"/>
      <c r="S22" s="296"/>
      <c r="T22" s="296"/>
      <c r="U22" s="296"/>
      <c r="V22" s="296"/>
      <c r="W22" s="296"/>
      <c r="X22" s="296"/>
      <c r="Y22" s="296"/>
      <c r="Z22" s="296"/>
      <c r="AA22" s="296"/>
      <c r="AB22" s="296"/>
      <c r="AC22" s="296"/>
      <c r="AD22" s="296"/>
      <c r="AE22" s="296"/>
      <c r="AF22" s="296"/>
      <c r="AG22" s="296"/>
      <c r="AH22" s="296"/>
      <c r="AI22" s="296"/>
      <c r="AJ22" s="296"/>
      <c r="AK22" s="1238" t="s">
        <v>536</v>
      </c>
      <c r="AL22" s="1239"/>
      <c r="AM22" s="1239"/>
      <c r="AN22" s="1240"/>
      <c r="AO22" s="331">
        <v>92.5</v>
      </c>
      <c r="AP22" s="332">
        <v>95.6</v>
      </c>
      <c r="AQ22" s="333">
        <v>-3.1</v>
      </c>
      <c r="AR22" s="317"/>
      <c r="AS22" s="329"/>
      <c r="AT22" s="325"/>
    </row>
    <row r="23" spans="1:46" s="330" customFormat="1" ht="13.2" x14ac:dyDescent="0.2">
      <c r="A23" s="325"/>
      <c r="B23" s="296"/>
      <c r="C23" s="296"/>
      <c r="D23" s="296"/>
      <c r="E23" s="296"/>
      <c r="F23" s="296"/>
      <c r="G23" s="296"/>
      <c r="H23" s="296"/>
      <c r="I23" s="296"/>
      <c r="J23" s="296"/>
      <c r="K23" s="296"/>
      <c r="L23" s="296"/>
      <c r="M23" s="296"/>
      <c r="N23" s="296"/>
      <c r="O23" s="296"/>
      <c r="P23" s="296"/>
      <c r="Q23" s="296"/>
      <c r="R23" s="296"/>
      <c r="S23" s="296"/>
      <c r="T23" s="296"/>
      <c r="U23" s="296"/>
      <c r="V23" s="296"/>
      <c r="W23" s="296"/>
      <c r="X23" s="296"/>
      <c r="Y23" s="296"/>
      <c r="Z23" s="296"/>
      <c r="AA23" s="296"/>
      <c r="AB23" s="296"/>
      <c r="AC23" s="296"/>
      <c r="AD23" s="296"/>
      <c r="AE23" s="296"/>
      <c r="AF23" s="296"/>
      <c r="AG23" s="296"/>
      <c r="AH23" s="296"/>
      <c r="AI23" s="296"/>
      <c r="AJ23" s="296"/>
      <c r="AK23" s="296"/>
      <c r="AL23" s="296"/>
      <c r="AM23" s="296"/>
      <c r="AN23" s="296"/>
      <c r="AO23" s="296"/>
      <c r="AP23" s="317"/>
      <c r="AQ23" s="317"/>
      <c r="AR23" s="317"/>
      <c r="AS23" s="329"/>
      <c r="AT23" s="325"/>
    </row>
    <row r="24" spans="1:46" s="330" customFormat="1" ht="13.2" x14ac:dyDescent="0.2">
      <c r="A24" s="325"/>
      <c r="B24" s="296"/>
      <c r="C24" s="296"/>
      <c r="D24" s="296"/>
      <c r="E24" s="296"/>
      <c r="F24" s="296"/>
      <c r="G24" s="296"/>
      <c r="H24" s="296"/>
      <c r="I24" s="296"/>
      <c r="J24" s="296"/>
      <c r="K24" s="296"/>
      <c r="L24" s="296"/>
      <c r="M24" s="296"/>
      <c r="N24" s="296"/>
      <c r="O24" s="296"/>
      <c r="P24" s="296"/>
      <c r="Q24" s="296"/>
      <c r="R24" s="296"/>
      <c r="S24" s="296"/>
      <c r="T24" s="296"/>
      <c r="U24" s="296"/>
      <c r="V24" s="296"/>
      <c r="W24" s="296"/>
      <c r="X24" s="296"/>
      <c r="Y24" s="296"/>
      <c r="Z24" s="296"/>
      <c r="AA24" s="296"/>
      <c r="AB24" s="296"/>
      <c r="AC24" s="296"/>
      <c r="AD24" s="296"/>
      <c r="AE24" s="296"/>
      <c r="AF24" s="296"/>
      <c r="AG24" s="296"/>
      <c r="AH24" s="296"/>
      <c r="AI24" s="296"/>
      <c r="AJ24" s="296"/>
      <c r="AK24" s="296"/>
      <c r="AL24" s="296"/>
      <c r="AM24" s="296"/>
      <c r="AN24" s="296"/>
      <c r="AO24" s="296"/>
      <c r="AP24" s="317"/>
      <c r="AQ24" s="317"/>
      <c r="AR24" s="317"/>
      <c r="AS24" s="329"/>
      <c r="AT24" s="325"/>
    </row>
    <row r="25" spans="1:46" s="330" customFormat="1" ht="13.2" x14ac:dyDescent="0.2">
      <c r="A25" s="334"/>
      <c r="B25" s="335"/>
      <c r="C25" s="335"/>
      <c r="D25" s="335"/>
      <c r="E25" s="335"/>
      <c r="F25" s="335"/>
      <c r="G25" s="335"/>
      <c r="H25" s="335"/>
      <c r="I25" s="335"/>
      <c r="J25" s="335"/>
      <c r="K25" s="335"/>
      <c r="L25" s="335"/>
      <c r="M25" s="335"/>
      <c r="N25" s="335"/>
      <c r="O25" s="335"/>
      <c r="P25" s="335"/>
      <c r="Q25" s="335"/>
      <c r="R25" s="335"/>
      <c r="S25" s="335"/>
      <c r="T25" s="335"/>
      <c r="U25" s="335"/>
      <c r="V25" s="335"/>
      <c r="W25" s="335"/>
      <c r="X25" s="335"/>
      <c r="Y25" s="335"/>
      <c r="Z25" s="335"/>
      <c r="AA25" s="335"/>
      <c r="AB25" s="335"/>
      <c r="AC25" s="335"/>
      <c r="AD25" s="335"/>
      <c r="AE25" s="335"/>
      <c r="AF25" s="335"/>
      <c r="AG25" s="335"/>
      <c r="AH25" s="335"/>
      <c r="AI25" s="335"/>
      <c r="AJ25" s="335"/>
      <c r="AK25" s="335"/>
      <c r="AL25" s="335"/>
      <c r="AM25" s="335"/>
      <c r="AN25" s="335"/>
      <c r="AO25" s="335"/>
      <c r="AP25" s="336"/>
      <c r="AQ25" s="336"/>
      <c r="AR25" s="336"/>
      <c r="AS25" s="337"/>
      <c r="AT25" s="325"/>
    </row>
    <row r="26" spans="1:46" s="330" customFormat="1" ht="13.2" x14ac:dyDescent="0.2">
      <c r="A26" s="296" t="s">
        <v>537</v>
      </c>
      <c r="B26" s="296"/>
      <c r="C26" s="296"/>
      <c r="D26" s="296"/>
      <c r="E26" s="296"/>
      <c r="F26" s="296"/>
      <c r="G26" s="296"/>
      <c r="H26" s="296"/>
      <c r="I26" s="296"/>
      <c r="J26" s="296"/>
      <c r="K26" s="296"/>
      <c r="L26" s="296"/>
      <c r="M26" s="296"/>
      <c r="N26" s="296"/>
      <c r="O26" s="296"/>
      <c r="P26" s="296"/>
      <c r="Q26" s="296"/>
      <c r="R26" s="296"/>
      <c r="S26" s="296"/>
      <c r="T26" s="296"/>
      <c r="U26" s="296"/>
      <c r="V26" s="296"/>
      <c r="W26" s="296"/>
      <c r="X26" s="296"/>
      <c r="Y26" s="296"/>
      <c r="Z26" s="296"/>
      <c r="AA26" s="296"/>
      <c r="AB26" s="296"/>
      <c r="AC26" s="296"/>
      <c r="AD26" s="296"/>
      <c r="AE26" s="296"/>
      <c r="AF26" s="296"/>
      <c r="AG26" s="296"/>
      <c r="AH26" s="296"/>
      <c r="AI26" s="296"/>
      <c r="AJ26" s="296"/>
      <c r="AK26" s="296"/>
      <c r="AL26" s="296"/>
      <c r="AM26" s="296"/>
      <c r="AN26" s="296"/>
      <c r="AO26" s="296"/>
      <c r="AP26" s="317"/>
      <c r="AQ26" s="317"/>
      <c r="AR26" s="317"/>
      <c r="AS26" s="296"/>
      <c r="AT26" s="296"/>
    </row>
    <row r="27" spans="1:46" ht="13.2" x14ac:dyDescent="0.2">
      <c r="A27" s="338"/>
      <c r="AO27" s="291"/>
      <c r="AP27" s="291"/>
      <c r="AQ27" s="291"/>
      <c r="AR27" s="291"/>
      <c r="AS27" s="291"/>
      <c r="AT27" s="291"/>
    </row>
    <row r="28" spans="1:46" ht="16.2" x14ac:dyDescent="0.2">
      <c r="A28" s="292" t="s">
        <v>538</v>
      </c>
      <c r="B28" s="293"/>
      <c r="C28" s="293"/>
      <c r="D28" s="293"/>
      <c r="E28" s="293"/>
      <c r="F28" s="293"/>
      <c r="G28" s="293"/>
      <c r="H28" s="293"/>
      <c r="I28" s="293"/>
      <c r="J28" s="293"/>
      <c r="K28" s="293"/>
      <c r="L28" s="293"/>
      <c r="M28" s="293"/>
      <c r="N28" s="293"/>
      <c r="O28" s="293"/>
      <c r="P28" s="293"/>
      <c r="Q28" s="293"/>
      <c r="R28" s="293"/>
      <c r="S28" s="293"/>
      <c r="T28" s="293"/>
      <c r="U28" s="293"/>
      <c r="V28" s="293"/>
      <c r="W28" s="293"/>
      <c r="X28" s="293"/>
      <c r="Y28" s="293"/>
      <c r="Z28" s="293"/>
      <c r="AA28" s="293"/>
      <c r="AB28" s="293"/>
      <c r="AC28" s="293"/>
      <c r="AD28" s="293"/>
      <c r="AE28" s="293"/>
      <c r="AF28" s="293"/>
      <c r="AG28" s="293"/>
      <c r="AH28" s="293"/>
      <c r="AI28" s="293"/>
      <c r="AJ28" s="293"/>
      <c r="AK28" s="293"/>
      <c r="AL28" s="293"/>
      <c r="AM28" s="293"/>
      <c r="AN28" s="293"/>
      <c r="AO28" s="293"/>
      <c r="AP28" s="293"/>
      <c r="AQ28" s="293"/>
      <c r="AR28" s="293"/>
      <c r="AS28" s="339"/>
    </row>
    <row r="29" spans="1:46" ht="13.2" x14ac:dyDescent="0.2">
      <c r="A29" s="295"/>
      <c r="B29" s="291"/>
      <c r="C29" s="291"/>
      <c r="D29" s="291"/>
      <c r="E29" s="291"/>
      <c r="F29" s="291"/>
      <c r="G29" s="291"/>
      <c r="H29" s="291"/>
      <c r="I29" s="291"/>
      <c r="J29" s="291"/>
      <c r="K29" s="291"/>
      <c r="L29" s="291"/>
      <c r="M29" s="291"/>
      <c r="N29" s="291"/>
      <c r="O29" s="291"/>
      <c r="P29" s="291"/>
      <c r="Q29" s="291"/>
      <c r="R29" s="291"/>
      <c r="S29" s="291"/>
      <c r="T29" s="291"/>
      <c r="U29" s="291"/>
      <c r="V29" s="291"/>
      <c r="W29" s="291"/>
      <c r="X29" s="291"/>
      <c r="Y29" s="291"/>
      <c r="Z29" s="291"/>
      <c r="AA29" s="291"/>
      <c r="AB29" s="291"/>
      <c r="AC29" s="291"/>
      <c r="AD29" s="291"/>
      <c r="AE29" s="291"/>
      <c r="AF29" s="291"/>
      <c r="AG29" s="291"/>
      <c r="AH29" s="291"/>
      <c r="AI29" s="291"/>
      <c r="AJ29" s="291"/>
      <c r="AK29" s="296" t="s">
        <v>539</v>
      </c>
      <c r="AL29" s="296"/>
      <c r="AM29" s="296"/>
      <c r="AN29" s="296"/>
      <c r="AO29" s="291"/>
      <c r="AP29" s="291"/>
      <c r="AQ29" s="291"/>
      <c r="AR29" s="291"/>
      <c r="AS29" s="340"/>
    </row>
    <row r="30" spans="1:46" ht="13.5" customHeight="1" x14ac:dyDescent="0.2">
      <c r="A30" s="295"/>
      <c r="B30" s="291"/>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1"/>
      <c r="AD30" s="291"/>
      <c r="AE30" s="291"/>
      <c r="AF30" s="291"/>
      <c r="AG30" s="291"/>
      <c r="AH30" s="291"/>
      <c r="AI30" s="291"/>
      <c r="AJ30" s="291"/>
      <c r="AK30" s="298"/>
      <c r="AL30" s="299"/>
      <c r="AM30" s="299"/>
      <c r="AN30" s="300"/>
      <c r="AO30" s="1241" t="s">
        <v>518</v>
      </c>
      <c r="AP30" s="301"/>
      <c r="AQ30" s="302" t="s">
        <v>519</v>
      </c>
      <c r="AR30" s="303"/>
    </row>
    <row r="31" spans="1:46" ht="13.2" x14ac:dyDescent="0.2">
      <c r="A31" s="295"/>
      <c r="B31" s="291"/>
      <c r="C31" s="291"/>
      <c r="D31" s="291"/>
      <c r="E31" s="291"/>
      <c r="F31" s="291"/>
      <c r="G31" s="291"/>
      <c r="H31" s="291"/>
      <c r="I31" s="291"/>
      <c r="J31" s="291"/>
      <c r="K31" s="291"/>
      <c r="L31" s="291"/>
      <c r="M31" s="291"/>
      <c r="N31" s="291"/>
      <c r="O31" s="291"/>
      <c r="P31" s="291"/>
      <c r="Q31" s="291"/>
      <c r="R31" s="291"/>
      <c r="S31" s="291"/>
      <c r="T31" s="291"/>
      <c r="U31" s="291"/>
      <c r="V31" s="291"/>
      <c r="W31" s="291"/>
      <c r="X31" s="291"/>
      <c r="Y31" s="291"/>
      <c r="Z31" s="291"/>
      <c r="AA31" s="291"/>
      <c r="AB31" s="291"/>
      <c r="AC31" s="291"/>
      <c r="AD31" s="291"/>
      <c r="AE31" s="291"/>
      <c r="AF31" s="291"/>
      <c r="AG31" s="291"/>
      <c r="AH31" s="291"/>
      <c r="AI31" s="291"/>
      <c r="AJ31" s="291"/>
      <c r="AK31" s="304"/>
      <c r="AL31" s="305"/>
      <c r="AM31" s="305"/>
      <c r="AN31" s="306"/>
      <c r="AO31" s="1242"/>
      <c r="AP31" s="307" t="s">
        <v>520</v>
      </c>
      <c r="AQ31" s="308" t="s">
        <v>521</v>
      </c>
      <c r="AR31" s="309" t="s">
        <v>522</v>
      </c>
    </row>
    <row r="32" spans="1:46" ht="27" customHeight="1" x14ac:dyDescent="0.2">
      <c r="A32" s="295"/>
      <c r="B32" s="291"/>
      <c r="C32" s="291"/>
      <c r="D32" s="291"/>
      <c r="E32" s="291"/>
      <c r="F32" s="291"/>
      <c r="G32" s="291"/>
      <c r="H32" s="291"/>
      <c r="I32" s="291"/>
      <c r="J32" s="291"/>
      <c r="K32" s="291"/>
      <c r="L32" s="291"/>
      <c r="M32" s="291"/>
      <c r="N32" s="291"/>
      <c r="O32" s="291"/>
      <c r="P32" s="291"/>
      <c r="Q32" s="291"/>
      <c r="R32" s="291"/>
      <c r="S32" s="291"/>
      <c r="T32" s="291"/>
      <c r="U32" s="291"/>
      <c r="V32" s="291"/>
      <c r="W32" s="291"/>
      <c r="X32" s="291"/>
      <c r="Y32" s="291"/>
      <c r="Z32" s="291"/>
      <c r="AA32" s="291"/>
      <c r="AB32" s="291"/>
      <c r="AC32" s="291"/>
      <c r="AD32" s="291"/>
      <c r="AE32" s="291"/>
      <c r="AF32" s="291"/>
      <c r="AG32" s="291"/>
      <c r="AH32" s="291"/>
      <c r="AI32" s="291"/>
      <c r="AJ32" s="291"/>
      <c r="AK32" s="1221" t="s">
        <v>540</v>
      </c>
      <c r="AL32" s="1222"/>
      <c r="AM32" s="1222"/>
      <c r="AN32" s="1223"/>
      <c r="AO32" s="341">
        <v>296541</v>
      </c>
      <c r="AP32" s="341">
        <v>186974</v>
      </c>
      <c r="AQ32" s="342">
        <v>146295</v>
      </c>
      <c r="AR32" s="343">
        <v>27.8</v>
      </c>
    </row>
    <row r="33" spans="1:46" ht="13.5" customHeight="1" x14ac:dyDescent="0.2">
      <c r="A33" s="295"/>
      <c r="B33" s="291"/>
      <c r="C33" s="291"/>
      <c r="D33" s="291"/>
      <c r="E33" s="291"/>
      <c r="F33" s="291"/>
      <c r="G33" s="291"/>
      <c r="H33" s="291"/>
      <c r="I33" s="291"/>
      <c r="J33" s="291"/>
      <c r="K33" s="291"/>
      <c r="L33" s="291"/>
      <c r="M33" s="291"/>
      <c r="N33" s="291"/>
      <c r="O33" s="291"/>
      <c r="P33" s="291"/>
      <c r="Q33" s="291"/>
      <c r="R33" s="291"/>
      <c r="S33" s="291"/>
      <c r="T33" s="291"/>
      <c r="U33" s="291"/>
      <c r="V33" s="291"/>
      <c r="W33" s="291"/>
      <c r="X33" s="291"/>
      <c r="Y33" s="291"/>
      <c r="Z33" s="291"/>
      <c r="AA33" s="291"/>
      <c r="AB33" s="291"/>
      <c r="AC33" s="291"/>
      <c r="AD33" s="291"/>
      <c r="AE33" s="291"/>
      <c r="AF33" s="291"/>
      <c r="AG33" s="291"/>
      <c r="AH33" s="291"/>
      <c r="AI33" s="291"/>
      <c r="AJ33" s="291"/>
      <c r="AK33" s="1221" t="s">
        <v>541</v>
      </c>
      <c r="AL33" s="1222"/>
      <c r="AM33" s="1222"/>
      <c r="AN33" s="1223"/>
      <c r="AO33" s="341" t="s">
        <v>526</v>
      </c>
      <c r="AP33" s="341" t="s">
        <v>526</v>
      </c>
      <c r="AQ33" s="342" t="s">
        <v>526</v>
      </c>
      <c r="AR33" s="343" t="s">
        <v>526</v>
      </c>
    </row>
    <row r="34" spans="1:46" ht="27" customHeight="1" x14ac:dyDescent="0.2">
      <c r="A34" s="295"/>
      <c r="B34" s="291"/>
      <c r="C34" s="291"/>
      <c r="D34" s="291"/>
      <c r="E34" s="291"/>
      <c r="F34" s="291"/>
      <c r="G34" s="291"/>
      <c r="H34" s="291"/>
      <c r="I34" s="291"/>
      <c r="J34" s="291"/>
      <c r="K34" s="291"/>
      <c r="L34" s="291"/>
      <c r="M34" s="291"/>
      <c r="N34" s="291"/>
      <c r="O34" s="291"/>
      <c r="P34" s="291"/>
      <c r="Q34" s="291"/>
      <c r="R34" s="291"/>
      <c r="S34" s="291"/>
      <c r="T34" s="291"/>
      <c r="U34" s="291"/>
      <c r="V34" s="291"/>
      <c r="W34" s="291"/>
      <c r="X34" s="291"/>
      <c r="Y34" s="291"/>
      <c r="Z34" s="291"/>
      <c r="AA34" s="291"/>
      <c r="AB34" s="291"/>
      <c r="AC34" s="291"/>
      <c r="AD34" s="291"/>
      <c r="AE34" s="291"/>
      <c r="AF34" s="291"/>
      <c r="AG34" s="291"/>
      <c r="AH34" s="291"/>
      <c r="AI34" s="291"/>
      <c r="AJ34" s="291"/>
      <c r="AK34" s="1221" t="s">
        <v>542</v>
      </c>
      <c r="AL34" s="1222"/>
      <c r="AM34" s="1222"/>
      <c r="AN34" s="1223"/>
      <c r="AO34" s="341" t="s">
        <v>526</v>
      </c>
      <c r="AP34" s="341" t="s">
        <v>526</v>
      </c>
      <c r="AQ34" s="342">
        <v>4</v>
      </c>
      <c r="AR34" s="343" t="s">
        <v>526</v>
      </c>
    </row>
    <row r="35" spans="1:46" ht="27" customHeight="1" x14ac:dyDescent="0.2">
      <c r="A35" s="295"/>
      <c r="B35" s="291"/>
      <c r="C35" s="291"/>
      <c r="D35" s="291"/>
      <c r="E35" s="291"/>
      <c r="F35" s="291"/>
      <c r="G35" s="291"/>
      <c r="H35" s="291"/>
      <c r="I35" s="291"/>
      <c r="J35" s="291"/>
      <c r="K35" s="291"/>
      <c r="L35" s="291"/>
      <c r="M35" s="291"/>
      <c r="N35" s="291"/>
      <c r="O35" s="291"/>
      <c r="P35" s="291"/>
      <c r="Q35" s="291"/>
      <c r="R35" s="291"/>
      <c r="S35" s="291"/>
      <c r="T35" s="291"/>
      <c r="U35" s="291"/>
      <c r="V35" s="291"/>
      <c r="W35" s="291"/>
      <c r="X35" s="291"/>
      <c r="Y35" s="291"/>
      <c r="Z35" s="291"/>
      <c r="AA35" s="291"/>
      <c r="AB35" s="291"/>
      <c r="AC35" s="291"/>
      <c r="AD35" s="291"/>
      <c r="AE35" s="291"/>
      <c r="AF35" s="291"/>
      <c r="AG35" s="291"/>
      <c r="AH35" s="291"/>
      <c r="AI35" s="291"/>
      <c r="AJ35" s="291"/>
      <c r="AK35" s="1221" t="s">
        <v>543</v>
      </c>
      <c r="AL35" s="1222"/>
      <c r="AM35" s="1222"/>
      <c r="AN35" s="1223"/>
      <c r="AO35" s="341">
        <v>26668</v>
      </c>
      <c r="AP35" s="341">
        <v>16815</v>
      </c>
      <c r="AQ35" s="342">
        <v>31593</v>
      </c>
      <c r="AR35" s="343">
        <v>-46.8</v>
      </c>
    </row>
    <row r="36" spans="1:46" ht="27" customHeight="1" x14ac:dyDescent="0.2">
      <c r="A36" s="295"/>
      <c r="B36" s="291"/>
      <c r="C36" s="291"/>
      <c r="D36" s="291"/>
      <c r="E36" s="291"/>
      <c r="F36" s="291"/>
      <c r="G36" s="291"/>
      <c r="H36" s="291"/>
      <c r="I36" s="291"/>
      <c r="J36" s="291"/>
      <c r="K36" s="291"/>
      <c r="L36" s="291"/>
      <c r="M36" s="291"/>
      <c r="N36" s="291"/>
      <c r="O36" s="291"/>
      <c r="P36" s="291"/>
      <c r="Q36" s="291"/>
      <c r="R36" s="291"/>
      <c r="S36" s="291"/>
      <c r="T36" s="291"/>
      <c r="U36" s="291"/>
      <c r="V36" s="291"/>
      <c r="W36" s="291"/>
      <c r="X36" s="291"/>
      <c r="Y36" s="291"/>
      <c r="Z36" s="291"/>
      <c r="AA36" s="291"/>
      <c r="AB36" s="291"/>
      <c r="AC36" s="291"/>
      <c r="AD36" s="291"/>
      <c r="AE36" s="291"/>
      <c r="AF36" s="291"/>
      <c r="AG36" s="291"/>
      <c r="AH36" s="291"/>
      <c r="AI36" s="291"/>
      <c r="AJ36" s="291"/>
      <c r="AK36" s="1221" t="s">
        <v>544</v>
      </c>
      <c r="AL36" s="1222"/>
      <c r="AM36" s="1222"/>
      <c r="AN36" s="1223"/>
      <c r="AO36" s="341">
        <v>3961</v>
      </c>
      <c r="AP36" s="341">
        <v>2497</v>
      </c>
      <c r="AQ36" s="342">
        <v>3914</v>
      </c>
      <c r="AR36" s="343">
        <v>-36.200000000000003</v>
      </c>
    </row>
    <row r="37" spans="1:46" ht="13.5" customHeight="1" x14ac:dyDescent="0.2">
      <c r="A37" s="295"/>
      <c r="B37" s="291"/>
      <c r="C37" s="291"/>
      <c r="D37" s="291"/>
      <c r="E37" s="291"/>
      <c r="F37" s="291"/>
      <c r="G37" s="291"/>
      <c r="H37" s="291"/>
      <c r="I37" s="291"/>
      <c r="J37" s="291"/>
      <c r="K37" s="291"/>
      <c r="L37" s="291"/>
      <c r="M37" s="291"/>
      <c r="N37" s="291"/>
      <c r="O37" s="291"/>
      <c r="P37" s="291"/>
      <c r="Q37" s="291"/>
      <c r="R37" s="291"/>
      <c r="S37" s="291"/>
      <c r="T37" s="291"/>
      <c r="U37" s="291"/>
      <c r="V37" s="291"/>
      <c r="W37" s="291"/>
      <c r="X37" s="291"/>
      <c r="Y37" s="291"/>
      <c r="Z37" s="291"/>
      <c r="AA37" s="291"/>
      <c r="AB37" s="291"/>
      <c r="AC37" s="291"/>
      <c r="AD37" s="291"/>
      <c r="AE37" s="291"/>
      <c r="AF37" s="291"/>
      <c r="AG37" s="291"/>
      <c r="AH37" s="291"/>
      <c r="AI37" s="291"/>
      <c r="AJ37" s="291"/>
      <c r="AK37" s="1221" t="s">
        <v>545</v>
      </c>
      <c r="AL37" s="1222"/>
      <c r="AM37" s="1222"/>
      <c r="AN37" s="1223"/>
      <c r="AO37" s="341">
        <v>7854</v>
      </c>
      <c r="AP37" s="341">
        <v>4952</v>
      </c>
      <c r="AQ37" s="342">
        <v>1348</v>
      </c>
      <c r="AR37" s="343">
        <v>267.39999999999998</v>
      </c>
    </row>
    <row r="38" spans="1:46" ht="27" customHeight="1" x14ac:dyDescent="0.2">
      <c r="A38" s="295"/>
      <c r="B38" s="291"/>
      <c r="C38" s="291"/>
      <c r="D38" s="291"/>
      <c r="E38" s="291"/>
      <c r="F38" s="291"/>
      <c r="G38" s="291"/>
      <c r="H38" s="291"/>
      <c r="I38" s="291"/>
      <c r="J38" s="291"/>
      <c r="K38" s="291"/>
      <c r="L38" s="291"/>
      <c r="M38" s="291"/>
      <c r="N38" s="291"/>
      <c r="O38" s="291"/>
      <c r="P38" s="291"/>
      <c r="Q38" s="291"/>
      <c r="R38" s="291"/>
      <c r="S38" s="291"/>
      <c r="T38" s="291"/>
      <c r="U38" s="291"/>
      <c r="V38" s="291"/>
      <c r="W38" s="291"/>
      <c r="X38" s="291"/>
      <c r="Y38" s="291"/>
      <c r="Z38" s="291"/>
      <c r="AA38" s="291"/>
      <c r="AB38" s="291"/>
      <c r="AC38" s="291"/>
      <c r="AD38" s="291"/>
      <c r="AE38" s="291"/>
      <c r="AF38" s="291"/>
      <c r="AG38" s="291"/>
      <c r="AH38" s="291"/>
      <c r="AI38" s="291"/>
      <c r="AJ38" s="291"/>
      <c r="AK38" s="1218" t="s">
        <v>546</v>
      </c>
      <c r="AL38" s="1219"/>
      <c r="AM38" s="1219"/>
      <c r="AN38" s="1220"/>
      <c r="AO38" s="344" t="s">
        <v>526</v>
      </c>
      <c r="AP38" s="344" t="s">
        <v>526</v>
      </c>
      <c r="AQ38" s="345">
        <v>27</v>
      </c>
      <c r="AR38" s="333" t="s">
        <v>526</v>
      </c>
      <c r="AS38" s="340"/>
    </row>
    <row r="39" spans="1:46" ht="13.2" x14ac:dyDescent="0.2">
      <c r="A39" s="295"/>
      <c r="B39" s="291"/>
      <c r="C39" s="291"/>
      <c r="D39" s="291"/>
      <c r="E39" s="291"/>
      <c r="F39" s="291"/>
      <c r="G39" s="291"/>
      <c r="H39" s="291"/>
      <c r="I39" s="291"/>
      <c r="J39" s="291"/>
      <c r="K39" s="291"/>
      <c r="L39" s="291"/>
      <c r="M39" s="291"/>
      <c r="N39" s="291"/>
      <c r="O39" s="291"/>
      <c r="P39" s="291"/>
      <c r="Q39" s="291"/>
      <c r="R39" s="291"/>
      <c r="S39" s="291"/>
      <c r="T39" s="291"/>
      <c r="U39" s="291"/>
      <c r="V39" s="291"/>
      <c r="W39" s="291"/>
      <c r="X39" s="291"/>
      <c r="Y39" s="291"/>
      <c r="Z39" s="291"/>
      <c r="AA39" s="291"/>
      <c r="AB39" s="291"/>
      <c r="AC39" s="291"/>
      <c r="AD39" s="291"/>
      <c r="AE39" s="291"/>
      <c r="AF39" s="291"/>
      <c r="AG39" s="291"/>
      <c r="AH39" s="291"/>
      <c r="AI39" s="291"/>
      <c r="AJ39" s="291"/>
      <c r="AK39" s="1218" t="s">
        <v>547</v>
      </c>
      <c r="AL39" s="1219"/>
      <c r="AM39" s="1219"/>
      <c r="AN39" s="1220"/>
      <c r="AO39" s="341" t="s">
        <v>526</v>
      </c>
      <c r="AP39" s="341" t="s">
        <v>526</v>
      </c>
      <c r="AQ39" s="342">
        <v>-7201</v>
      </c>
      <c r="AR39" s="343" t="s">
        <v>526</v>
      </c>
      <c r="AS39" s="340"/>
    </row>
    <row r="40" spans="1:46" ht="27" customHeight="1" x14ac:dyDescent="0.2">
      <c r="A40" s="295"/>
      <c r="B40" s="291"/>
      <c r="C40" s="291"/>
      <c r="D40" s="291"/>
      <c r="E40" s="291"/>
      <c r="F40" s="291"/>
      <c r="G40" s="291"/>
      <c r="H40" s="291"/>
      <c r="I40" s="291"/>
      <c r="J40" s="291"/>
      <c r="K40" s="291"/>
      <c r="L40" s="291"/>
      <c r="M40" s="291"/>
      <c r="N40" s="291"/>
      <c r="O40" s="291"/>
      <c r="P40" s="291"/>
      <c r="Q40" s="291"/>
      <c r="R40" s="291"/>
      <c r="S40" s="291"/>
      <c r="T40" s="291"/>
      <c r="U40" s="291"/>
      <c r="V40" s="291"/>
      <c r="W40" s="291"/>
      <c r="X40" s="291"/>
      <c r="Y40" s="291"/>
      <c r="Z40" s="291"/>
      <c r="AA40" s="291"/>
      <c r="AB40" s="291"/>
      <c r="AC40" s="291"/>
      <c r="AD40" s="291"/>
      <c r="AE40" s="291"/>
      <c r="AF40" s="291"/>
      <c r="AG40" s="291"/>
      <c r="AH40" s="291"/>
      <c r="AI40" s="291"/>
      <c r="AJ40" s="291"/>
      <c r="AK40" s="1221" t="s">
        <v>548</v>
      </c>
      <c r="AL40" s="1222"/>
      <c r="AM40" s="1222"/>
      <c r="AN40" s="1223"/>
      <c r="AO40" s="341">
        <v>-245799</v>
      </c>
      <c r="AP40" s="341">
        <v>-154980</v>
      </c>
      <c r="AQ40" s="342">
        <v>-128709</v>
      </c>
      <c r="AR40" s="343">
        <v>20.399999999999999</v>
      </c>
      <c r="AS40" s="340"/>
    </row>
    <row r="41" spans="1:46" ht="13.2" x14ac:dyDescent="0.2">
      <c r="A41" s="295"/>
      <c r="B41" s="291"/>
      <c r="C41" s="291"/>
      <c r="D41" s="291"/>
      <c r="E41" s="291"/>
      <c r="F41" s="291"/>
      <c r="G41" s="291"/>
      <c r="H41" s="291"/>
      <c r="I41" s="291"/>
      <c r="J41" s="291"/>
      <c r="K41" s="291"/>
      <c r="L41" s="291"/>
      <c r="M41" s="291"/>
      <c r="N41" s="291"/>
      <c r="O41" s="291"/>
      <c r="P41" s="291"/>
      <c r="Q41" s="291"/>
      <c r="R41" s="291"/>
      <c r="S41" s="291"/>
      <c r="T41" s="291"/>
      <c r="U41" s="291"/>
      <c r="V41" s="291"/>
      <c r="W41" s="291"/>
      <c r="X41" s="291"/>
      <c r="Y41" s="291"/>
      <c r="Z41" s="291"/>
      <c r="AA41" s="291"/>
      <c r="AB41" s="291"/>
      <c r="AC41" s="291"/>
      <c r="AD41" s="291"/>
      <c r="AE41" s="291"/>
      <c r="AF41" s="291"/>
      <c r="AG41" s="291"/>
      <c r="AH41" s="291"/>
      <c r="AI41" s="291"/>
      <c r="AJ41" s="291"/>
      <c r="AK41" s="1224" t="s">
        <v>295</v>
      </c>
      <c r="AL41" s="1225"/>
      <c r="AM41" s="1225"/>
      <c r="AN41" s="1226"/>
      <c r="AO41" s="341">
        <v>89225</v>
      </c>
      <c r="AP41" s="341">
        <v>56258</v>
      </c>
      <c r="AQ41" s="342">
        <v>47272</v>
      </c>
      <c r="AR41" s="343">
        <v>19</v>
      </c>
      <c r="AS41" s="340"/>
    </row>
    <row r="42" spans="1:46" ht="13.2" x14ac:dyDescent="0.2">
      <c r="A42" s="295"/>
      <c r="B42" s="291"/>
      <c r="C42" s="291"/>
      <c r="D42" s="291"/>
      <c r="E42" s="291"/>
      <c r="F42" s="291"/>
      <c r="G42" s="291"/>
      <c r="H42" s="291"/>
      <c r="I42" s="291"/>
      <c r="J42" s="291"/>
      <c r="K42" s="291"/>
      <c r="L42" s="291"/>
      <c r="M42" s="291"/>
      <c r="N42" s="291"/>
      <c r="O42" s="291"/>
      <c r="P42" s="291"/>
      <c r="Q42" s="291"/>
      <c r="R42" s="291"/>
      <c r="S42" s="291"/>
      <c r="T42" s="291"/>
      <c r="U42" s="291"/>
      <c r="V42" s="291"/>
      <c r="W42" s="291"/>
      <c r="X42" s="291"/>
      <c r="Y42" s="291"/>
      <c r="Z42" s="291"/>
      <c r="AA42" s="291"/>
      <c r="AB42" s="291"/>
      <c r="AC42" s="291"/>
      <c r="AD42" s="291"/>
      <c r="AE42" s="291"/>
      <c r="AF42" s="291"/>
      <c r="AG42" s="291"/>
      <c r="AH42" s="291"/>
      <c r="AI42" s="291"/>
      <c r="AJ42" s="291"/>
      <c r="AK42" s="346" t="s">
        <v>549</v>
      </c>
      <c r="AL42" s="291"/>
      <c r="AM42" s="291"/>
      <c r="AN42" s="291"/>
      <c r="AO42" s="291"/>
      <c r="AP42" s="291"/>
      <c r="AQ42" s="317"/>
      <c r="AR42" s="317"/>
      <c r="AS42" s="340"/>
    </row>
    <row r="43" spans="1:46" ht="13.2" x14ac:dyDescent="0.2">
      <c r="A43" s="295"/>
      <c r="B43" s="291"/>
      <c r="C43" s="291"/>
      <c r="D43" s="291"/>
      <c r="E43" s="291"/>
      <c r="F43" s="291"/>
      <c r="G43" s="291"/>
      <c r="H43" s="291"/>
      <c r="I43" s="291"/>
      <c r="J43" s="291"/>
      <c r="K43" s="291"/>
      <c r="L43" s="291"/>
      <c r="M43" s="291"/>
      <c r="N43" s="291"/>
      <c r="O43" s="291"/>
      <c r="P43" s="291"/>
      <c r="Q43" s="291"/>
      <c r="R43" s="291"/>
      <c r="S43" s="291"/>
      <c r="T43" s="291"/>
      <c r="U43" s="291"/>
      <c r="V43" s="291"/>
      <c r="W43" s="291"/>
      <c r="X43" s="291"/>
      <c r="Y43" s="291"/>
      <c r="Z43" s="291"/>
      <c r="AA43" s="291"/>
      <c r="AB43" s="291"/>
      <c r="AC43" s="291"/>
      <c r="AD43" s="291"/>
      <c r="AE43" s="291"/>
      <c r="AF43" s="291"/>
      <c r="AG43" s="291"/>
      <c r="AH43" s="291"/>
      <c r="AI43" s="291"/>
      <c r="AJ43" s="291"/>
      <c r="AK43" s="291"/>
      <c r="AL43" s="291"/>
      <c r="AM43" s="291"/>
      <c r="AN43" s="291"/>
      <c r="AO43" s="291"/>
      <c r="AP43" s="347"/>
      <c r="AQ43" s="317"/>
      <c r="AR43" s="291"/>
      <c r="AS43" s="340"/>
    </row>
    <row r="44" spans="1:46" ht="13.2" x14ac:dyDescent="0.2">
      <c r="A44" s="295"/>
      <c r="B44" s="291"/>
      <c r="C44" s="291"/>
      <c r="D44" s="291"/>
      <c r="E44" s="291"/>
      <c r="F44" s="291"/>
      <c r="G44" s="291"/>
      <c r="H44" s="291"/>
      <c r="I44" s="291"/>
      <c r="J44" s="291"/>
      <c r="K44" s="291"/>
      <c r="L44" s="291"/>
      <c r="M44" s="291"/>
      <c r="N44" s="291"/>
      <c r="O44" s="291"/>
      <c r="P44" s="291"/>
      <c r="Q44" s="291"/>
      <c r="R44" s="291"/>
      <c r="S44" s="291"/>
      <c r="T44" s="291"/>
      <c r="U44" s="291"/>
      <c r="V44" s="291"/>
      <c r="W44" s="291"/>
      <c r="X44" s="291"/>
      <c r="Y44" s="291"/>
      <c r="Z44" s="291"/>
      <c r="AA44" s="291"/>
      <c r="AB44" s="291"/>
      <c r="AC44" s="291"/>
      <c r="AD44" s="291"/>
      <c r="AE44" s="291"/>
      <c r="AF44" s="291"/>
      <c r="AG44" s="291"/>
      <c r="AH44" s="291"/>
      <c r="AI44" s="291"/>
      <c r="AJ44" s="291"/>
      <c r="AK44" s="291"/>
      <c r="AL44" s="291"/>
      <c r="AM44" s="291"/>
      <c r="AN44" s="291"/>
      <c r="AO44" s="291"/>
      <c r="AP44" s="291"/>
      <c r="AQ44" s="317"/>
      <c r="AR44" s="291"/>
    </row>
    <row r="45" spans="1:46" ht="13.2" x14ac:dyDescent="0.2">
      <c r="A45" s="293"/>
      <c r="B45" s="293"/>
      <c r="C45" s="293"/>
      <c r="D45" s="293"/>
      <c r="E45" s="293"/>
      <c r="F45" s="293"/>
      <c r="G45" s="293"/>
      <c r="H45" s="293"/>
      <c r="I45" s="293"/>
      <c r="J45" s="293"/>
      <c r="K45" s="293"/>
      <c r="L45" s="293"/>
      <c r="M45" s="293"/>
      <c r="N45" s="293"/>
      <c r="O45" s="293"/>
      <c r="P45" s="293"/>
      <c r="Q45" s="293"/>
      <c r="R45" s="293"/>
      <c r="S45" s="293"/>
      <c r="T45" s="293"/>
      <c r="U45" s="293"/>
      <c r="V45" s="293"/>
      <c r="W45" s="293"/>
      <c r="X45" s="293"/>
      <c r="Y45" s="293"/>
      <c r="Z45" s="293"/>
      <c r="AA45" s="293"/>
      <c r="AB45" s="293"/>
      <c r="AC45" s="293"/>
      <c r="AD45" s="293"/>
      <c r="AE45" s="293"/>
      <c r="AF45" s="293"/>
      <c r="AG45" s="293"/>
      <c r="AH45" s="293"/>
      <c r="AI45" s="293"/>
      <c r="AJ45" s="293"/>
      <c r="AK45" s="293"/>
      <c r="AL45" s="293"/>
      <c r="AM45" s="293"/>
      <c r="AN45" s="293"/>
      <c r="AO45" s="293"/>
      <c r="AP45" s="293"/>
      <c r="AQ45" s="348"/>
      <c r="AR45" s="293"/>
      <c r="AS45" s="293"/>
      <c r="AT45" s="291"/>
    </row>
    <row r="46" spans="1:46" ht="13.2" x14ac:dyDescent="0.2">
      <c r="A46" s="349"/>
      <c r="B46" s="349"/>
      <c r="C46" s="349"/>
      <c r="D46" s="349"/>
      <c r="E46" s="349"/>
      <c r="F46" s="349"/>
      <c r="G46" s="349"/>
      <c r="H46" s="349"/>
      <c r="I46" s="349"/>
      <c r="J46" s="349"/>
      <c r="K46" s="349"/>
      <c r="L46" s="349"/>
      <c r="M46" s="349"/>
      <c r="N46" s="349"/>
      <c r="O46" s="349"/>
      <c r="P46" s="349"/>
      <c r="Q46" s="349"/>
      <c r="R46" s="349"/>
      <c r="S46" s="349"/>
      <c r="T46" s="349"/>
      <c r="U46" s="349"/>
      <c r="V46" s="349"/>
      <c r="W46" s="349"/>
      <c r="X46" s="349"/>
      <c r="Y46" s="349"/>
      <c r="Z46" s="349"/>
      <c r="AA46" s="349"/>
      <c r="AB46" s="349"/>
      <c r="AC46" s="349"/>
      <c r="AD46" s="349"/>
      <c r="AE46" s="349"/>
      <c r="AF46" s="349"/>
      <c r="AG46" s="349"/>
      <c r="AH46" s="349"/>
      <c r="AI46" s="349"/>
      <c r="AJ46" s="349"/>
      <c r="AK46" s="349"/>
      <c r="AL46" s="349"/>
      <c r="AM46" s="349"/>
      <c r="AN46" s="349"/>
      <c r="AO46" s="349"/>
      <c r="AP46" s="349"/>
      <c r="AQ46" s="349"/>
      <c r="AR46" s="349"/>
      <c r="AS46" s="349"/>
      <c r="AT46" s="291"/>
    </row>
    <row r="47" spans="1:46" ht="17.25" customHeight="1" x14ac:dyDescent="0.2">
      <c r="A47" s="350" t="s">
        <v>550</v>
      </c>
      <c r="B47" s="291"/>
      <c r="C47" s="291"/>
      <c r="D47" s="291"/>
      <c r="E47" s="291"/>
      <c r="F47" s="291"/>
      <c r="G47" s="291"/>
      <c r="H47" s="291"/>
      <c r="I47" s="291"/>
      <c r="J47" s="291"/>
      <c r="K47" s="291"/>
      <c r="L47" s="291"/>
      <c r="M47" s="291"/>
      <c r="N47" s="291"/>
      <c r="O47" s="291"/>
      <c r="P47" s="291"/>
      <c r="Q47" s="291"/>
      <c r="R47" s="291"/>
      <c r="S47" s="291"/>
      <c r="T47" s="291"/>
      <c r="U47" s="291"/>
      <c r="V47" s="291"/>
      <c r="W47" s="291"/>
      <c r="X47" s="291"/>
      <c r="Y47" s="291"/>
      <c r="Z47" s="291"/>
      <c r="AA47" s="291"/>
      <c r="AB47" s="291"/>
      <c r="AC47" s="291"/>
      <c r="AD47" s="291"/>
      <c r="AE47" s="291"/>
      <c r="AF47" s="291"/>
      <c r="AG47" s="291"/>
      <c r="AH47" s="291"/>
      <c r="AI47" s="291"/>
      <c r="AJ47" s="291"/>
      <c r="AK47" s="291"/>
      <c r="AL47" s="291"/>
      <c r="AM47" s="291"/>
      <c r="AN47" s="291"/>
      <c r="AO47" s="291"/>
      <c r="AP47" s="291"/>
      <c r="AQ47" s="291"/>
      <c r="AR47" s="291"/>
    </row>
    <row r="48" spans="1:46" ht="13.2" x14ac:dyDescent="0.2">
      <c r="A48" s="295"/>
      <c r="B48" s="291"/>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291"/>
      <c r="AB48" s="291"/>
      <c r="AC48" s="291"/>
      <c r="AD48" s="291"/>
      <c r="AE48" s="291"/>
      <c r="AF48" s="291"/>
      <c r="AG48" s="291"/>
      <c r="AH48" s="291"/>
      <c r="AI48" s="291"/>
      <c r="AJ48" s="291"/>
      <c r="AK48" s="351" t="s">
        <v>551</v>
      </c>
      <c r="AL48" s="351"/>
      <c r="AM48" s="351"/>
      <c r="AN48" s="351"/>
      <c r="AO48" s="351"/>
      <c r="AP48" s="351"/>
      <c r="AQ48" s="352"/>
      <c r="AR48" s="351"/>
    </row>
    <row r="49" spans="1:44" ht="13.5" customHeight="1" x14ac:dyDescent="0.2">
      <c r="A49" s="295"/>
      <c r="B49" s="291"/>
      <c r="C49" s="291"/>
      <c r="D49" s="291"/>
      <c r="E49" s="291"/>
      <c r="F49" s="291"/>
      <c r="G49" s="291"/>
      <c r="H49" s="291"/>
      <c r="I49" s="291"/>
      <c r="J49" s="291"/>
      <c r="K49" s="291"/>
      <c r="L49" s="291"/>
      <c r="M49" s="291"/>
      <c r="N49" s="291"/>
      <c r="O49" s="291"/>
      <c r="P49" s="291"/>
      <c r="Q49" s="291"/>
      <c r="R49" s="291"/>
      <c r="S49" s="291"/>
      <c r="T49" s="291"/>
      <c r="U49" s="291"/>
      <c r="V49" s="291"/>
      <c r="W49" s="291"/>
      <c r="X49" s="291"/>
      <c r="Y49" s="291"/>
      <c r="Z49" s="291"/>
      <c r="AA49" s="291"/>
      <c r="AB49" s="291"/>
      <c r="AC49" s="291"/>
      <c r="AD49" s="291"/>
      <c r="AE49" s="291"/>
      <c r="AF49" s="291"/>
      <c r="AG49" s="291"/>
      <c r="AH49" s="291"/>
      <c r="AI49" s="291"/>
      <c r="AJ49" s="291"/>
      <c r="AK49" s="353"/>
      <c r="AL49" s="354"/>
      <c r="AM49" s="1227" t="s">
        <v>518</v>
      </c>
      <c r="AN49" s="1229" t="s">
        <v>552</v>
      </c>
      <c r="AO49" s="1230"/>
      <c r="AP49" s="1230"/>
      <c r="AQ49" s="1230"/>
      <c r="AR49" s="1231"/>
    </row>
    <row r="50" spans="1:44" ht="13.2" x14ac:dyDescent="0.2">
      <c r="A50" s="295"/>
      <c r="B50" s="291"/>
      <c r="C50" s="291"/>
      <c r="D50" s="291"/>
      <c r="E50" s="291"/>
      <c r="F50" s="291"/>
      <c r="G50" s="291"/>
      <c r="H50" s="291"/>
      <c r="I50" s="291"/>
      <c r="J50" s="291"/>
      <c r="K50" s="291"/>
      <c r="L50" s="291"/>
      <c r="M50" s="291"/>
      <c r="N50" s="291"/>
      <c r="O50" s="291"/>
      <c r="P50" s="291"/>
      <c r="Q50" s="291"/>
      <c r="R50" s="291"/>
      <c r="S50" s="291"/>
      <c r="T50" s="291"/>
      <c r="U50" s="291"/>
      <c r="V50" s="291"/>
      <c r="W50" s="291"/>
      <c r="X50" s="291"/>
      <c r="Y50" s="291"/>
      <c r="Z50" s="291"/>
      <c r="AA50" s="291"/>
      <c r="AB50" s="291"/>
      <c r="AC50" s="291"/>
      <c r="AD50" s="291"/>
      <c r="AE50" s="291"/>
      <c r="AF50" s="291"/>
      <c r="AG50" s="291"/>
      <c r="AH50" s="291"/>
      <c r="AI50" s="291"/>
      <c r="AJ50" s="291"/>
      <c r="AK50" s="355"/>
      <c r="AL50" s="356"/>
      <c r="AM50" s="1228"/>
      <c r="AN50" s="357" t="s">
        <v>553</v>
      </c>
      <c r="AO50" s="358" t="s">
        <v>554</v>
      </c>
      <c r="AP50" s="359" t="s">
        <v>555</v>
      </c>
      <c r="AQ50" s="360" t="s">
        <v>556</v>
      </c>
      <c r="AR50" s="361" t="s">
        <v>557</v>
      </c>
    </row>
    <row r="51" spans="1:44" ht="13.2" x14ac:dyDescent="0.2">
      <c r="A51" s="295"/>
      <c r="B51" s="291"/>
      <c r="C51" s="291"/>
      <c r="D51" s="291"/>
      <c r="E51" s="291"/>
      <c r="F51" s="291"/>
      <c r="G51" s="291"/>
      <c r="H51" s="291"/>
      <c r="I51" s="291"/>
      <c r="J51" s="291"/>
      <c r="K51" s="291"/>
      <c r="L51" s="291"/>
      <c r="M51" s="291"/>
      <c r="N51" s="291"/>
      <c r="O51" s="291"/>
      <c r="P51" s="291"/>
      <c r="Q51" s="291"/>
      <c r="R51" s="291"/>
      <c r="S51" s="291"/>
      <c r="T51" s="291"/>
      <c r="U51" s="291"/>
      <c r="V51" s="291"/>
      <c r="W51" s="291"/>
      <c r="X51" s="291"/>
      <c r="Y51" s="291"/>
      <c r="Z51" s="291"/>
      <c r="AA51" s="291"/>
      <c r="AB51" s="291"/>
      <c r="AC51" s="291"/>
      <c r="AD51" s="291"/>
      <c r="AE51" s="291"/>
      <c r="AF51" s="291"/>
      <c r="AG51" s="291"/>
      <c r="AH51" s="291"/>
      <c r="AI51" s="291"/>
      <c r="AJ51" s="291"/>
      <c r="AK51" s="353" t="s">
        <v>558</v>
      </c>
      <c r="AL51" s="354"/>
      <c r="AM51" s="362">
        <v>889016</v>
      </c>
      <c r="AN51" s="363">
        <v>484477</v>
      </c>
      <c r="AO51" s="364">
        <v>-20.3</v>
      </c>
      <c r="AP51" s="365">
        <v>291945</v>
      </c>
      <c r="AQ51" s="366">
        <v>4.0999999999999996</v>
      </c>
      <c r="AR51" s="367">
        <v>-24.4</v>
      </c>
    </row>
    <row r="52" spans="1:44" ht="13.2" x14ac:dyDescent="0.2">
      <c r="A52" s="295"/>
      <c r="B52" s="291"/>
      <c r="C52" s="291"/>
      <c r="D52" s="291"/>
      <c r="E52" s="291"/>
      <c r="F52" s="291"/>
      <c r="G52" s="291"/>
      <c r="H52" s="291"/>
      <c r="I52" s="291"/>
      <c r="J52" s="291"/>
      <c r="K52" s="291"/>
      <c r="L52" s="291"/>
      <c r="M52" s="291"/>
      <c r="N52" s="291"/>
      <c r="O52" s="291"/>
      <c r="P52" s="291"/>
      <c r="Q52" s="291"/>
      <c r="R52" s="291"/>
      <c r="S52" s="291"/>
      <c r="T52" s="291"/>
      <c r="U52" s="291"/>
      <c r="V52" s="291"/>
      <c r="W52" s="291"/>
      <c r="X52" s="291"/>
      <c r="Y52" s="291"/>
      <c r="Z52" s="291"/>
      <c r="AA52" s="291"/>
      <c r="AB52" s="291"/>
      <c r="AC52" s="291"/>
      <c r="AD52" s="291"/>
      <c r="AE52" s="291"/>
      <c r="AF52" s="291"/>
      <c r="AG52" s="291"/>
      <c r="AH52" s="291"/>
      <c r="AI52" s="291"/>
      <c r="AJ52" s="291"/>
      <c r="AK52" s="368"/>
      <c r="AL52" s="369" t="s">
        <v>559</v>
      </c>
      <c r="AM52" s="370">
        <v>487177</v>
      </c>
      <c r="AN52" s="371">
        <v>265492</v>
      </c>
      <c r="AO52" s="372">
        <v>-29.8</v>
      </c>
      <c r="AP52" s="373">
        <v>127651</v>
      </c>
      <c r="AQ52" s="374">
        <v>0.3</v>
      </c>
      <c r="AR52" s="375">
        <v>-30.1</v>
      </c>
    </row>
    <row r="53" spans="1:44" ht="13.2" x14ac:dyDescent="0.2">
      <c r="A53" s="295"/>
      <c r="B53" s="291"/>
      <c r="C53" s="291"/>
      <c r="D53" s="291"/>
      <c r="E53" s="291"/>
      <c r="F53" s="291"/>
      <c r="G53" s="291"/>
      <c r="H53" s="291"/>
      <c r="I53" s="291"/>
      <c r="J53" s="291"/>
      <c r="K53" s="291"/>
      <c r="L53" s="291"/>
      <c r="M53" s="291"/>
      <c r="N53" s="291"/>
      <c r="O53" s="291"/>
      <c r="P53" s="291"/>
      <c r="Q53" s="291"/>
      <c r="R53" s="291"/>
      <c r="S53" s="291"/>
      <c r="T53" s="291"/>
      <c r="U53" s="291"/>
      <c r="V53" s="291"/>
      <c r="W53" s="291"/>
      <c r="X53" s="291"/>
      <c r="Y53" s="291"/>
      <c r="Z53" s="291"/>
      <c r="AA53" s="291"/>
      <c r="AB53" s="291"/>
      <c r="AC53" s="291"/>
      <c r="AD53" s="291"/>
      <c r="AE53" s="291"/>
      <c r="AF53" s="291"/>
      <c r="AG53" s="291"/>
      <c r="AH53" s="291"/>
      <c r="AI53" s="291"/>
      <c r="AJ53" s="291"/>
      <c r="AK53" s="353" t="s">
        <v>560</v>
      </c>
      <c r="AL53" s="354"/>
      <c r="AM53" s="362">
        <v>905191</v>
      </c>
      <c r="AN53" s="363">
        <v>512566</v>
      </c>
      <c r="AO53" s="364">
        <v>5.8</v>
      </c>
      <c r="AP53" s="365">
        <v>291173</v>
      </c>
      <c r="AQ53" s="366">
        <v>-0.3</v>
      </c>
      <c r="AR53" s="367">
        <v>6.1</v>
      </c>
    </row>
    <row r="54" spans="1:44" ht="13.2" x14ac:dyDescent="0.2">
      <c r="A54" s="295"/>
      <c r="B54" s="291"/>
      <c r="C54" s="291"/>
      <c r="D54" s="291"/>
      <c r="E54" s="291"/>
      <c r="F54" s="291"/>
      <c r="G54" s="291"/>
      <c r="H54" s="291"/>
      <c r="I54" s="291"/>
      <c r="J54" s="291"/>
      <c r="K54" s="291"/>
      <c r="L54" s="291"/>
      <c r="M54" s="291"/>
      <c r="N54" s="291"/>
      <c r="O54" s="291"/>
      <c r="P54" s="291"/>
      <c r="Q54" s="291"/>
      <c r="R54" s="291"/>
      <c r="S54" s="291"/>
      <c r="T54" s="291"/>
      <c r="U54" s="291"/>
      <c r="V54" s="291"/>
      <c r="W54" s="291"/>
      <c r="X54" s="291"/>
      <c r="Y54" s="291"/>
      <c r="Z54" s="291"/>
      <c r="AA54" s="291"/>
      <c r="AB54" s="291"/>
      <c r="AC54" s="291"/>
      <c r="AD54" s="291"/>
      <c r="AE54" s="291"/>
      <c r="AF54" s="291"/>
      <c r="AG54" s="291"/>
      <c r="AH54" s="291"/>
      <c r="AI54" s="291"/>
      <c r="AJ54" s="291"/>
      <c r="AK54" s="368"/>
      <c r="AL54" s="369" t="s">
        <v>559</v>
      </c>
      <c r="AM54" s="370">
        <v>598590</v>
      </c>
      <c r="AN54" s="371">
        <v>338952</v>
      </c>
      <c r="AO54" s="372">
        <v>27.7</v>
      </c>
      <c r="AP54" s="373">
        <v>119071</v>
      </c>
      <c r="AQ54" s="374">
        <v>-6.7</v>
      </c>
      <c r="AR54" s="375">
        <v>34.4</v>
      </c>
    </row>
    <row r="55" spans="1:44" ht="13.2" x14ac:dyDescent="0.2">
      <c r="A55" s="295"/>
      <c r="B55" s="291"/>
      <c r="C55" s="291"/>
      <c r="D55" s="291"/>
      <c r="E55" s="291"/>
      <c r="F55" s="291"/>
      <c r="G55" s="291"/>
      <c r="H55" s="291"/>
      <c r="I55" s="291"/>
      <c r="J55" s="291"/>
      <c r="K55" s="291"/>
      <c r="L55" s="291"/>
      <c r="M55" s="291"/>
      <c r="N55" s="291"/>
      <c r="O55" s="291"/>
      <c r="P55" s="291"/>
      <c r="Q55" s="291"/>
      <c r="R55" s="291"/>
      <c r="S55" s="291"/>
      <c r="T55" s="291"/>
      <c r="U55" s="291"/>
      <c r="V55" s="291"/>
      <c r="W55" s="291"/>
      <c r="X55" s="291"/>
      <c r="Y55" s="291"/>
      <c r="Z55" s="291"/>
      <c r="AA55" s="291"/>
      <c r="AB55" s="291"/>
      <c r="AC55" s="291"/>
      <c r="AD55" s="291"/>
      <c r="AE55" s="291"/>
      <c r="AF55" s="291"/>
      <c r="AG55" s="291"/>
      <c r="AH55" s="291"/>
      <c r="AI55" s="291"/>
      <c r="AJ55" s="291"/>
      <c r="AK55" s="353" t="s">
        <v>561</v>
      </c>
      <c r="AL55" s="354"/>
      <c r="AM55" s="362">
        <v>994692</v>
      </c>
      <c r="AN55" s="363">
        <v>583055</v>
      </c>
      <c r="AO55" s="364">
        <v>13.8</v>
      </c>
      <c r="AP55" s="365">
        <v>271581</v>
      </c>
      <c r="AQ55" s="366">
        <v>-6.7</v>
      </c>
      <c r="AR55" s="367">
        <v>20.5</v>
      </c>
    </row>
    <row r="56" spans="1:44" ht="13.2" x14ac:dyDescent="0.2">
      <c r="A56" s="295"/>
      <c r="B56" s="291"/>
      <c r="C56" s="291"/>
      <c r="D56" s="291"/>
      <c r="E56" s="291"/>
      <c r="F56" s="291"/>
      <c r="G56" s="291"/>
      <c r="H56" s="291"/>
      <c r="I56" s="291"/>
      <c r="J56" s="291"/>
      <c r="K56" s="291"/>
      <c r="L56" s="291"/>
      <c r="M56" s="291"/>
      <c r="N56" s="291"/>
      <c r="O56" s="291"/>
      <c r="P56" s="291"/>
      <c r="Q56" s="291"/>
      <c r="R56" s="291"/>
      <c r="S56" s="291"/>
      <c r="T56" s="291"/>
      <c r="U56" s="291"/>
      <c r="V56" s="291"/>
      <c r="W56" s="291"/>
      <c r="X56" s="291"/>
      <c r="Y56" s="291"/>
      <c r="Z56" s="291"/>
      <c r="AA56" s="291"/>
      <c r="AB56" s="291"/>
      <c r="AC56" s="291"/>
      <c r="AD56" s="291"/>
      <c r="AE56" s="291"/>
      <c r="AF56" s="291"/>
      <c r="AG56" s="291"/>
      <c r="AH56" s="291"/>
      <c r="AI56" s="291"/>
      <c r="AJ56" s="291"/>
      <c r="AK56" s="368"/>
      <c r="AL56" s="369" t="s">
        <v>559</v>
      </c>
      <c r="AM56" s="370">
        <v>500574</v>
      </c>
      <c r="AN56" s="371">
        <v>293420</v>
      </c>
      <c r="AO56" s="372">
        <v>-13.4</v>
      </c>
      <c r="AP56" s="373">
        <v>117844</v>
      </c>
      <c r="AQ56" s="374">
        <v>-1</v>
      </c>
      <c r="AR56" s="375">
        <v>-12.4</v>
      </c>
    </row>
    <row r="57" spans="1:44" ht="13.2" x14ac:dyDescent="0.2">
      <c r="A57" s="295"/>
      <c r="B57" s="291"/>
      <c r="C57" s="291"/>
      <c r="D57" s="291"/>
      <c r="E57" s="291"/>
      <c r="F57" s="291"/>
      <c r="G57" s="291"/>
      <c r="H57" s="291"/>
      <c r="I57" s="291"/>
      <c r="J57" s="291"/>
      <c r="K57" s="291"/>
      <c r="L57" s="291"/>
      <c r="M57" s="291"/>
      <c r="N57" s="291"/>
      <c r="O57" s="291"/>
      <c r="P57" s="291"/>
      <c r="Q57" s="291"/>
      <c r="R57" s="291"/>
      <c r="S57" s="291"/>
      <c r="T57" s="291"/>
      <c r="U57" s="291"/>
      <c r="V57" s="291"/>
      <c r="W57" s="291"/>
      <c r="X57" s="291"/>
      <c r="Y57" s="291"/>
      <c r="Z57" s="291"/>
      <c r="AA57" s="291"/>
      <c r="AB57" s="291"/>
      <c r="AC57" s="291"/>
      <c r="AD57" s="291"/>
      <c r="AE57" s="291"/>
      <c r="AF57" s="291"/>
      <c r="AG57" s="291"/>
      <c r="AH57" s="291"/>
      <c r="AI57" s="291"/>
      <c r="AJ57" s="291"/>
      <c r="AK57" s="353" t="s">
        <v>562</v>
      </c>
      <c r="AL57" s="354"/>
      <c r="AM57" s="362">
        <v>986714</v>
      </c>
      <c r="AN57" s="363">
        <v>598371</v>
      </c>
      <c r="AO57" s="364">
        <v>2.6</v>
      </c>
      <c r="AP57" s="365">
        <v>268375</v>
      </c>
      <c r="AQ57" s="366">
        <v>-1.2</v>
      </c>
      <c r="AR57" s="367">
        <v>3.8</v>
      </c>
    </row>
    <row r="58" spans="1:44" ht="13.2" x14ac:dyDescent="0.2">
      <c r="A58" s="295"/>
      <c r="B58" s="291"/>
      <c r="C58" s="291"/>
      <c r="D58" s="291"/>
      <c r="E58" s="291"/>
      <c r="F58" s="291"/>
      <c r="G58" s="291"/>
      <c r="H58" s="291"/>
      <c r="I58" s="291"/>
      <c r="J58" s="291"/>
      <c r="K58" s="291"/>
      <c r="L58" s="291"/>
      <c r="M58" s="291"/>
      <c r="N58" s="291"/>
      <c r="O58" s="291"/>
      <c r="P58" s="291"/>
      <c r="Q58" s="291"/>
      <c r="R58" s="291"/>
      <c r="S58" s="291"/>
      <c r="T58" s="291"/>
      <c r="U58" s="291"/>
      <c r="V58" s="291"/>
      <c r="W58" s="291"/>
      <c r="X58" s="291"/>
      <c r="Y58" s="291"/>
      <c r="Z58" s="291"/>
      <c r="AA58" s="291"/>
      <c r="AB58" s="291"/>
      <c r="AC58" s="291"/>
      <c r="AD58" s="291"/>
      <c r="AE58" s="291"/>
      <c r="AF58" s="291"/>
      <c r="AG58" s="291"/>
      <c r="AH58" s="291"/>
      <c r="AI58" s="291"/>
      <c r="AJ58" s="291"/>
      <c r="AK58" s="368"/>
      <c r="AL58" s="369" t="s">
        <v>559</v>
      </c>
      <c r="AM58" s="370">
        <v>542675</v>
      </c>
      <c r="AN58" s="371">
        <v>329093</v>
      </c>
      <c r="AO58" s="372">
        <v>12.2</v>
      </c>
      <c r="AP58" s="373">
        <v>119602</v>
      </c>
      <c r="AQ58" s="374">
        <v>1.5</v>
      </c>
      <c r="AR58" s="375">
        <v>10.7</v>
      </c>
    </row>
    <row r="59" spans="1:44" ht="13.2" x14ac:dyDescent="0.2">
      <c r="A59" s="295"/>
      <c r="B59" s="291"/>
      <c r="C59" s="291"/>
      <c r="D59" s="291"/>
      <c r="E59" s="291"/>
      <c r="F59" s="291"/>
      <c r="G59" s="291"/>
      <c r="H59" s="291"/>
      <c r="I59" s="291"/>
      <c r="J59" s="291"/>
      <c r="K59" s="291"/>
      <c r="L59" s="291"/>
      <c r="M59" s="291"/>
      <c r="N59" s="291"/>
      <c r="O59" s="291"/>
      <c r="P59" s="291"/>
      <c r="Q59" s="291"/>
      <c r="R59" s="291"/>
      <c r="S59" s="291"/>
      <c r="T59" s="291"/>
      <c r="U59" s="291"/>
      <c r="V59" s="291"/>
      <c r="W59" s="291"/>
      <c r="X59" s="291"/>
      <c r="Y59" s="291"/>
      <c r="Z59" s="291"/>
      <c r="AA59" s="291"/>
      <c r="AB59" s="291"/>
      <c r="AC59" s="291"/>
      <c r="AD59" s="291"/>
      <c r="AE59" s="291"/>
      <c r="AF59" s="291"/>
      <c r="AG59" s="291"/>
      <c r="AH59" s="291"/>
      <c r="AI59" s="291"/>
      <c r="AJ59" s="291"/>
      <c r="AK59" s="353" t="s">
        <v>563</v>
      </c>
      <c r="AL59" s="354"/>
      <c r="AM59" s="362">
        <v>829283</v>
      </c>
      <c r="AN59" s="363">
        <v>522877</v>
      </c>
      <c r="AO59" s="364">
        <v>-12.6</v>
      </c>
      <c r="AP59" s="365">
        <v>301035</v>
      </c>
      <c r="AQ59" s="366">
        <v>12.2</v>
      </c>
      <c r="AR59" s="367">
        <v>-24.8</v>
      </c>
    </row>
    <row r="60" spans="1:44" ht="13.2" x14ac:dyDescent="0.2">
      <c r="A60" s="295"/>
      <c r="B60" s="291"/>
      <c r="C60" s="291"/>
      <c r="D60" s="291"/>
      <c r="E60" s="291"/>
      <c r="F60" s="291"/>
      <c r="G60" s="291"/>
      <c r="H60" s="291"/>
      <c r="I60" s="291"/>
      <c r="J60" s="291"/>
      <c r="K60" s="291"/>
      <c r="L60" s="291"/>
      <c r="M60" s="291"/>
      <c r="N60" s="291"/>
      <c r="O60" s="291"/>
      <c r="P60" s="291"/>
      <c r="Q60" s="291"/>
      <c r="R60" s="291"/>
      <c r="S60" s="291"/>
      <c r="T60" s="291"/>
      <c r="U60" s="291"/>
      <c r="V60" s="291"/>
      <c r="W60" s="291"/>
      <c r="X60" s="291"/>
      <c r="Y60" s="291"/>
      <c r="Z60" s="291"/>
      <c r="AA60" s="291"/>
      <c r="AB60" s="291"/>
      <c r="AC60" s="291"/>
      <c r="AD60" s="291"/>
      <c r="AE60" s="291"/>
      <c r="AF60" s="291"/>
      <c r="AG60" s="291"/>
      <c r="AH60" s="291"/>
      <c r="AI60" s="291"/>
      <c r="AJ60" s="291"/>
      <c r="AK60" s="368"/>
      <c r="AL60" s="369" t="s">
        <v>559</v>
      </c>
      <c r="AM60" s="370">
        <v>389405</v>
      </c>
      <c r="AN60" s="371">
        <v>245526</v>
      </c>
      <c r="AO60" s="372">
        <v>-25.4</v>
      </c>
      <c r="AP60" s="373">
        <v>154376</v>
      </c>
      <c r="AQ60" s="374">
        <v>29.1</v>
      </c>
      <c r="AR60" s="375">
        <v>-54.5</v>
      </c>
    </row>
    <row r="61" spans="1:44" ht="13.2" x14ac:dyDescent="0.2">
      <c r="A61" s="295"/>
      <c r="B61" s="291"/>
      <c r="C61" s="291"/>
      <c r="D61" s="291"/>
      <c r="E61" s="291"/>
      <c r="F61" s="291"/>
      <c r="G61" s="291"/>
      <c r="H61" s="291"/>
      <c r="I61" s="291"/>
      <c r="J61" s="291"/>
      <c r="K61" s="291"/>
      <c r="L61" s="291"/>
      <c r="M61" s="291"/>
      <c r="N61" s="291"/>
      <c r="O61" s="291"/>
      <c r="P61" s="291"/>
      <c r="Q61" s="291"/>
      <c r="R61" s="291"/>
      <c r="S61" s="291"/>
      <c r="T61" s="291"/>
      <c r="U61" s="291"/>
      <c r="V61" s="291"/>
      <c r="W61" s="291"/>
      <c r="X61" s="291"/>
      <c r="Y61" s="291"/>
      <c r="Z61" s="291"/>
      <c r="AA61" s="291"/>
      <c r="AB61" s="291"/>
      <c r="AC61" s="291"/>
      <c r="AD61" s="291"/>
      <c r="AE61" s="291"/>
      <c r="AF61" s="291"/>
      <c r="AG61" s="291"/>
      <c r="AH61" s="291"/>
      <c r="AI61" s="291"/>
      <c r="AJ61" s="291"/>
      <c r="AK61" s="353" t="s">
        <v>564</v>
      </c>
      <c r="AL61" s="376"/>
      <c r="AM61" s="377">
        <v>920979</v>
      </c>
      <c r="AN61" s="378">
        <v>540269</v>
      </c>
      <c r="AO61" s="379">
        <v>-2.1</v>
      </c>
      <c r="AP61" s="380">
        <v>284822</v>
      </c>
      <c r="AQ61" s="381">
        <v>1.6</v>
      </c>
      <c r="AR61" s="367">
        <v>-3.7</v>
      </c>
    </row>
    <row r="62" spans="1:44" ht="13.2" x14ac:dyDescent="0.2">
      <c r="A62" s="295"/>
      <c r="B62" s="291"/>
      <c r="C62" s="291"/>
      <c r="D62" s="291"/>
      <c r="E62" s="291"/>
      <c r="F62" s="291"/>
      <c r="G62" s="291"/>
      <c r="H62" s="291"/>
      <c r="I62" s="291"/>
      <c r="J62" s="291"/>
      <c r="K62" s="291"/>
      <c r="L62" s="291"/>
      <c r="M62" s="291"/>
      <c r="N62" s="291"/>
      <c r="O62" s="291"/>
      <c r="P62" s="291"/>
      <c r="Q62" s="291"/>
      <c r="R62" s="291"/>
      <c r="S62" s="291"/>
      <c r="T62" s="291"/>
      <c r="U62" s="291"/>
      <c r="V62" s="291"/>
      <c r="W62" s="291"/>
      <c r="X62" s="291"/>
      <c r="Y62" s="291"/>
      <c r="Z62" s="291"/>
      <c r="AA62" s="291"/>
      <c r="AB62" s="291"/>
      <c r="AC62" s="291"/>
      <c r="AD62" s="291"/>
      <c r="AE62" s="291"/>
      <c r="AF62" s="291"/>
      <c r="AG62" s="291"/>
      <c r="AH62" s="291"/>
      <c r="AI62" s="291"/>
      <c r="AJ62" s="291"/>
      <c r="AK62" s="368"/>
      <c r="AL62" s="369" t="s">
        <v>559</v>
      </c>
      <c r="AM62" s="370">
        <v>503684</v>
      </c>
      <c r="AN62" s="371">
        <v>294497</v>
      </c>
      <c r="AO62" s="372">
        <v>-5.7</v>
      </c>
      <c r="AP62" s="373">
        <v>127709</v>
      </c>
      <c r="AQ62" s="374">
        <v>4.5999999999999996</v>
      </c>
      <c r="AR62" s="375">
        <v>-10.3</v>
      </c>
    </row>
    <row r="63" spans="1:44" ht="13.2" x14ac:dyDescent="0.2">
      <c r="A63" s="295"/>
      <c r="B63" s="291"/>
      <c r="C63" s="291"/>
      <c r="D63" s="291"/>
      <c r="E63" s="291"/>
      <c r="F63" s="291"/>
      <c r="G63" s="291"/>
      <c r="H63" s="291"/>
      <c r="I63" s="291"/>
      <c r="J63" s="291"/>
      <c r="K63" s="291"/>
      <c r="L63" s="291"/>
      <c r="M63" s="291"/>
      <c r="N63" s="291"/>
      <c r="O63" s="291"/>
      <c r="P63" s="291"/>
      <c r="Q63" s="291"/>
      <c r="R63" s="291"/>
      <c r="S63" s="291"/>
      <c r="T63" s="291"/>
      <c r="U63" s="291"/>
      <c r="V63" s="291"/>
      <c r="W63" s="291"/>
      <c r="X63" s="291"/>
      <c r="Y63" s="291"/>
      <c r="Z63" s="291"/>
      <c r="AA63" s="291"/>
      <c r="AB63" s="291"/>
      <c r="AC63" s="291"/>
      <c r="AD63" s="291"/>
      <c r="AE63" s="291"/>
      <c r="AF63" s="291"/>
      <c r="AG63" s="291"/>
      <c r="AH63" s="291"/>
      <c r="AI63" s="291"/>
      <c r="AJ63" s="291"/>
      <c r="AK63" s="291"/>
      <c r="AL63" s="291"/>
      <c r="AM63" s="291"/>
      <c r="AN63" s="291"/>
      <c r="AO63" s="291"/>
      <c r="AP63" s="291"/>
      <c r="AQ63" s="291"/>
      <c r="AR63" s="291"/>
    </row>
    <row r="64" spans="1:44" ht="13.2" x14ac:dyDescent="0.2">
      <c r="A64" s="295"/>
      <c r="B64" s="291"/>
      <c r="C64" s="291"/>
      <c r="D64" s="291"/>
      <c r="E64" s="291"/>
      <c r="F64" s="291"/>
      <c r="G64" s="291"/>
      <c r="H64" s="291"/>
      <c r="I64" s="291"/>
      <c r="J64" s="291"/>
      <c r="K64" s="291"/>
      <c r="L64" s="291"/>
      <c r="M64" s="291"/>
      <c r="N64" s="291"/>
      <c r="O64" s="291"/>
      <c r="P64" s="291"/>
      <c r="Q64" s="291"/>
      <c r="R64" s="291"/>
      <c r="S64" s="291"/>
      <c r="T64" s="291"/>
      <c r="U64" s="291"/>
      <c r="V64" s="291"/>
      <c r="W64" s="291"/>
      <c r="X64" s="291"/>
      <c r="Y64" s="291"/>
      <c r="Z64" s="291"/>
      <c r="AA64" s="291"/>
      <c r="AB64" s="291"/>
      <c r="AC64" s="291"/>
      <c r="AD64" s="291"/>
      <c r="AE64" s="291"/>
      <c r="AF64" s="291"/>
      <c r="AG64" s="291"/>
      <c r="AH64" s="291"/>
      <c r="AI64" s="291"/>
      <c r="AJ64" s="291"/>
      <c r="AK64" s="291"/>
      <c r="AL64" s="291"/>
      <c r="AM64" s="291"/>
      <c r="AN64" s="291"/>
      <c r="AO64" s="291"/>
      <c r="AP64" s="291"/>
      <c r="AQ64" s="291"/>
      <c r="AR64" s="291"/>
    </row>
    <row r="65" spans="1:46" ht="13.2" x14ac:dyDescent="0.2">
      <c r="A65" s="295"/>
      <c r="B65" s="291"/>
      <c r="C65" s="291"/>
      <c r="D65" s="291"/>
      <c r="E65" s="291"/>
      <c r="F65" s="291"/>
      <c r="G65" s="291"/>
      <c r="H65" s="291"/>
      <c r="I65" s="291"/>
      <c r="J65" s="291"/>
      <c r="K65" s="291"/>
      <c r="L65" s="291"/>
      <c r="M65" s="291"/>
      <c r="N65" s="291"/>
      <c r="O65" s="291"/>
      <c r="P65" s="291"/>
      <c r="Q65" s="291"/>
      <c r="R65" s="291"/>
      <c r="S65" s="291"/>
      <c r="T65" s="291"/>
      <c r="U65" s="291"/>
      <c r="V65" s="291"/>
      <c r="W65" s="291"/>
      <c r="X65" s="291"/>
      <c r="Y65" s="291"/>
      <c r="Z65" s="291"/>
      <c r="AA65" s="291"/>
      <c r="AB65" s="291"/>
      <c r="AC65" s="291"/>
      <c r="AD65" s="291"/>
      <c r="AE65" s="291"/>
      <c r="AF65" s="291"/>
      <c r="AG65" s="291"/>
      <c r="AH65" s="291"/>
      <c r="AI65" s="291"/>
      <c r="AJ65" s="291"/>
      <c r="AK65" s="291"/>
      <c r="AL65" s="291"/>
      <c r="AM65" s="291"/>
      <c r="AN65" s="291"/>
      <c r="AO65" s="291"/>
      <c r="AP65" s="291"/>
      <c r="AQ65" s="291"/>
      <c r="AR65" s="291"/>
    </row>
    <row r="66" spans="1:46" ht="13.2" x14ac:dyDescent="0.2">
      <c r="A66" s="382"/>
      <c r="B66" s="349"/>
      <c r="C66" s="349"/>
      <c r="D66" s="349"/>
      <c r="E66" s="349"/>
      <c r="F66" s="349"/>
      <c r="G66" s="349"/>
      <c r="H66" s="349"/>
      <c r="I66" s="349"/>
      <c r="J66" s="349"/>
      <c r="K66" s="349"/>
      <c r="L66" s="349"/>
      <c r="M66" s="349"/>
      <c r="N66" s="349"/>
      <c r="O66" s="349"/>
      <c r="P66" s="349"/>
      <c r="Q66" s="349"/>
      <c r="R66" s="349"/>
      <c r="S66" s="349"/>
      <c r="T66" s="349"/>
      <c r="U66" s="349"/>
      <c r="V66" s="349"/>
      <c r="W66" s="349"/>
      <c r="X66" s="349"/>
      <c r="Y66" s="349"/>
      <c r="Z66" s="349"/>
      <c r="AA66" s="349"/>
      <c r="AB66" s="349"/>
      <c r="AC66" s="349"/>
      <c r="AD66" s="349"/>
      <c r="AE66" s="349"/>
      <c r="AF66" s="349"/>
      <c r="AG66" s="349"/>
      <c r="AH66" s="349"/>
      <c r="AI66" s="349"/>
      <c r="AJ66" s="349"/>
      <c r="AK66" s="349"/>
      <c r="AL66" s="349"/>
      <c r="AM66" s="349"/>
      <c r="AN66" s="349"/>
      <c r="AO66" s="349"/>
      <c r="AP66" s="349"/>
      <c r="AQ66" s="349"/>
      <c r="AR66" s="349"/>
      <c r="AS66" s="383"/>
    </row>
    <row r="67" spans="1:46" ht="13.5" hidden="1" customHeight="1" x14ac:dyDescent="0.2">
      <c r="AK67" s="291"/>
      <c r="AL67" s="291"/>
      <c r="AM67" s="291"/>
      <c r="AN67" s="291"/>
      <c r="AO67" s="291"/>
      <c r="AP67" s="291"/>
      <c r="AQ67" s="291"/>
      <c r="AR67" s="291"/>
      <c r="AS67" s="291"/>
      <c r="AT67" s="291"/>
    </row>
    <row r="68" spans="1:46" ht="13.5" hidden="1" customHeight="1" x14ac:dyDescent="0.2">
      <c r="AK68" s="291"/>
      <c r="AL68" s="291"/>
      <c r="AM68" s="291"/>
      <c r="AN68" s="291"/>
      <c r="AO68" s="291"/>
      <c r="AP68" s="291"/>
      <c r="AQ68" s="291"/>
      <c r="AR68" s="291"/>
    </row>
    <row r="69" spans="1:46" ht="13.5" hidden="1" customHeight="1" x14ac:dyDescent="0.2">
      <c r="AK69" s="291"/>
      <c r="AL69" s="291"/>
      <c r="AM69" s="291"/>
      <c r="AN69" s="291"/>
      <c r="AO69" s="291"/>
      <c r="AP69" s="291"/>
      <c r="AQ69" s="291"/>
      <c r="AR69" s="291"/>
    </row>
    <row r="70" spans="1:46" ht="13.2" hidden="1" x14ac:dyDescent="0.2">
      <c r="AK70" s="291"/>
      <c r="AL70" s="291"/>
      <c r="AM70" s="291"/>
      <c r="AN70" s="291"/>
      <c r="AO70" s="291"/>
      <c r="AP70" s="291"/>
      <c r="AQ70" s="291"/>
      <c r="AR70" s="291"/>
    </row>
    <row r="71" spans="1:46" ht="13.2" hidden="1" x14ac:dyDescent="0.2">
      <c r="AK71" s="291"/>
      <c r="AL71" s="291"/>
      <c r="AM71" s="291"/>
      <c r="AN71" s="291"/>
      <c r="AO71" s="291"/>
      <c r="AP71" s="291"/>
      <c r="AQ71" s="291"/>
      <c r="AR71" s="291"/>
    </row>
    <row r="72" spans="1:46" ht="13.2" hidden="1" x14ac:dyDescent="0.2">
      <c r="AK72" s="291"/>
      <c r="AL72" s="291"/>
      <c r="AM72" s="291"/>
      <c r="AN72" s="291"/>
      <c r="AO72" s="291"/>
      <c r="AP72" s="291"/>
      <c r="AQ72" s="291"/>
      <c r="AR72" s="291"/>
    </row>
    <row r="73" spans="1:46" ht="13.2" hidden="1" x14ac:dyDescent="0.2">
      <c r="AK73" s="291"/>
      <c r="AL73" s="291"/>
      <c r="AM73" s="291"/>
      <c r="AN73" s="291"/>
      <c r="AO73" s="291"/>
      <c r="AP73" s="291"/>
      <c r="AQ73" s="291"/>
      <c r="AR73" s="291"/>
    </row>
  </sheetData>
  <sheetProtection algorithmName="SHA-512" hashValue="nP1bppR9sMzgpRqKqkQteUud3SIomzNy3cp3f4WzA2NLlwY49OQaQ2IC1Rio+V+qFO8k/3fv+EmDlhswW2TKvg==" saltValue="aRbom2EfTJ7AjraOsEBbNw==" spinCount="100000" sheet="1" objects="1" scenarios="1"/>
  <mergeCells count="24">
    <mergeCell ref="AO30:AO31"/>
    <mergeCell ref="AO7:AO8"/>
    <mergeCell ref="AK9:AN9"/>
    <mergeCell ref="AK10:AN10"/>
    <mergeCell ref="AK11:AN11"/>
    <mergeCell ref="AK12:AN12"/>
    <mergeCell ref="AK13:AN13"/>
    <mergeCell ref="AK37:AN37"/>
    <mergeCell ref="AK14:AN14"/>
    <mergeCell ref="AK15:AN15"/>
    <mergeCell ref="AK16:AN16"/>
    <mergeCell ref="AK21:AN21"/>
    <mergeCell ref="AK22:AN22"/>
    <mergeCell ref="AK32:AN32"/>
    <mergeCell ref="AK33:AN33"/>
    <mergeCell ref="AK34:AN34"/>
    <mergeCell ref="AK35:AN35"/>
    <mergeCell ref="AK36:AN36"/>
    <mergeCell ref="AK38:AN38"/>
    <mergeCell ref="AK39:AN39"/>
    <mergeCell ref="AK40:AN40"/>
    <mergeCell ref="AK41:AN41"/>
    <mergeCell ref="AM49:AM50"/>
    <mergeCell ref="AN49:AR49"/>
  </mergeCells>
  <phoneticPr fontId="2"/>
  <printOptions horizontalCentered="1"/>
  <pageMargins left="0.39370078740157483" right="0.19685039370078741" top="0.39370078740157483" bottom="0.31496062992125984" header="0.51181102362204722" footer="0"/>
  <pageSetup paperSize="9" scale="60" orientation="landscape" r:id="rId1"/>
  <headerFooter alignWithMargins="0">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U121"/>
  <sheetViews>
    <sheetView showGridLines="0" topLeftCell="A69" zoomScale="85" zoomScaleNormal="85" zoomScaleSheetLayoutView="55" workbookViewId="0">
      <selection activeCell="AM19" sqref="AM19:AT19"/>
    </sheetView>
  </sheetViews>
  <sheetFormatPr defaultColWidth="0" defaultRowHeight="13.5" customHeight="1" zeroHeight="1" x14ac:dyDescent="0.2"/>
  <cols>
    <col min="1" max="125" width="2.44140625" style="289" customWidth="1"/>
    <col min="126" max="16384" width="9" style="288" hidden="1"/>
  </cols>
  <sheetData>
    <row r="1" spans="2:125" ht="13.5" customHeight="1" x14ac:dyDescent="0.2">
      <c r="B1" s="288"/>
      <c r="C1" s="288"/>
      <c r="D1" s="288"/>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8"/>
      <c r="AK1" s="288"/>
      <c r="AL1" s="288"/>
      <c r="AM1" s="288"/>
      <c r="AN1" s="288"/>
      <c r="AO1" s="288"/>
      <c r="AP1" s="288"/>
      <c r="AQ1" s="288"/>
      <c r="AR1" s="288"/>
      <c r="AS1" s="288"/>
      <c r="AT1" s="288"/>
      <c r="AU1" s="288"/>
      <c r="AV1" s="288"/>
      <c r="AW1" s="288"/>
      <c r="AX1" s="288"/>
      <c r="AY1" s="288"/>
      <c r="AZ1" s="288"/>
      <c r="BA1" s="288"/>
      <c r="BB1" s="288"/>
      <c r="BC1" s="288"/>
      <c r="BD1" s="288"/>
      <c r="BE1" s="288"/>
      <c r="BF1" s="288"/>
      <c r="BG1" s="288"/>
      <c r="BH1" s="288"/>
      <c r="BI1" s="288"/>
      <c r="BJ1" s="288"/>
      <c r="BK1" s="288"/>
      <c r="BL1" s="288"/>
      <c r="BM1" s="288"/>
      <c r="BN1" s="288"/>
      <c r="BO1" s="288"/>
      <c r="BP1" s="288"/>
      <c r="BQ1" s="288"/>
      <c r="BR1" s="288"/>
      <c r="BS1" s="288"/>
      <c r="BT1" s="288"/>
      <c r="BU1" s="288"/>
      <c r="BV1" s="288"/>
      <c r="BW1" s="288"/>
      <c r="BX1" s="288"/>
      <c r="BY1" s="288"/>
      <c r="BZ1" s="288"/>
      <c r="CA1" s="288"/>
      <c r="CB1" s="288"/>
      <c r="CC1" s="288"/>
      <c r="CD1" s="288"/>
      <c r="CE1" s="288"/>
      <c r="CF1" s="288"/>
      <c r="CG1" s="288"/>
      <c r="CH1" s="288"/>
      <c r="CI1" s="288"/>
      <c r="CJ1" s="288"/>
      <c r="CK1" s="288"/>
      <c r="CL1" s="288"/>
      <c r="CM1" s="288"/>
      <c r="CN1" s="288"/>
      <c r="CO1" s="288"/>
      <c r="CP1" s="288"/>
      <c r="CQ1" s="288"/>
      <c r="CR1" s="288"/>
      <c r="CS1" s="288"/>
      <c r="CT1" s="288"/>
      <c r="CU1" s="288"/>
      <c r="CV1" s="288"/>
      <c r="CW1" s="288"/>
      <c r="CX1" s="288"/>
      <c r="CY1" s="288"/>
      <c r="CZ1" s="288"/>
      <c r="DA1" s="288"/>
      <c r="DB1" s="288"/>
      <c r="DC1" s="288"/>
      <c r="DD1" s="288"/>
      <c r="DE1" s="288"/>
      <c r="DF1" s="288"/>
      <c r="DG1" s="288"/>
      <c r="DH1" s="288"/>
      <c r="DI1" s="288"/>
      <c r="DJ1" s="288"/>
      <c r="DK1" s="288"/>
      <c r="DL1" s="288"/>
      <c r="DM1" s="288"/>
      <c r="DN1" s="288"/>
      <c r="DO1" s="288"/>
      <c r="DP1" s="288"/>
      <c r="DQ1" s="288"/>
      <c r="DR1" s="288"/>
      <c r="DS1" s="288"/>
      <c r="DT1" s="288"/>
      <c r="DU1" s="288"/>
    </row>
    <row r="2" spans="2:125" ht="13.2" x14ac:dyDescent="0.2">
      <c r="B2" s="288"/>
      <c r="DG2" s="288"/>
    </row>
    <row r="3" spans="2:125" ht="13.2" x14ac:dyDescent="0.2">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c r="AF3" s="288"/>
      <c r="AG3" s="288"/>
      <c r="AH3" s="288"/>
      <c r="AI3" s="288"/>
      <c r="AJ3" s="288"/>
      <c r="AK3" s="288"/>
      <c r="AL3" s="288"/>
      <c r="AM3" s="288"/>
      <c r="AN3" s="288"/>
      <c r="AO3" s="288"/>
      <c r="AP3" s="288"/>
      <c r="AQ3" s="288"/>
      <c r="AR3" s="288"/>
      <c r="AS3" s="288"/>
      <c r="AT3" s="288"/>
      <c r="AU3" s="288"/>
      <c r="AV3" s="288"/>
      <c r="AW3" s="288"/>
      <c r="AX3" s="288"/>
      <c r="AY3" s="288"/>
      <c r="AZ3" s="288"/>
      <c r="BA3" s="288"/>
      <c r="BB3" s="288"/>
      <c r="BC3" s="288"/>
      <c r="BD3" s="288"/>
      <c r="BE3" s="288"/>
      <c r="BF3" s="288"/>
      <c r="BG3" s="288"/>
      <c r="BH3" s="288"/>
      <c r="BI3" s="288"/>
      <c r="BJ3" s="288"/>
      <c r="BK3" s="288"/>
      <c r="BL3" s="288"/>
      <c r="BM3" s="288"/>
      <c r="BN3" s="288"/>
      <c r="BO3" s="288"/>
      <c r="BP3" s="288"/>
      <c r="BQ3" s="288"/>
      <c r="BR3" s="288"/>
      <c r="BS3" s="288"/>
      <c r="BT3" s="288"/>
      <c r="BU3" s="288"/>
      <c r="BV3" s="288"/>
      <c r="BW3" s="288"/>
      <c r="BX3" s="288"/>
      <c r="BY3" s="288"/>
      <c r="BZ3" s="288"/>
      <c r="CA3" s="288"/>
      <c r="CB3" s="288"/>
      <c r="CC3" s="288"/>
      <c r="CD3" s="288"/>
      <c r="CE3" s="288"/>
      <c r="CF3" s="288"/>
      <c r="CG3" s="288"/>
      <c r="CH3" s="288"/>
      <c r="CI3" s="288"/>
      <c r="CJ3" s="288"/>
      <c r="CK3" s="288"/>
      <c r="CL3" s="288"/>
      <c r="CM3" s="288"/>
      <c r="CN3" s="288"/>
      <c r="CO3" s="288"/>
      <c r="CP3" s="288"/>
      <c r="CQ3" s="288"/>
      <c r="CR3" s="288"/>
      <c r="CS3" s="288"/>
      <c r="CT3" s="288"/>
      <c r="CU3" s="288"/>
      <c r="CV3" s="288"/>
      <c r="CW3" s="288"/>
      <c r="CX3" s="288"/>
      <c r="CY3" s="288"/>
      <c r="CZ3" s="288"/>
      <c r="DA3" s="288"/>
      <c r="DB3" s="288"/>
      <c r="DC3" s="288"/>
      <c r="DD3" s="288"/>
      <c r="DE3" s="288"/>
      <c r="DF3" s="288"/>
      <c r="DH3" s="288"/>
      <c r="DI3" s="288"/>
      <c r="DJ3" s="288"/>
      <c r="DK3" s="288"/>
      <c r="DL3" s="288"/>
      <c r="DM3" s="288"/>
      <c r="DN3" s="288"/>
      <c r="DO3" s="288"/>
      <c r="DP3" s="288"/>
      <c r="DQ3" s="288"/>
      <c r="DR3" s="288"/>
      <c r="DS3" s="288"/>
      <c r="DT3" s="288"/>
      <c r="DU3" s="288"/>
    </row>
    <row r="4" spans="2:125" ht="13.2" x14ac:dyDescent="0.2"/>
    <row r="5" spans="2:125" ht="13.2" x14ac:dyDescent="0.2"/>
    <row r="6" spans="2:125" ht="13.2" x14ac:dyDescent="0.2"/>
    <row r="7" spans="2:125" ht="13.2" x14ac:dyDescent="0.2"/>
    <row r="8" spans="2:125" ht="13.2" x14ac:dyDescent="0.2"/>
    <row r="9" spans="2:125" ht="13.2" x14ac:dyDescent="0.2">
      <c r="DU9" s="288"/>
    </row>
    <row r="10" spans="2:125" ht="13.2" x14ac:dyDescent="0.2"/>
    <row r="11" spans="2:125" ht="13.2" x14ac:dyDescent="0.2"/>
    <row r="12" spans="2:125" ht="13.2" x14ac:dyDescent="0.2"/>
    <row r="13" spans="2:125" ht="13.2" x14ac:dyDescent="0.2"/>
    <row r="14" spans="2:125" ht="13.2" x14ac:dyDescent="0.2"/>
    <row r="15" spans="2:125" ht="13.2" x14ac:dyDescent="0.2"/>
    <row r="16" spans="2:125" ht="13.2" x14ac:dyDescent="0.2"/>
    <row r="17" spans="125:125" ht="13.2" x14ac:dyDescent="0.2">
      <c r="DU17" s="288"/>
    </row>
    <row r="18" spans="125:125" ht="13.2" x14ac:dyDescent="0.2"/>
    <row r="19" spans="125:125" ht="13.2" x14ac:dyDescent="0.2"/>
    <row r="20" spans="125:125" ht="13.2" x14ac:dyDescent="0.2">
      <c r="DU20" s="288"/>
    </row>
    <row r="21" spans="125:125" ht="13.2" x14ac:dyDescent="0.2">
      <c r="DU21" s="288"/>
    </row>
    <row r="22" spans="125:125" ht="13.2" x14ac:dyDescent="0.2"/>
    <row r="23" spans="125:125" ht="13.2" x14ac:dyDescent="0.2"/>
    <row r="24" spans="125:125" ht="13.2" x14ac:dyDescent="0.2"/>
    <row r="25" spans="125:125" ht="13.2" x14ac:dyDescent="0.2"/>
    <row r="26" spans="125:125" ht="13.2" x14ac:dyDescent="0.2"/>
    <row r="27" spans="125:125" ht="13.2" x14ac:dyDescent="0.2"/>
    <row r="28" spans="125:125" ht="13.2" x14ac:dyDescent="0.2">
      <c r="DU28" s="288"/>
    </row>
    <row r="29" spans="125:125" ht="13.2" x14ac:dyDescent="0.2"/>
    <row r="30" spans="125:125" ht="13.2" x14ac:dyDescent="0.2"/>
    <row r="31" spans="125:125" ht="13.2" x14ac:dyDescent="0.2"/>
    <row r="32" spans="125:125" ht="13.2" x14ac:dyDescent="0.2"/>
    <row r="33" spans="2:125" ht="13.2" x14ac:dyDescent="0.2">
      <c r="B33" s="288"/>
      <c r="G33" s="288"/>
      <c r="I33" s="288"/>
    </row>
    <row r="34" spans="2:125" ht="13.2" x14ac:dyDescent="0.2">
      <c r="C34" s="288"/>
      <c r="P34" s="288"/>
      <c r="DE34" s="288"/>
      <c r="DH34" s="288"/>
    </row>
    <row r="35" spans="2:125" ht="13.2" x14ac:dyDescent="0.2">
      <c r="D35" s="288"/>
      <c r="E35" s="288"/>
      <c r="DG35" s="288"/>
      <c r="DJ35" s="288"/>
      <c r="DP35" s="288"/>
      <c r="DQ35" s="288"/>
      <c r="DR35" s="288"/>
      <c r="DS35" s="288"/>
      <c r="DT35" s="288"/>
      <c r="DU35" s="288"/>
    </row>
    <row r="36" spans="2:125" ht="13.2" x14ac:dyDescent="0.2">
      <c r="F36" s="288"/>
      <c r="H36" s="288"/>
      <c r="J36" s="288"/>
      <c r="K36" s="288"/>
      <c r="L36" s="288"/>
      <c r="M36" s="288"/>
      <c r="N36" s="288"/>
      <c r="O36" s="288"/>
      <c r="Q36" s="288"/>
      <c r="R36" s="288"/>
      <c r="S36" s="288"/>
      <c r="T36" s="288"/>
      <c r="U36" s="288"/>
      <c r="V36" s="288"/>
      <c r="W36" s="288"/>
      <c r="X36" s="288"/>
      <c r="Y36" s="288"/>
      <c r="Z36" s="288"/>
      <c r="AA36" s="288"/>
      <c r="AB36" s="288"/>
      <c r="AC36" s="288"/>
      <c r="AD36" s="288"/>
      <c r="AE36" s="288"/>
      <c r="AF36" s="288"/>
      <c r="AG36" s="288"/>
      <c r="AH36" s="288"/>
      <c r="AI36" s="288"/>
      <c r="AJ36" s="288"/>
      <c r="AK36" s="288"/>
      <c r="AL36" s="288"/>
      <c r="AM36" s="288"/>
      <c r="AN36" s="288"/>
      <c r="AO36" s="288"/>
      <c r="AP36" s="288"/>
      <c r="AQ36" s="288"/>
      <c r="AR36" s="288"/>
      <c r="AS36" s="288"/>
      <c r="AT36" s="288"/>
      <c r="AU36" s="288"/>
      <c r="AV36" s="288"/>
      <c r="AW36" s="288"/>
      <c r="AX36" s="288"/>
      <c r="AY36" s="288"/>
      <c r="AZ36" s="288"/>
      <c r="BA36" s="288"/>
      <c r="BB36" s="288"/>
      <c r="BC36" s="288"/>
      <c r="BD36" s="288"/>
      <c r="BE36" s="288"/>
      <c r="BF36" s="288"/>
      <c r="BG36" s="288"/>
      <c r="BH36" s="288"/>
      <c r="BI36" s="288"/>
      <c r="BJ36" s="288"/>
      <c r="BK36" s="288"/>
      <c r="BL36" s="288"/>
      <c r="BM36" s="288"/>
      <c r="BN36" s="288"/>
      <c r="BO36" s="288"/>
      <c r="BP36" s="288"/>
      <c r="BQ36" s="288"/>
      <c r="BR36" s="288"/>
      <c r="BS36" s="288"/>
      <c r="BT36" s="288"/>
      <c r="BU36" s="288"/>
      <c r="BV36" s="288"/>
      <c r="BW36" s="288"/>
      <c r="BX36" s="288"/>
      <c r="BY36" s="288"/>
      <c r="BZ36" s="288"/>
      <c r="CA36" s="288"/>
      <c r="CB36" s="288"/>
      <c r="CC36" s="288"/>
      <c r="CD36" s="288"/>
      <c r="CE36" s="288"/>
      <c r="CF36" s="288"/>
      <c r="CG36" s="288"/>
      <c r="CH36" s="288"/>
      <c r="CI36" s="288"/>
      <c r="CJ36" s="288"/>
      <c r="CK36" s="288"/>
      <c r="CL36" s="288"/>
      <c r="CM36" s="288"/>
      <c r="CN36" s="288"/>
      <c r="CO36" s="288"/>
      <c r="CP36" s="288"/>
      <c r="CQ36" s="288"/>
      <c r="CR36" s="288"/>
      <c r="CS36" s="288"/>
      <c r="CT36" s="288"/>
      <c r="CU36" s="288"/>
      <c r="CV36" s="288"/>
      <c r="CW36" s="288"/>
      <c r="CX36" s="288"/>
      <c r="CY36" s="288"/>
      <c r="CZ36" s="288"/>
      <c r="DA36" s="288"/>
      <c r="DB36" s="288"/>
      <c r="DC36" s="288"/>
      <c r="DD36" s="288"/>
      <c r="DF36" s="288"/>
      <c r="DI36" s="288"/>
      <c r="DK36" s="288"/>
      <c r="DL36" s="288"/>
      <c r="DM36" s="288"/>
      <c r="DN36" s="288"/>
      <c r="DO36" s="288"/>
      <c r="DP36" s="288"/>
      <c r="DQ36" s="288"/>
      <c r="DR36" s="288"/>
      <c r="DS36" s="288"/>
      <c r="DT36" s="288"/>
      <c r="DU36" s="288"/>
    </row>
    <row r="37" spans="2:125" ht="13.2" x14ac:dyDescent="0.2">
      <c r="DU37" s="288"/>
    </row>
    <row r="38" spans="2:125" ht="13.2" x14ac:dyDescent="0.2">
      <c r="DT38" s="288"/>
      <c r="DU38" s="288"/>
    </row>
    <row r="39" spans="2:125" ht="13.2" x14ac:dyDescent="0.2"/>
    <row r="40" spans="2:125" ht="13.2" x14ac:dyDescent="0.2">
      <c r="DH40" s="288"/>
    </row>
    <row r="41" spans="2:125" ht="13.2" x14ac:dyDescent="0.2">
      <c r="DE41" s="288"/>
    </row>
    <row r="42" spans="2:125" ht="13.2" x14ac:dyDescent="0.2">
      <c r="DG42" s="288"/>
      <c r="DJ42" s="288"/>
    </row>
    <row r="43" spans="2:125" ht="13.2" x14ac:dyDescent="0.2">
      <c r="Q43" s="288"/>
      <c r="R43" s="288"/>
      <c r="S43" s="288"/>
      <c r="T43" s="288"/>
      <c r="U43" s="288"/>
      <c r="V43" s="288"/>
      <c r="W43" s="288"/>
      <c r="X43" s="288"/>
      <c r="Y43" s="288"/>
      <c r="Z43" s="288"/>
      <c r="AA43" s="288"/>
      <c r="AB43" s="288"/>
      <c r="AC43" s="288"/>
      <c r="AD43" s="288"/>
      <c r="AE43" s="288"/>
      <c r="AF43" s="288"/>
      <c r="AG43" s="288"/>
      <c r="AH43" s="288"/>
      <c r="AI43" s="288"/>
      <c r="AJ43" s="288"/>
      <c r="AK43" s="288"/>
      <c r="AL43" s="288"/>
      <c r="AM43" s="288"/>
      <c r="AN43" s="288"/>
      <c r="AO43" s="288"/>
      <c r="AP43" s="288"/>
      <c r="AQ43" s="288"/>
      <c r="AR43" s="288"/>
      <c r="AS43" s="288"/>
      <c r="AT43" s="288"/>
      <c r="AU43" s="288"/>
      <c r="AV43" s="288"/>
      <c r="AW43" s="288"/>
      <c r="AX43" s="288"/>
      <c r="AY43" s="288"/>
      <c r="AZ43" s="288"/>
      <c r="BA43" s="288"/>
      <c r="BB43" s="288"/>
      <c r="BC43" s="288"/>
      <c r="BD43" s="288"/>
      <c r="BE43" s="288"/>
      <c r="BF43" s="288"/>
      <c r="BG43" s="288"/>
      <c r="BH43" s="288"/>
      <c r="BI43" s="288"/>
      <c r="BJ43" s="288"/>
      <c r="BK43" s="288"/>
      <c r="BL43" s="288"/>
      <c r="BM43" s="288"/>
      <c r="BN43" s="288"/>
      <c r="BO43" s="288"/>
      <c r="BP43" s="288"/>
      <c r="BQ43" s="288"/>
      <c r="BR43" s="288"/>
      <c r="BS43" s="288"/>
      <c r="BT43" s="288"/>
      <c r="BU43" s="288"/>
      <c r="BV43" s="288"/>
      <c r="BW43" s="288"/>
      <c r="BX43" s="288"/>
      <c r="BY43" s="288"/>
      <c r="BZ43" s="288"/>
      <c r="CA43" s="288"/>
      <c r="CB43" s="288"/>
      <c r="CC43" s="288"/>
      <c r="CD43" s="288"/>
      <c r="CE43" s="288"/>
      <c r="CF43" s="288"/>
      <c r="CG43" s="288"/>
      <c r="CH43" s="288"/>
      <c r="CI43" s="288"/>
      <c r="CJ43" s="288"/>
      <c r="CK43" s="288"/>
      <c r="CL43" s="288"/>
      <c r="CM43" s="288"/>
      <c r="CN43" s="288"/>
      <c r="CO43" s="288"/>
      <c r="CP43" s="288"/>
      <c r="CQ43" s="288"/>
      <c r="CR43" s="288"/>
      <c r="CS43" s="288"/>
      <c r="CT43" s="288"/>
      <c r="CU43" s="288"/>
      <c r="CV43" s="288"/>
      <c r="CW43" s="288"/>
      <c r="CX43" s="288"/>
      <c r="CY43" s="288"/>
      <c r="CZ43" s="288"/>
      <c r="DA43" s="288"/>
      <c r="DB43" s="288"/>
      <c r="DC43" s="288"/>
      <c r="DD43" s="288"/>
      <c r="DF43" s="288"/>
      <c r="DI43" s="288"/>
      <c r="DK43" s="288"/>
      <c r="DL43" s="288"/>
      <c r="DM43" s="288"/>
      <c r="DN43" s="288"/>
      <c r="DO43" s="288"/>
      <c r="DP43" s="288"/>
      <c r="DQ43" s="288"/>
      <c r="DR43" s="288"/>
      <c r="DS43" s="288"/>
      <c r="DT43" s="288"/>
      <c r="DU43" s="288"/>
    </row>
    <row r="44" spans="2:125" ht="13.2" x14ac:dyDescent="0.2">
      <c r="DU44" s="288"/>
    </row>
    <row r="45" spans="2:125" ht="13.2" x14ac:dyDescent="0.2"/>
    <row r="46" spans="2:125" ht="13.2" x14ac:dyDescent="0.2"/>
    <row r="47" spans="2:125" ht="13.2" x14ac:dyDescent="0.2"/>
    <row r="48" spans="2:125" ht="13.2" x14ac:dyDescent="0.2">
      <c r="DT48" s="288"/>
      <c r="DU48" s="288"/>
    </row>
    <row r="49" spans="120:125" ht="13.2" x14ac:dyDescent="0.2">
      <c r="DU49" s="288"/>
    </row>
    <row r="50" spans="120:125" ht="13.2" x14ac:dyDescent="0.2">
      <c r="DU50" s="288"/>
    </row>
    <row r="51" spans="120:125" ht="13.2" x14ac:dyDescent="0.2">
      <c r="DP51" s="288"/>
      <c r="DQ51" s="288"/>
      <c r="DR51" s="288"/>
      <c r="DS51" s="288"/>
      <c r="DT51" s="288"/>
      <c r="DU51" s="288"/>
    </row>
    <row r="52" spans="120:125" ht="13.2" x14ac:dyDescent="0.2"/>
    <row r="53" spans="120:125" ht="13.2" x14ac:dyDescent="0.2"/>
    <row r="54" spans="120:125" ht="13.2" x14ac:dyDescent="0.2">
      <c r="DU54" s="288"/>
    </row>
    <row r="55" spans="120:125" ht="13.2" x14ac:dyDescent="0.2"/>
    <row r="56" spans="120:125" ht="13.2" x14ac:dyDescent="0.2"/>
    <row r="57" spans="120:125" ht="13.2" x14ac:dyDescent="0.2"/>
    <row r="58" spans="120:125" ht="13.2" x14ac:dyDescent="0.2">
      <c r="DU58" s="288"/>
    </row>
    <row r="59" spans="120:125" ht="13.2" x14ac:dyDescent="0.2"/>
    <row r="60" spans="120:125" ht="13.2" x14ac:dyDescent="0.2"/>
    <row r="61" spans="120:125" ht="13.2" x14ac:dyDescent="0.2"/>
    <row r="62" spans="120:125" ht="13.2" x14ac:dyDescent="0.2"/>
    <row r="63" spans="120:125" ht="13.2" x14ac:dyDescent="0.2">
      <c r="DU63" s="288"/>
    </row>
    <row r="64" spans="120:125" ht="13.2" x14ac:dyDescent="0.2">
      <c r="DT64" s="288"/>
      <c r="DU64" s="288"/>
    </row>
    <row r="65" spans="123:125" ht="13.2" x14ac:dyDescent="0.2"/>
    <row r="66" spans="123:125" ht="13.2" x14ac:dyDescent="0.2"/>
    <row r="67" spans="123:125" ht="13.2" x14ac:dyDescent="0.2"/>
    <row r="68" spans="123:125" ht="13.2" x14ac:dyDescent="0.2"/>
    <row r="69" spans="123:125" ht="13.2" x14ac:dyDescent="0.2">
      <c r="DS69" s="288"/>
      <c r="DT69" s="288"/>
      <c r="DU69" s="288"/>
    </row>
    <row r="70" spans="123:125" ht="13.2" x14ac:dyDescent="0.2"/>
    <row r="71" spans="123:125" ht="13.2" x14ac:dyDescent="0.2"/>
    <row r="72" spans="123:125" ht="13.2" x14ac:dyDescent="0.2"/>
    <row r="73" spans="123:125" ht="13.2" x14ac:dyDescent="0.2"/>
    <row r="74" spans="123:125" ht="13.2" x14ac:dyDescent="0.2"/>
    <row r="75" spans="123:125" ht="13.2" x14ac:dyDescent="0.2"/>
    <row r="76" spans="123:125" ht="13.2" x14ac:dyDescent="0.2"/>
    <row r="77" spans="123:125" ht="13.2" x14ac:dyDescent="0.2"/>
    <row r="78" spans="123:125" ht="13.2" x14ac:dyDescent="0.2"/>
    <row r="79" spans="123:125" ht="13.2" x14ac:dyDescent="0.2"/>
    <row r="80" spans="123:125" ht="13.2" x14ac:dyDescent="0.2"/>
    <row r="81" spans="116:125" ht="13.2" x14ac:dyDescent="0.2"/>
    <row r="82" spans="116:125" ht="13.2" x14ac:dyDescent="0.2">
      <c r="DL82" s="288"/>
    </row>
    <row r="83" spans="116:125" ht="13.2" x14ac:dyDescent="0.2">
      <c r="DM83" s="288"/>
      <c r="DN83" s="288"/>
      <c r="DO83" s="288"/>
      <c r="DP83" s="288"/>
      <c r="DQ83" s="288"/>
      <c r="DR83" s="288"/>
      <c r="DS83" s="288"/>
      <c r="DT83" s="288"/>
      <c r="DU83" s="288"/>
    </row>
    <row r="84" spans="116:125" ht="13.2" x14ac:dyDescent="0.2"/>
    <row r="85" spans="116:125" ht="13.2" x14ac:dyDescent="0.2"/>
    <row r="86" spans="116:125" ht="13.2" x14ac:dyDescent="0.2"/>
    <row r="87" spans="116:125" ht="13.2" x14ac:dyDescent="0.2"/>
    <row r="88" spans="116:125" ht="13.2" x14ac:dyDescent="0.2">
      <c r="DU88" s="288"/>
    </row>
    <row r="89" spans="116:125" ht="13.2" x14ac:dyDescent="0.2"/>
    <row r="90" spans="116:125" ht="13.2" x14ac:dyDescent="0.2"/>
    <row r="91" spans="116:125" ht="13.2" x14ac:dyDescent="0.2"/>
    <row r="92" spans="116:125" ht="13.5" customHeight="1" x14ac:dyDescent="0.2"/>
    <row r="93" spans="116:125" ht="13.5" customHeight="1" x14ac:dyDescent="0.2"/>
    <row r="94" spans="116:125" ht="13.5" customHeight="1" x14ac:dyDescent="0.2">
      <c r="DS94" s="288"/>
      <c r="DT94" s="288"/>
      <c r="DU94" s="288"/>
    </row>
    <row r="95" spans="116:125" ht="13.5" customHeight="1" x14ac:dyDescent="0.2">
      <c r="DU95" s="288"/>
    </row>
    <row r="96" spans="116:125" ht="13.5" customHeight="1" x14ac:dyDescent="0.2"/>
    <row r="97" spans="124:125" ht="13.5" customHeight="1" x14ac:dyDescent="0.2"/>
    <row r="98" spans="124:125" ht="13.5" customHeight="1" x14ac:dyDescent="0.2"/>
    <row r="99" spans="124:125" ht="13.5" customHeight="1" x14ac:dyDescent="0.2"/>
    <row r="100" spans="124:125" ht="13.5" customHeight="1" x14ac:dyDescent="0.2"/>
    <row r="101" spans="124:125" ht="13.5" customHeight="1" x14ac:dyDescent="0.2">
      <c r="DU101" s="288"/>
    </row>
    <row r="102" spans="124:125" ht="13.5" customHeight="1" x14ac:dyDescent="0.2"/>
    <row r="103" spans="124:125" ht="13.5" customHeight="1" x14ac:dyDescent="0.2"/>
    <row r="104" spans="124:125" ht="13.5" customHeight="1" x14ac:dyDescent="0.2">
      <c r="DT104" s="288"/>
      <c r="DU104" s="288"/>
    </row>
    <row r="105" spans="124:125" ht="13.5" customHeight="1" x14ac:dyDescent="0.2"/>
    <row r="106" spans="124:125" ht="13.5" customHeight="1" x14ac:dyDescent="0.2"/>
    <row r="107" spans="124:125" ht="13.5" customHeight="1" x14ac:dyDescent="0.2"/>
    <row r="108" spans="124:125" ht="13.5" customHeight="1" x14ac:dyDescent="0.2"/>
    <row r="109" spans="124:125" ht="13.5" customHeight="1" x14ac:dyDescent="0.2"/>
    <row r="110" spans="124:125" ht="13.5" customHeight="1" x14ac:dyDescent="0.2"/>
    <row r="111" spans="124:125" ht="13.5" customHeight="1" x14ac:dyDescent="0.2"/>
    <row r="112" spans="124:125"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88" t="s">
        <v>566</v>
      </c>
    </row>
    <row r="121" spans="125:125" ht="13.5" hidden="1" customHeight="1" x14ac:dyDescent="0.2">
      <c r="DU121" s="288"/>
    </row>
  </sheetData>
  <sheetProtection algorithmName="SHA-512" hashValue="2nCSylS0XIVfpy/iJGsMEJbCDXtgnFOEgQVKVHRoiklSoPl+m0kzI6DqyrcnbF7dvoxTZl5PyyNF67hXFHKG5A==" saltValue="4C7nB6j+ftsASMVGp+1O/Q==" spinCount="100000" sheet="1" objects="1" scenarios="1"/>
  <dataConsolidate/>
  <phoneticPr fontId="2"/>
  <printOptions horizontalCentered="1" verticalCentered="1"/>
  <pageMargins left="0" right="0" top="0.19685039370078741" bottom="0" header="0.39370078740157483" footer="0"/>
  <pageSetup paperSize="9" scale="38" orientation="landscape" horizontalDpi="300" verticalDpi="300" r:id="rId1"/>
  <headerFooter alignWithMargins="0">
    <oddFooter>&amp;C&amp;P/&amp;N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L116"/>
  <sheetViews>
    <sheetView showGridLines="0" topLeftCell="A79" zoomScaleNormal="100" zoomScaleSheetLayoutView="55" workbookViewId="0">
      <selection activeCell="AM19" sqref="AM19:AT19"/>
    </sheetView>
  </sheetViews>
  <sheetFormatPr defaultColWidth="0" defaultRowHeight="13.5" customHeight="1" zeroHeight="1" x14ac:dyDescent="0.2"/>
  <cols>
    <col min="1" max="125" width="2.44140625" style="289" customWidth="1"/>
    <col min="126" max="142" width="0" style="288" hidden="1" customWidth="1"/>
    <col min="143" max="16384" width="9" style="288" hidden="1"/>
  </cols>
  <sheetData>
    <row r="1" spans="1:125" ht="13.5" customHeight="1" x14ac:dyDescent="0.2">
      <c r="A1" s="288"/>
      <c r="B1" s="288"/>
      <c r="C1" s="288"/>
      <c r="D1" s="288"/>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8"/>
      <c r="AK1" s="288"/>
      <c r="AL1" s="288"/>
      <c r="AM1" s="288"/>
      <c r="AN1" s="288"/>
      <c r="AO1" s="288"/>
      <c r="AP1" s="288"/>
      <c r="AQ1" s="288"/>
      <c r="AR1" s="288"/>
      <c r="AS1" s="288"/>
      <c r="AT1" s="288"/>
      <c r="AU1" s="288"/>
      <c r="AV1" s="288"/>
      <c r="AW1" s="288"/>
      <c r="AX1" s="288"/>
      <c r="AY1" s="288"/>
      <c r="AZ1" s="288"/>
      <c r="BA1" s="288"/>
      <c r="BB1" s="288"/>
      <c r="BC1" s="288"/>
      <c r="BD1" s="288"/>
      <c r="BE1" s="288"/>
      <c r="BF1" s="288"/>
      <c r="BG1" s="288"/>
      <c r="BH1" s="288"/>
      <c r="BI1" s="288"/>
      <c r="BJ1" s="288"/>
      <c r="BK1" s="288"/>
      <c r="BL1" s="288"/>
      <c r="BM1" s="288"/>
      <c r="BN1" s="288"/>
      <c r="BO1" s="288"/>
      <c r="BP1" s="288"/>
      <c r="BQ1" s="288"/>
      <c r="BR1" s="288"/>
      <c r="BS1" s="288"/>
      <c r="BT1" s="288"/>
      <c r="BU1" s="288"/>
      <c r="BV1" s="288"/>
      <c r="BW1" s="288"/>
      <c r="BX1" s="288"/>
      <c r="BY1" s="288"/>
      <c r="BZ1" s="288"/>
      <c r="CA1" s="288"/>
      <c r="CB1" s="288"/>
      <c r="CC1" s="288"/>
      <c r="CD1" s="288"/>
      <c r="CE1" s="288"/>
      <c r="CF1" s="288"/>
      <c r="CG1" s="288"/>
      <c r="CH1" s="288"/>
      <c r="CI1" s="288"/>
      <c r="CJ1" s="288"/>
      <c r="CK1" s="288"/>
      <c r="CL1" s="288"/>
      <c r="CM1" s="288"/>
      <c r="CN1" s="288"/>
      <c r="CO1" s="288"/>
      <c r="CP1" s="288"/>
      <c r="CQ1" s="288"/>
      <c r="CR1" s="288"/>
      <c r="CS1" s="288"/>
      <c r="CT1" s="288"/>
      <c r="CU1" s="288"/>
      <c r="CV1" s="288"/>
      <c r="CW1" s="288"/>
      <c r="CX1" s="288"/>
      <c r="CY1" s="288"/>
      <c r="CZ1" s="288"/>
      <c r="DA1" s="288"/>
      <c r="DB1" s="288"/>
      <c r="DC1" s="288"/>
      <c r="DD1" s="288"/>
      <c r="DE1" s="288"/>
      <c r="DF1" s="288"/>
      <c r="DG1" s="288"/>
      <c r="DH1" s="288"/>
      <c r="DI1" s="288"/>
      <c r="DJ1" s="288"/>
      <c r="DK1" s="288"/>
      <c r="DL1" s="288"/>
      <c r="DM1" s="288"/>
      <c r="DN1" s="288"/>
      <c r="DO1" s="288"/>
      <c r="DP1" s="288"/>
      <c r="DQ1" s="288"/>
      <c r="DR1" s="288"/>
      <c r="DS1" s="288"/>
      <c r="DT1" s="288"/>
      <c r="DU1" s="288"/>
    </row>
    <row r="2" spans="1:125" ht="13.2" x14ac:dyDescent="0.2">
      <c r="B2" s="288"/>
      <c r="T2" s="288"/>
    </row>
    <row r="3" spans="1:125" ht="13.2" x14ac:dyDescent="0.2">
      <c r="C3" s="288"/>
      <c r="D3" s="288"/>
      <c r="E3" s="288"/>
      <c r="F3" s="288"/>
      <c r="G3" s="288"/>
      <c r="H3" s="288"/>
      <c r="I3" s="288"/>
      <c r="J3" s="288"/>
      <c r="K3" s="288"/>
      <c r="L3" s="288"/>
      <c r="M3" s="288"/>
      <c r="N3" s="288"/>
      <c r="O3" s="288"/>
      <c r="P3" s="288"/>
      <c r="Q3" s="288"/>
      <c r="R3" s="288"/>
      <c r="S3" s="288"/>
      <c r="U3" s="288"/>
      <c r="V3" s="288"/>
      <c r="W3" s="288"/>
      <c r="X3" s="288"/>
      <c r="Y3" s="288"/>
      <c r="Z3" s="288"/>
      <c r="AA3" s="288"/>
      <c r="AB3" s="288"/>
      <c r="AC3" s="288"/>
      <c r="AD3" s="288"/>
      <c r="AE3" s="288"/>
      <c r="AF3" s="288"/>
      <c r="AG3" s="288"/>
      <c r="AH3" s="288"/>
      <c r="AI3" s="288"/>
      <c r="AJ3" s="288"/>
      <c r="AK3" s="288"/>
      <c r="AL3" s="288"/>
      <c r="AM3" s="288"/>
      <c r="AN3" s="288"/>
      <c r="AO3" s="288"/>
      <c r="AP3" s="288"/>
      <c r="AQ3" s="288"/>
      <c r="AR3" s="288"/>
      <c r="AS3" s="288"/>
      <c r="AT3" s="288"/>
      <c r="AU3" s="288"/>
      <c r="AV3" s="288"/>
      <c r="AW3" s="288"/>
      <c r="AX3" s="288"/>
      <c r="AY3" s="288"/>
      <c r="AZ3" s="288"/>
      <c r="BA3" s="288"/>
      <c r="BB3" s="288"/>
      <c r="BC3" s="288"/>
      <c r="BD3" s="288"/>
      <c r="BE3" s="288"/>
      <c r="BF3" s="288"/>
      <c r="BG3" s="288"/>
      <c r="BH3" s="288"/>
      <c r="BI3" s="288"/>
      <c r="BJ3" s="288"/>
      <c r="BK3" s="288"/>
      <c r="BL3" s="288"/>
      <c r="BM3" s="288"/>
      <c r="BN3" s="288"/>
      <c r="BO3" s="288"/>
      <c r="BP3" s="288"/>
      <c r="BQ3" s="288"/>
      <c r="BR3" s="288"/>
      <c r="BS3" s="288"/>
      <c r="BT3" s="288"/>
      <c r="BU3" s="288"/>
      <c r="BV3" s="288"/>
      <c r="BW3" s="288"/>
      <c r="BX3" s="288"/>
      <c r="BY3" s="288"/>
      <c r="BZ3" s="288"/>
      <c r="CA3" s="288"/>
      <c r="CB3" s="288"/>
      <c r="CC3" s="288"/>
      <c r="CD3" s="288"/>
      <c r="CE3" s="288"/>
      <c r="CF3" s="288"/>
      <c r="CG3" s="288"/>
      <c r="CH3" s="288"/>
      <c r="CI3" s="288"/>
      <c r="CJ3" s="288"/>
      <c r="CK3" s="288"/>
      <c r="CL3" s="288"/>
      <c r="CM3" s="288"/>
      <c r="CN3" s="288"/>
      <c r="CO3" s="288"/>
      <c r="CP3" s="288"/>
      <c r="CQ3" s="288"/>
      <c r="CR3" s="288"/>
      <c r="CS3" s="288"/>
      <c r="CT3" s="288"/>
      <c r="CU3" s="288"/>
      <c r="CV3" s="288"/>
      <c r="CW3" s="288"/>
      <c r="CX3" s="288"/>
      <c r="CY3" s="288"/>
      <c r="CZ3" s="288"/>
      <c r="DA3" s="288"/>
      <c r="DB3" s="288"/>
      <c r="DC3" s="288"/>
      <c r="DD3" s="288"/>
      <c r="DE3" s="288"/>
      <c r="DF3" s="288"/>
      <c r="DG3" s="288"/>
      <c r="DH3" s="288"/>
      <c r="DI3" s="288"/>
      <c r="DJ3" s="288"/>
      <c r="DK3" s="288"/>
      <c r="DL3" s="288"/>
      <c r="DM3" s="288"/>
      <c r="DN3" s="288"/>
      <c r="DO3" s="288"/>
      <c r="DP3" s="288"/>
      <c r="DQ3" s="288"/>
      <c r="DR3" s="288"/>
      <c r="DS3" s="288"/>
      <c r="DT3" s="288"/>
      <c r="DU3" s="288"/>
    </row>
    <row r="4" spans="1:125" ht="13.2" x14ac:dyDescent="0.2"/>
    <row r="5" spans="1:125" ht="13.2" x14ac:dyDescent="0.2"/>
    <row r="6" spans="1:125" ht="13.2" x14ac:dyDescent="0.2"/>
    <row r="7" spans="1:125" ht="13.2" x14ac:dyDescent="0.2"/>
    <row r="8" spans="1:125" ht="13.2" x14ac:dyDescent="0.2"/>
    <row r="9" spans="1:125" ht="13.2" x14ac:dyDescent="0.2"/>
    <row r="10" spans="1:125" ht="13.2" x14ac:dyDescent="0.2"/>
    <row r="11" spans="1:125" ht="13.2" x14ac:dyDescent="0.2"/>
    <row r="12" spans="1:125" ht="13.2" x14ac:dyDescent="0.2"/>
    <row r="13" spans="1:125" ht="13.2" x14ac:dyDescent="0.2"/>
    <row r="14" spans="1:125" ht="13.2" x14ac:dyDescent="0.2"/>
    <row r="15" spans="1:125" ht="13.2" x14ac:dyDescent="0.2"/>
    <row r="16" spans="1:125" ht="13.2" x14ac:dyDescent="0.2"/>
    <row r="17" ht="13.2" x14ac:dyDescent="0.2"/>
    <row r="18" ht="13.2" x14ac:dyDescent="0.2"/>
    <row r="19" ht="13.2" x14ac:dyDescent="0.2"/>
    <row r="20" ht="13.2" x14ac:dyDescent="0.2"/>
    <row r="21" ht="13.2" x14ac:dyDescent="0.2"/>
    <row r="22" ht="13.2" x14ac:dyDescent="0.2"/>
    <row r="23" ht="13.2" x14ac:dyDescent="0.2"/>
    <row r="24" ht="13.2" x14ac:dyDescent="0.2"/>
    <row r="25" ht="13.2" x14ac:dyDescent="0.2"/>
    <row r="26" ht="13.2" x14ac:dyDescent="0.2"/>
    <row r="27" ht="13.2" x14ac:dyDescent="0.2"/>
    <row r="28" ht="13.2" x14ac:dyDescent="0.2"/>
    <row r="29" ht="13.2" x14ac:dyDescent="0.2"/>
    <row r="30" ht="13.2" x14ac:dyDescent="0.2"/>
    <row r="31" ht="13.2" x14ac:dyDescent="0.2"/>
    <row r="32" ht="13.2" x14ac:dyDescent="0.2"/>
    <row r="33" spans="2:125" ht="13.2" x14ac:dyDescent="0.2">
      <c r="B33" s="288"/>
      <c r="G33" s="288"/>
      <c r="I33" s="288"/>
    </row>
    <row r="34" spans="2:125" ht="13.2" x14ac:dyDescent="0.2">
      <c r="C34" s="288"/>
      <c r="P34" s="288"/>
      <c r="R34" s="288"/>
      <c r="U34" s="288"/>
    </row>
    <row r="35" spans="2:125" ht="13.2" x14ac:dyDescent="0.2">
      <c r="D35" s="288"/>
      <c r="E35" s="288"/>
      <c r="T35" s="288"/>
      <c r="W35" s="288"/>
      <c r="X35" s="288"/>
      <c r="Y35" s="288"/>
      <c r="Z35" s="288"/>
      <c r="AA35" s="288"/>
      <c r="AB35" s="288"/>
      <c r="AC35" s="288"/>
      <c r="AD35" s="288"/>
      <c r="AE35" s="288"/>
      <c r="AF35" s="288"/>
      <c r="AG35" s="288"/>
      <c r="AH35" s="288"/>
      <c r="AI35" s="288"/>
      <c r="AJ35" s="288"/>
      <c r="AK35" s="288"/>
      <c r="AL35" s="288"/>
      <c r="AM35" s="288"/>
      <c r="AN35" s="288"/>
      <c r="AO35" s="288"/>
      <c r="AP35" s="288"/>
      <c r="AQ35" s="288"/>
      <c r="AR35" s="288"/>
      <c r="AS35" s="288"/>
      <c r="AT35" s="288"/>
      <c r="AU35" s="288"/>
      <c r="AV35" s="288"/>
      <c r="AW35" s="288"/>
      <c r="AX35" s="288"/>
      <c r="AY35" s="288"/>
      <c r="AZ35" s="288"/>
      <c r="BA35" s="288"/>
      <c r="BB35" s="288"/>
      <c r="BC35" s="288"/>
      <c r="BD35" s="288"/>
      <c r="BE35" s="288"/>
      <c r="BF35" s="288"/>
      <c r="BG35" s="288"/>
      <c r="BH35" s="288"/>
      <c r="BI35" s="288"/>
      <c r="BJ35" s="288"/>
      <c r="BK35" s="288"/>
      <c r="BL35" s="288"/>
      <c r="BM35" s="288"/>
      <c r="BN35" s="288"/>
      <c r="BO35" s="288"/>
      <c r="BP35" s="288"/>
      <c r="BQ35" s="288"/>
      <c r="BR35" s="288"/>
      <c r="BS35" s="288"/>
      <c r="BT35" s="288"/>
      <c r="BU35" s="288"/>
      <c r="BV35" s="288"/>
      <c r="BW35" s="288"/>
      <c r="BX35" s="288"/>
      <c r="BY35" s="288"/>
      <c r="BZ35" s="288"/>
      <c r="CA35" s="288"/>
      <c r="CB35" s="288"/>
      <c r="CC35" s="288"/>
      <c r="CD35" s="288"/>
      <c r="CE35" s="288"/>
      <c r="CF35" s="288"/>
      <c r="CG35" s="288"/>
      <c r="CH35" s="288"/>
      <c r="CI35" s="288"/>
      <c r="CJ35" s="288"/>
      <c r="CK35" s="288"/>
      <c r="CL35" s="288"/>
      <c r="CM35" s="288"/>
      <c r="CN35" s="288"/>
      <c r="CO35" s="288"/>
      <c r="CP35" s="288"/>
      <c r="CQ35" s="288"/>
      <c r="CR35" s="288"/>
      <c r="CS35" s="288"/>
      <c r="CT35" s="288"/>
      <c r="CU35" s="288"/>
      <c r="CV35" s="288"/>
      <c r="CW35" s="288"/>
      <c r="CX35" s="288"/>
      <c r="CY35" s="288"/>
      <c r="CZ35" s="288"/>
      <c r="DA35" s="288"/>
      <c r="DB35" s="288"/>
      <c r="DC35" s="288"/>
      <c r="DD35" s="288"/>
      <c r="DE35" s="288"/>
      <c r="DF35" s="288"/>
      <c r="DG35" s="288"/>
      <c r="DH35" s="288"/>
      <c r="DI35" s="288"/>
      <c r="DJ35" s="288"/>
      <c r="DK35" s="288"/>
      <c r="DL35" s="288"/>
      <c r="DM35" s="288"/>
      <c r="DN35" s="288"/>
      <c r="DO35" s="288"/>
      <c r="DP35" s="288"/>
      <c r="DQ35" s="288"/>
      <c r="DR35" s="288"/>
      <c r="DS35" s="288"/>
      <c r="DT35" s="288"/>
      <c r="DU35" s="288"/>
    </row>
    <row r="36" spans="2:125" ht="13.2" x14ac:dyDescent="0.2">
      <c r="F36" s="288"/>
      <c r="H36" s="288"/>
      <c r="J36" s="288"/>
      <c r="K36" s="288"/>
      <c r="L36" s="288"/>
      <c r="M36" s="288"/>
      <c r="N36" s="288"/>
      <c r="O36" s="288"/>
      <c r="Q36" s="288"/>
      <c r="S36" s="288"/>
      <c r="V36" s="288"/>
    </row>
    <row r="37" spans="2:125" ht="13.2" x14ac:dyDescent="0.2"/>
    <row r="38" spans="2:125" ht="13.2" x14ac:dyDescent="0.2"/>
    <row r="39" spans="2:125" ht="13.2" x14ac:dyDescent="0.2"/>
    <row r="40" spans="2:125" ht="13.2" x14ac:dyDescent="0.2">
      <c r="U40" s="288"/>
    </row>
    <row r="41" spans="2:125" ht="13.2" x14ac:dyDescent="0.2">
      <c r="R41" s="288"/>
    </row>
    <row r="42" spans="2:125" ht="13.2" x14ac:dyDescent="0.2">
      <c r="T42" s="288"/>
      <c r="W42" s="288"/>
      <c r="X42" s="288"/>
      <c r="Y42" s="288"/>
      <c r="Z42" s="288"/>
      <c r="AA42" s="288"/>
      <c r="AB42" s="288"/>
      <c r="AC42" s="288"/>
      <c r="AD42" s="288"/>
      <c r="AE42" s="288"/>
      <c r="AF42" s="288"/>
      <c r="AG42" s="288"/>
      <c r="AH42" s="288"/>
      <c r="AI42" s="288"/>
      <c r="AJ42" s="288"/>
      <c r="AK42" s="288"/>
      <c r="AL42" s="288"/>
      <c r="AM42" s="288"/>
      <c r="AN42" s="288"/>
      <c r="AO42" s="288"/>
      <c r="AP42" s="288"/>
      <c r="AQ42" s="288"/>
      <c r="AR42" s="288"/>
      <c r="AS42" s="288"/>
      <c r="AT42" s="288"/>
      <c r="AU42" s="288"/>
      <c r="AV42" s="288"/>
      <c r="AW42" s="288"/>
      <c r="AX42" s="288"/>
      <c r="AY42" s="288"/>
      <c r="AZ42" s="288"/>
      <c r="BA42" s="288"/>
      <c r="BB42" s="288"/>
      <c r="BC42" s="288"/>
      <c r="BD42" s="288"/>
      <c r="BE42" s="288"/>
      <c r="BF42" s="288"/>
      <c r="BG42" s="288"/>
      <c r="BH42" s="288"/>
      <c r="BI42" s="288"/>
      <c r="BJ42" s="288"/>
      <c r="BK42" s="288"/>
      <c r="BL42" s="288"/>
      <c r="BM42" s="288"/>
      <c r="BN42" s="288"/>
      <c r="BO42" s="288"/>
      <c r="BP42" s="288"/>
      <c r="BQ42" s="288"/>
      <c r="BR42" s="288"/>
      <c r="BS42" s="288"/>
      <c r="BT42" s="288"/>
      <c r="BU42" s="288"/>
      <c r="BV42" s="288"/>
      <c r="BW42" s="288"/>
      <c r="BX42" s="288"/>
      <c r="BY42" s="288"/>
      <c r="BZ42" s="288"/>
      <c r="CA42" s="288"/>
      <c r="CB42" s="288"/>
      <c r="CC42" s="288"/>
      <c r="CD42" s="288"/>
      <c r="CE42" s="288"/>
      <c r="CF42" s="288"/>
      <c r="CG42" s="288"/>
      <c r="CH42" s="288"/>
      <c r="CI42" s="288"/>
      <c r="CJ42" s="288"/>
      <c r="CK42" s="288"/>
      <c r="CL42" s="288"/>
      <c r="CM42" s="288"/>
      <c r="CN42" s="288"/>
      <c r="CO42" s="288"/>
      <c r="CP42" s="288"/>
      <c r="CQ42" s="288"/>
      <c r="CR42" s="288"/>
      <c r="CS42" s="288"/>
      <c r="CT42" s="288"/>
      <c r="CU42" s="288"/>
      <c r="CV42" s="288"/>
      <c r="CW42" s="288"/>
      <c r="CX42" s="288"/>
      <c r="CY42" s="288"/>
      <c r="CZ42" s="288"/>
      <c r="DA42" s="288"/>
      <c r="DB42" s="288"/>
      <c r="DC42" s="288"/>
      <c r="DD42" s="288"/>
      <c r="DE42" s="288"/>
      <c r="DF42" s="288"/>
      <c r="DG42" s="288"/>
      <c r="DH42" s="288"/>
      <c r="DI42" s="288"/>
      <c r="DJ42" s="288"/>
      <c r="DK42" s="288"/>
      <c r="DL42" s="288"/>
      <c r="DM42" s="288"/>
      <c r="DN42" s="288"/>
      <c r="DO42" s="288"/>
      <c r="DP42" s="288"/>
      <c r="DQ42" s="288"/>
      <c r="DR42" s="288"/>
      <c r="DS42" s="288"/>
      <c r="DT42" s="288"/>
      <c r="DU42" s="288"/>
    </row>
    <row r="43" spans="2:125" ht="13.2" x14ac:dyDescent="0.2">
      <c r="Q43" s="288"/>
      <c r="S43" s="288"/>
      <c r="V43" s="288"/>
    </row>
    <row r="44" spans="2:125" ht="13.2" x14ac:dyDescent="0.2"/>
    <row r="45" spans="2:125" ht="13.2" x14ac:dyDescent="0.2"/>
    <row r="46" spans="2:125" ht="13.2" x14ac:dyDescent="0.2"/>
    <row r="47" spans="2:125" ht="13.2" x14ac:dyDescent="0.2"/>
    <row r="48" spans="2:125" ht="13.2" x14ac:dyDescent="0.2"/>
    <row r="49" ht="13.2" x14ac:dyDescent="0.2"/>
    <row r="50" ht="13.2" x14ac:dyDescent="0.2"/>
    <row r="51" ht="13.2" x14ac:dyDescent="0.2"/>
    <row r="52" ht="13.2" x14ac:dyDescent="0.2"/>
    <row r="53" ht="13.2" x14ac:dyDescent="0.2"/>
    <row r="54" ht="13.2" x14ac:dyDescent="0.2"/>
    <row r="55" ht="13.2" x14ac:dyDescent="0.2"/>
    <row r="56" ht="13.2" x14ac:dyDescent="0.2"/>
    <row r="57" ht="13.2" x14ac:dyDescent="0.2"/>
    <row r="58" ht="13.2" x14ac:dyDescent="0.2"/>
    <row r="59" ht="13.2" x14ac:dyDescent="0.2"/>
    <row r="60" ht="13.2" x14ac:dyDescent="0.2"/>
    <row r="61" ht="13.2" x14ac:dyDescent="0.2"/>
    <row r="62" ht="13.2" x14ac:dyDescent="0.2"/>
    <row r="63" ht="13.2" x14ac:dyDescent="0.2"/>
    <row r="64" ht="13.2" x14ac:dyDescent="0.2"/>
    <row r="65" ht="13.2" x14ac:dyDescent="0.2"/>
    <row r="66" ht="13.2" x14ac:dyDescent="0.2"/>
    <row r="67" ht="13.2" x14ac:dyDescent="0.2"/>
    <row r="68" ht="13.2" x14ac:dyDescent="0.2"/>
    <row r="69" ht="13.2" x14ac:dyDescent="0.2"/>
    <row r="70" ht="13.2" x14ac:dyDescent="0.2"/>
    <row r="71" ht="13.2" x14ac:dyDescent="0.2"/>
    <row r="72" ht="13.2" x14ac:dyDescent="0.2"/>
    <row r="73" ht="13.2" x14ac:dyDescent="0.2"/>
    <row r="74" ht="13.2" x14ac:dyDescent="0.2"/>
    <row r="75" ht="13.2" x14ac:dyDescent="0.2"/>
    <row r="76" ht="13.2" x14ac:dyDescent="0.2"/>
    <row r="77" ht="13.2" x14ac:dyDescent="0.2"/>
    <row r="78" ht="13.2" x14ac:dyDescent="0.2"/>
    <row r="79" ht="13.2" x14ac:dyDescent="0.2"/>
    <row r="80" ht="13.2" x14ac:dyDescent="0.2"/>
    <row r="81" ht="13.2" x14ac:dyDescent="0.2"/>
    <row r="82" ht="13.2" x14ac:dyDescent="0.2"/>
    <row r="83" ht="13.2" x14ac:dyDescent="0.2"/>
    <row r="84" ht="13.2" x14ac:dyDescent="0.2"/>
    <row r="85" ht="13.2" x14ac:dyDescent="0.2"/>
    <row r="86" ht="13.2" x14ac:dyDescent="0.2"/>
    <row r="87" ht="13.2" x14ac:dyDescent="0.2"/>
    <row r="88" ht="13.2" x14ac:dyDescent="0.2"/>
    <row r="89" ht="13.2" x14ac:dyDescent="0.2"/>
    <row r="90" ht="13.2" x14ac:dyDescent="0.2"/>
    <row r="91" ht="13.2"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89" t="s">
        <v>567</v>
      </c>
    </row>
  </sheetData>
  <sheetProtection algorithmName="SHA-512" hashValue="2OHnEqx1BMg2wgw472lncv+fzn1OZILbIj9mSl4a7ljoowPlf+THSF376TdWq/umjNcKzzN5FiQcLG8LaFOwpQ==" saltValue="K3BH+O93B8ksoU8mYf0s9Q==" spinCount="100000" sheet="1" objects="1" scenarios="1"/>
  <dataConsolidate/>
  <phoneticPr fontId="2"/>
  <printOptions horizontalCentered="1" verticalCentered="1"/>
  <pageMargins left="0" right="0" top="0.19685039370078741" bottom="0" header="0.39370078740157483" footer="0"/>
  <pageSetup paperSize="9" scale="40" orientation="landscape" horizontalDpi="300" verticalDpi="300" r:id="rId1"/>
  <headerFooter alignWithMargins="0">
    <oddFooter>&amp;C&amp;P/&amp;N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asterSheet">
    <pageSetUpPr fitToPage="1"/>
  </sheetPr>
  <dimension ref="B1:J50"/>
  <sheetViews>
    <sheetView showGridLines="0" topLeftCell="A37" zoomScaleSheetLayoutView="100" workbookViewId="0">
      <selection activeCell="AM19" sqref="AM19:AT19"/>
    </sheetView>
  </sheetViews>
  <sheetFormatPr defaultColWidth="0" defaultRowHeight="13.5" customHeight="1" zeroHeight="1" x14ac:dyDescent="0.2"/>
  <cols>
    <col min="1" max="1" width="8.44140625" style="1" customWidth="1"/>
    <col min="2" max="16" width="14.44140625" style="1" customWidth="1"/>
    <col min="17" max="16384" width="0" style="1" hidden="1"/>
  </cols>
  <sheetData>
    <row r="1" ht="16.5" customHeight="1" x14ac:dyDescent="0.2"/>
    <row r="2" ht="16.5" customHeight="1" x14ac:dyDescent="0.2"/>
    <row r="3" ht="16.5" customHeight="1" x14ac:dyDescent="0.2"/>
    <row r="4" ht="16.5" customHeight="1" x14ac:dyDescent="0.2"/>
    <row r="5" ht="16.5" customHeight="1" x14ac:dyDescent="0.2"/>
    <row r="6" ht="16.5" customHeight="1" x14ac:dyDescent="0.2"/>
    <row r="7" ht="16.5" customHeight="1" x14ac:dyDescent="0.2"/>
    <row r="8" ht="16.5" customHeight="1" x14ac:dyDescent="0.2"/>
    <row r="9" ht="16.5" customHeight="1" x14ac:dyDescent="0.2"/>
    <row r="10" ht="16.5" customHeight="1" x14ac:dyDescent="0.2"/>
    <row r="11" ht="16.5" customHeight="1" x14ac:dyDescent="0.2"/>
    <row r="12" ht="16.5" customHeight="1" x14ac:dyDescent="0.2"/>
    <row r="13" ht="16.5" customHeight="1" x14ac:dyDescent="0.2"/>
    <row r="14" ht="16.5" customHeight="1" x14ac:dyDescent="0.2"/>
    <row r="15" ht="16.5" customHeight="1" x14ac:dyDescent="0.2"/>
    <row r="16"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spans="2:10" ht="16.5" customHeight="1" x14ac:dyDescent="0.2"/>
    <row r="34" spans="2:10" ht="16.5" customHeight="1" x14ac:dyDescent="0.2"/>
    <row r="35" spans="2:10" ht="16.5" customHeight="1" x14ac:dyDescent="0.2"/>
    <row r="36" spans="2:10" ht="16.5" customHeight="1" x14ac:dyDescent="0.2"/>
    <row r="37" spans="2:10" ht="16.5" customHeight="1" x14ac:dyDescent="0.2"/>
    <row r="38" spans="2:10" ht="16.5" customHeight="1" x14ac:dyDescent="0.2"/>
    <row r="39" spans="2:10" ht="16.5" customHeight="1" x14ac:dyDescent="0.2"/>
    <row r="40" spans="2:10" ht="16.5" customHeight="1" x14ac:dyDescent="0.2"/>
    <row r="41" spans="2:10" ht="16.5" customHeight="1" x14ac:dyDescent="0.2"/>
    <row r="42" spans="2:10" ht="16.5" customHeight="1" x14ac:dyDescent="0.2"/>
    <row r="43" spans="2:10" ht="16.5" customHeight="1" x14ac:dyDescent="0.2"/>
    <row r="44" spans="2:10" ht="16.5" customHeight="1" x14ac:dyDescent="0.2"/>
    <row r="45" spans="2:10" ht="29.25" customHeight="1" thickBot="1" x14ac:dyDescent="0.25">
      <c r="B45" s="2"/>
      <c r="C45" s="2"/>
      <c r="D45" s="2"/>
      <c r="E45" s="2"/>
      <c r="F45" s="2"/>
      <c r="G45" s="2"/>
      <c r="H45" s="2"/>
      <c r="I45" s="2"/>
      <c r="J45" s="3" t="s">
        <v>0</v>
      </c>
    </row>
    <row r="46" spans="2:10" ht="29.25" customHeight="1" thickBot="1" x14ac:dyDescent="0.25">
      <c r="B46" s="4" t="s">
        <v>1</v>
      </c>
      <c r="C46" s="5"/>
      <c r="D46" s="5"/>
      <c r="E46" s="6" t="s">
        <v>2</v>
      </c>
      <c r="F46" s="7" t="s">
        <v>568</v>
      </c>
      <c r="G46" s="8" t="s">
        <v>569</v>
      </c>
      <c r="H46" s="8" t="s">
        <v>570</v>
      </c>
      <c r="I46" s="8" t="s">
        <v>571</v>
      </c>
      <c r="J46" s="9" t="s">
        <v>572</v>
      </c>
    </row>
    <row r="47" spans="2:10" ht="57.75" customHeight="1" x14ac:dyDescent="0.2">
      <c r="B47" s="10"/>
      <c r="C47" s="1243" t="s">
        <v>3</v>
      </c>
      <c r="D47" s="1243"/>
      <c r="E47" s="1244"/>
      <c r="F47" s="11">
        <v>51.81</v>
      </c>
      <c r="G47" s="12">
        <v>55.99</v>
      </c>
      <c r="H47" s="12">
        <v>54.39</v>
      </c>
      <c r="I47" s="12">
        <v>54.51</v>
      </c>
      <c r="J47" s="13">
        <v>49.07</v>
      </c>
    </row>
    <row r="48" spans="2:10" ht="57.75" customHeight="1" x14ac:dyDescent="0.2">
      <c r="B48" s="14"/>
      <c r="C48" s="1245" t="s">
        <v>4</v>
      </c>
      <c r="D48" s="1245"/>
      <c r="E48" s="1246"/>
      <c r="F48" s="15">
        <v>5.38</v>
      </c>
      <c r="G48" s="16">
        <v>4.8499999999999996</v>
      </c>
      <c r="H48" s="16">
        <v>4.38</v>
      </c>
      <c r="I48" s="16">
        <v>4.58</v>
      </c>
      <c r="J48" s="17">
        <v>3.43</v>
      </c>
    </row>
    <row r="49" spans="2:10" ht="57.75" customHeight="1" thickBot="1" x14ac:dyDescent="0.25">
      <c r="B49" s="18"/>
      <c r="C49" s="1247" t="s">
        <v>5</v>
      </c>
      <c r="D49" s="1247"/>
      <c r="E49" s="1248"/>
      <c r="F49" s="19">
        <v>2.16</v>
      </c>
      <c r="G49" s="20" t="s">
        <v>573</v>
      </c>
      <c r="H49" s="20" t="s">
        <v>574</v>
      </c>
      <c r="I49" s="20">
        <v>0.21</v>
      </c>
      <c r="J49" s="21" t="s">
        <v>575</v>
      </c>
    </row>
    <row r="50" spans="2:10" ht="13.5" customHeight="1" x14ac:dyDescent="0.2"/>
  </sheetData>
  <sheetProtection algorithmName="SHA-512" hashValue="ai3g2EeNaOCAWc/QuG5Aoo7AJ9l5fOJ9FXYmt/WIa0ZQbKa/n4yxdl51VYavaKhuF+IdV0OkJ3uSCotTnxWg/A==" saltValue="1iuRjoQoETe3JIujYdl3fg==" spinCount="100000" sheet="1" objects="1" scenarios="1"/>
  <mergeCells count="3">
    <mergeCell ref="C47:E47"/>
    <mergeCell ref="C48:E48"/>
    <mergeCell ref="C49:E49"/>
  </mergeCells>
  <phoneticPr fontId="2"/>
  <printOptions horizontalCentered="1"/>
  <pageMargins left="0" right="0" top="0.19685039370078741" bottom="0" header="0" footer="0"/>
  <pageSetup paperSize="9" scale="64" orientation="landscape" horizontalDpi="300" verticalDpi="300" r:id="rId1"/>
  <headerFooter alignWithMargins="0">
    <oddFooter>&amp;C&amp;P/&amp;N</oddFooter>
  </headerFooter>
  <rowBreaks count="1" manualBreakCount="1">
    <brk id="51"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vector>
  </TitlesOfParts>
  <Manager>財務調査課</Manager>
  <Company>総務省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財政状況資料集</dc:title>
  <dc:subject/>
  <dc:creator>財務調査課</dc:creator>
  <cp:keywords/>
  <dc:description/>
  <cp:lastModifiedBy> </cp:lastModifiedBy>
  <cp:lastPrinted>2022-09-28T01:56:48Z</cp:lastPrinted>
  <dcterms:created xsi:type="dcterms:W3CDTF">2022-02-02T07:33:51Z</dcterms:created>
  <dcterms:modified xsi:type="dcterms:W3CDTF">2022-09-30T00:35:21Z</dcterms:modified>
  <cp:category/>
</cp:coreProperties>
</file>